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0115" windowHeight="7485"/>
  </bookViews>
  <sheets>
    <sheet name="zestawienie_Sejm_Okręg21 - Kopi" sheetId="1" r:id="rId1"/>
  </sheets>
  <calcPr calcId="145621"/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</calcChain>
</file>

<file path=xl/sharedStrings.xml><?xml version="1.0" encoding="utf-8"?>
<sst xmlns="http://schemas.openxmlformats.org/spreadsheetml/2006/main" count="5781" uniqueCount="873">
  <si>
    <t>Sekcja: Sejm Okręg Wyborczy 21</t>
  </si>
  <si>
    <t>Województwo</t>
  </si>
  <si>
    <t>Gmina</t>
  </si>
  <si>
    <t>TERYT gminy</t>
  </si>
  <si>
    <t>Nazwa komisji</t>
  </si>
  <si>
    <t>Numer obwodu</t>
  </si>
  <si>
    <t>Sejm - Liczba wyborców uprawnionych do głosowania</t>
  </si>
  <si>
    <t>Sejm - Komisja otrzymała kart do głosowania</t>
  </si>
  <si>
    <t>Sejm - Nie wykorzystano kart do głosowania</t>
  </si>
  <si>
    <t>Sejm - Liczba wyborców, którym wydano karty do głosowania</t>
  </si>
  <si>
    <t>Sejm - Liczba wyborców głosujących przez pełnomocnika</t>
  </si>
  <si>
    <t>Sejm - Liczba wyborców głosujących na podstawie zaświadczenia</t>
  </si>
  <si>
    <t>Sejm - Liczba wyborców, którym wysłano pakiety wyborcze</t>
  </si>
  <si>
    <t>Sejm - Liczba otrzymanych kopert zwrotnych</t>
  </si>
  <si>
    <t>Sejm - w których nie było oświadczenia</t>
  </si>
  <si>
    <t>Sejm - w których oświadczenie nie było podpisane</t>
  </si>
  <si>
    <t>Sejm - w których nie było koperty na karty do głosowania</t>
  </si>
  <si>
    <t>Sejm - w których znajdowała się niezaklejona koperta</t>
  </si>
  <si>
    <t>Sejm - Liczba kopert na kartę do głosowania wrzuconych do urny</t>
  </si>
  <si>
    <t>Sejm - Liczba kart wyjętych z urny</t>
  </si>
  <si>
    <t>Sejm - w tym liczba kart wyjętych z kopert</t>
  </si>
  <si>
    <t>Sejm - Liczba kart nieważnych</t>
  </si>
  <si>
    <t>Sejm - Liczba kart ważnych</t>
  </si>
  <si>
    <t>Sejm - Liczba głosów nieważnych</t>
  </si>
  <si>
    <t>Sejm - w tym z powodu postawienia znaku X obok nazwiska dwóch lub większej liczby kandydatów z różnych list</t>
  </si>
  <si>
    <t>Sejm - b w tym z powodu niepostawienia znaku X obok nazwiska żadnego kandydataz którejkolwiek z list</t>
  </si>
  <si>
    <t>Sejm - w tym z powodu postawienia znaku X wyłącznie obok nazwiska kandydata z listy, której rejestracja została unieważniona</t>
  </si>
  <si>
    <t>Sejm - Liczba głosów ważnych oddanych łącznie na wszystkie listy kandydatów</t>
  </si>
  <si>
    <t>KW Prawo i Sprawiedliwość</t>
  </si>
  <si>
    <t>Jerzy ŻYŻYŃSKI</t>
  </si>
  <si>
    <t>Sławomir KŁOSOWSKI</t>
  </si>
  <si>
    <t>Patryk Tomasz JAKI</t>
  </si>
  <si>
    <t>Antoni Eugeniusz DUDA</t>
  </si>
  <si>
    <t>Jacek Krzysztof CHWALENIA</t>
  </si>
  <si>
    <t>Katarzyna Beata CZOCHARA</t>
  </si>
  <si>
    <t>Jerzy Kazimierz NASZKIEWICZ</t>
  </si>
  <si>
    <t>Bartłomiej Eugeniusz STAWIARSKI</t>
  </si>
  <si>
    <t>Ewa BELKA</t>
  </si>
  <si>
    <t>Ryszard Dariusz REMIEŃ</t>
  </si>
  <si>
    <t>Wojciech Stanisław KOMARZYŃSKI</t>
  </si>
  <si>
    <t>Ewa Danuta LACH</t>
  </si>
  <si>
    <t>Beata Małgorzata TWOREK</t>
  </si>
  <si>
    <t>Agnieszka Estera IŁOWSKA</t>
  </si>
  <si>
    <t>Kamil BORTNICZUK</t>
  </si>
  <si>
    <t>Barbara Zofia BŁACHUT</t>
  </si>
  <si>
    <t>Bartłomiej Tomasz MORAWSKI</t>
  </si>
  <si>
    <t>Marek Mirosław URBAŃSKI</t>
  </si>
  <si>
    <t>Edyta Agnieszka TROJANOWSKA</t>
  </si>
  <si>
    <t>Andrzej TOKARCZYK</t>
  </si>
  <si>
    <t>Danuta Iwona TRZASKAWSKA</t>
  </si>
  <si>
    <t>Anna ŁUKASIEWICZ</t>
  </si>
  <si>
    <t>Sylwia Franciszka CZERWIŃSKA</t>
  </si>
  <si>
    <t>Artur Rafał KAMIŃSKI</t>
  </si>
  <si>
    <t>Razem KW Prawo i Sprawiedliwość</t>
  </si>
  <si>
    <t>KW Platforma Obywatelska RP</t>
  </si>
  <si>
    <t>Leszek Sylwester KORZENIOWSKI</t>
  </si>
  <si>
    <t>Rajmund Tadeusz MILLER</t>
  </si>
  <si>
    <t>Janina Władysława OKRĄGŁY</t>
  </si>
  <si>
    <t>Tomasz Tadeusz KOSTUŚ</t>
  </si>
  <si>
    <t>Brygida KOLENDA-ŁABUŚ</t>
  </si>
  <si>
    <t>Ryszard Jan WILCZYŃSKI</t>
  </si>
  <si>
    <t>Dorota Maria PIECHOWICZ-WITOŃ</t>
  </si>
  <si>
    <t>Zbigniew Józef ZIÓŁKO</t>
  </si>
  <si>
    <t>Jolanta KAWECKA</t>
  </si>
  <si>
    <t>Łukasz Maciej TUSK</t>
  </si>
  <si>
    <t>Jacek Rafał NIESŁUCHOWSKI</t>
  </si>
  <si>
    <t>Janusz Piotr ŻYŁKA</t>
  </si>
  <si>
    <t>Elżbieta Maria BIEŃ</t>
  </si>
  <si>
    <t>Bartosz Eugeniusz WAJMAN</t>
  </si>
  <si>
    <t>Grzegorz Krzysztof BIERNAT</t>
  </si>
  <si>
    <t>Maria Anna ŻMIJA-GLOMBIK</t>
  </si>
  <si>
    <t>Joanna Maria KOMAR</t>
  </si>
  <si>
    <t>Artur KRĘCISZ</t>
  </si>
  <si>
    <t>Barbara Ewa KAMIŃSKA</t>
  </si>
  <si>
    <t>Katarzyna Izabela ZAWADZKA</t>
  </si>
  <si>
    <t>Marcin Paweł PRUS</t>
  </si>
  <si>
    <t>Aneta Anna DZIKOWICZ</t>
  </si>
  <si>
    <t>Artur NOWAK</t>
  </si>
  <si>
    <t>Razem KW Platforma Obywatelska RP</t>
  </si>
  <si>
    <t>KW Razem</t>
  </si>
  <si>
    <t>Joanna Wanda BRONOWICKA</t>
  </si>
  <si>
    <t>Łukasz Paweł ZALEWSKI</t>
  </si>
  <si>
    <t>Grażyna JUSZCZYK</t>
  </si>
  <si>
    <t>Edward Mieczysław KORBEL</t>
  </si>
  <si>
    <t>Agnieszka MARCZAK</t>
  </si>
  <si>
    <t>Jerzy PRZYSTAJKO</t>
  </si>
  <si>
    <t>Justyna KOWALSKA</t>
  </si>
  <si>
    <t>Marcin Oktawiusz SZYMAŃSKI</t>
  </si>
  <si>
    <t>Magdalena HODYRA</t>
  </si>
  <si>
    <t>Tymon Cyprian RZEWUSKI</t>
  </si>
  <si>
    <t>Ewa Franciszka ŁUKASIEWICZ</t>
  </si>
  <si>
    <t>Paweł Józef KRZAK</t>
  </si>
  <si>
    <t>Anna Agnieszka LA FONTAINE</t>
  </si>
  <si>
    <t>Maciej KUBAT</t>
  </si>
  <si>
    <t>Razem KW Razem</t>
  </si>
  <si>
    <t>KW KORWiN</t>
  </si>
  <si>
    <t>Łukasz Leszek SZEWCZYK</t>
  </si>
  <si>
    <t>Mirosław Sebastian PATOŁA</t>
  </si>
  <si>
    <t>Bartosz Tomasz BACZYŃSKI</t>
  </si>
  <si>
    <t>Alicja Eugenia GUŻDA-KURDZIEL</t>
  </si>
  <si>
    <t>Grzegorz SOBOTA</t>
  </si>
  <si>
    <t>Anna Maria ORŁOWSKA</t>
  </si>
  <si>
    <t>Piotr Paweł WASIK</t>
  </si>
  <si>
    <t>Agnieszka KOWALCZYK</t>
  </si>
  <si>
    <t>Paweł Piotr DREWNIAK</t>
  </si>
  <si>
    <t>Karina Anna KAWKA</t>
  </si>
  <si>
    <t>Bartosz Dawid ROMANOWICZ</t>
  </si>
  <si>
    <t>Aleksandra Anna BARTNICKA-SZEWCZYK</t>
  </si>
  <si>
    <t>Michał Piotr TYMKIEWICZ</t>
  </si>
  <si>
    <t>Ewa Krystyna MARZEC</t>
  </si>
  <si>
    <t>Sławomir Waldemar IGNEROWICZ</t>
  </si>
  <si>
    <t>Marzena KACZKOWSKA</t>
  </si>
  <si>
    <t>Marcel Wojciech STACHURA</t>
  </si>
  <si>
    <t>Martyna FELIKS</t>
  </si>
  <si>
    <t>Patryk Marian IZAAK</t>
  </si>
  <si>
    <t>Justyna Magda KOZIOŁ</t>
  </si>
  <si>
    <t>Karol GREGOWSKI</t>
  </si>
  <si>
    <t>Kamil Adam KONIECZNY</t>
  </si>
  <si>
    <t>Jadwiga Aleksandra NOWAK</t>
  </si>
  <si>
    <t>Rafał ŁĘŻNY</t>
  </si>
  <si>
    <t>Razem KW KORWiN</t>
  </si>
  <si>
    <t>Komitet Wyborczy PSL</t>
  </si>
  <si>
    <t>Stanisław RAKOCZY</t>
  </si>
  <si>
    <t>Norbert Jan KRAJCZY</t>
  </si>
  <si>
    <t>Dorota KONCEWICZ</t>
  </si>
  <si>
    <t>Grzegorz Adam SAWICKI</t>
  </si>
  <si>
    <t>Antoni Piotr JASTRZEMBSKI</t>
  </si>
  <si>
    <t>Sylwia Karina ZAJĄC</t>
  </si>
  <si>
    <t>Antoni Jacek KONOPKA</t>
  </si>
  <si>
    <t>Kazimierz PYZIAK</t>
  </si>
  <si>
    <t>Teresa MARKIEWICZ</t>
  </si>
  <si>
    <t>Ryszard Bogusław KUCHCZYŃSKI</t>
  </si>
  <si>
    <t>Leszek Janusz FORNAL</t>
  </si>
  <si>
    <t>Leszek KAŁWAK</t>
  </si>
  <si>
    <t>Agnieszka Izabela ZAGOLA</t>
  </si>
  <si>
    <t>Dorota Barbara BARTOSZEWSKA</t>
  </si>
  <si>
    <t>Jerzy SZCZAKIEL</t>
  </si>
  <si>
    <t>Helena Maria KOCHAN</t>
  </si>
  <si>
    <t>Gabriela Maria MALORNA</t>
  </si>
  <si>
    <t>Dorota Edyta KANIA</t>
  </si>
  <si>
    <t>Michał Antoni KLIMEK</t>
  </si>
  <si>
    <t>Łukasz Ryszard SZERNER</t>
  </si>
  <si>
    <t>Ewa KRASOWSKA</t>
  </si>
  <si>
    <t>Agnieszka GUL</t>
  </si>
  <si>
    <t>Kamil Zbigniew GOŹDZIK</t>
  </si>
  <si>
    <t>Mariusz Ryszard KOZACZEK</t>
  </si>
  <si>
    <t>Razem Komitet Wyborczy PSL</t>
  </si>
  <si>
    <t>KKW Zjednoczona Lewica SLD+TR+PPS+UP+Zieloni</t>
  </si>
  <si>
    <t>Anna Maria KUBICA</t>
  </si>
  <si>
    <t>Tomasz Robert GARBOWSKI</t>
  </si>
  <si>
    <t>Piotr Jan WOŹNIAK</t>
  </si>
  <si>
    <t>Jarosław Stanisław PILC</t>
  </si>
  <si>
    <t>Paweł Jan KAMPA</t>
  </si>
  <si>
    <t>Andrzej Michał WALCZAK</t>
  </si>
  <si>
    <t>Andrzej Michał MAZUR</t>
  </si>
  <si>
    <t>Bartłomiej Jan TYCZYŃSKI</t>
  </si>
  <si>
    <t>Kryspin NOWAK</t>
  </si>
  <si>
    <t>Katarzyna Beata DUDA</t>
  </si>
  <si>
    <t>Krystyna WILK</t>
  </si>
  <si>
    <t>Wiesław Kazimierz FĄFARA</t>
  </si>
  <si>
    <t>Elżbieta Maria MALIK</t>
  </si>
  <si>
    <t>Grzegorz Paweł BEDNAREK</t>
  </si>
  <si>
    <t>Marcin STANISZEWSKI</t>
  </si>
  <si>
    <t>Jolanta KONSEK</t>
  </si>
  <si>
    <t>Angelika Wanda ADAMCZYK</t>
  </si>
  <si>
    <t>Sylwia Elżbieta URZĘDOWSKA</t>
  </si>
  <si>
    <t>Tadeusz KOTELUK</t>
  </si>
  <si>
    <t>Elżbieta Władysława RACZKOWSKA</t>
  </si>
  <si>
    <t>Beata Maria POPCZYK</t>
  </si>
  <si>
    <t>Andrzej Józef NAMYSŁO</t>
  </si>
  <si>
    <t>Razem KKW Zjednoczona Lewica SLD+TR+PPS+UP+Zieloni</t>
  </si>
  <si>
    <t>KWW „Kukiz'15”</t>
  </si>
  <si>
    <t>Janusz Antoni SANOCKI</t>
  </si>
  <si>
    <t>Grzegorz Józef ZAWIŚLAK</t>
  </si>
  <si>
    <t>Marek Jarosław PIASECKI</t>
  </si>
  <si>
    <t>Agnieszka Maria DAWID</t>
  </si>
  <si>
    <t>Olga POKORSKA-MŁODZIŃSKA</t>
  </si>
  <si>
    <t>Paweł GRABOWSKI</t>
  </si>
  <si>
    <t>Jerzy Stanisław TOKARCZYK</t>
  </si>
  <si>
    <t>Katarzyna Agnieszka MALIK-MENDELSKA</t>
  </si>
  <si>
    <t>Wojciech Jan JAGIEŁŁO</t>
  </si>
  <si>
    <t>Grzegorz Aleksander JĘDRZEJ</t>
  </si>
  <si>
    <t>Katarzyna Joanna GŁOWANIA</t>
  </si>
  <si>
    <t>Mateusz Denis PAWEŁCZYK</t>
  </si>
  <si>
    <t>Robert TISTEK</t>
  </si>
  <si>
    <t>Ewa Zofia RACZYŃSKA</t>
  </si>
  <si>
    <t>Anna Larysa GIL</t>
  </si>
  <si>
    <t>Joanna Iwona RĘBACZ</t>
  </si>
  <si>
    <t>Krzysztof Franciszek MARTYNOWICZ</t>
  </si>
  <si>
    <t>Mateusz Piotr PREDKO</t>
  </si>
  <si>
    <t>Anna Monika MUSZ</t>
  </si>
  <si>
    <t>Jędrzej Ryszard KOPECKI</t>
  </si>
  <si>
    <t>Alina Helena SIWEK</t>
  </si>
  <si>
    <t>Ewa Marianna KUŚMIERZAK</t>
  </si>
  <si>
    <t>Tomasz Mateusz SIGNUS</t>
  </si>
  <si>
    <t>Elżbieta Iwona STOLARCZUK</t>
  </si>
  <si>
    <t>Razem KWW „Kukiz'15”</t>
  </si>
  <si>
    <t>KW Nowoczesna Ryszarda Petru</t>
  </si>
  <si>
    <t>Witold Maciej ZEMBACZYŃSKI</t>
  </si>
  <si>
    <t>Jarosław Mariusz GRZEGORZAK</t>
  </si>
  <si>
    <t>Joanna Ryszarda MRÓZ</t>
  </si>
  <si>
    <t>Mariusz PLASKOTA</t>
  </si>
  <si>
    <t>Zuzanna Alicja ZAPOTOCZNA</t>
  </si>
  <si>
    <t>Marek Stanisław JURCZOK</t>
  </si>
  <si>
    <t>Paweł Piotr DYTKO</t>
  </si>
  <si>
    <t>Barbara STRAMKA</t>
  </si>
  <si>
    <t>Bogusław Czesław KULCZYCKI</t>
  </si>
  <si>
    <t>Magdalena WACŁAWCZYK</t>
  </si>
  <si>
    <t>Anna Maria GIŻYCKA-GNIŁKA</t>
  </si>
  <si>
    <t>Maciej Rafał MALIŃSKI</t>
  </si>
  <si>
    <t>Aleksander MALINOWSKI</t>
  </si>
  <si>
    <t>Maria JANAS</t>
  </si>
  <si>
    <t>Małgorzata Maria GWOŹDZIOWSKA</t>
  </si>
  <si>
    <t>Ewa Katarzyna JACIW</t>
  </si>
  <si>
    <t>Agnieszka Katarzyna ADAMEK</t>
  </si>
  <si>
    <t>Szymon Piotr GODYLA</t>
  </si>
  <si>
    <t>Razem KW Nowoczesna Ryszarda Petru</t>
  </si>
  <si>
    <t>KWW JOW Bezpartyjni</t>
  </si>
  <si>
    <t>Piotr Jan PURUL</t>
  </si>
  <si>
    <t>Paweł Władysław ZYGMUNT</t>
  </si>
  <si>
    <t>Piotr SZYMAŁA</t>
  </si>
  <si>
    <t>Dawid Adam KRUPIARZ</t>
  </si>
  <si>
    <t>Anna Krystyna PRZYBYŁKO</t>
  </si>
  <si>
    <t>Krzysztof Grzegorz MOLFA</t>
  </si>
  <si>
    <t>Sebastian Rafał KOŁODZIEJ</t>
  </si>
  <si>
    <t>Joanna Justyna GRUŻEWSKA</t>
  </si>
  <si>
    <t>Iwona Anna BORATYŃSKA</t>
  </si>
  <si>
    <t>Karolina Joanna SKUZA</t>
  </si>
  <si>
    <t>Teresa Maria BARTECKA</t>
  </si>
  <si>
    <t>Małgorzata Jolanta PAWLAK</t>
  </si>
  <si>
    <t>Razem KWW JOW Bezpartyjni</t>
  </si>
  <si>
    <t>KWW Grzegorza Brauna „Szczęść Boże!”</t>
  </si>
  <si>
    <t>Łukasz Rafał FOMICZ</t>
  </si>
  <si>
    <t>Jacek BEZEG</t>
  </si>
  <si>
    <t>Antoni KLUSIK</t>
  </si>
  <si>
    <t>Klaudiusz SZKUDLAREK</t>
  </si>
  <si>
    <t>Marzena SZADKOWSKA-SZKUDLAREK</t>
  </si>
  <si>
    <t>Magdalena KRZEMOWSKA</t>
  </si>
  <si>
    <t>Sebastian Jacek KRZEMOWSKI</t>
  </si>
  <si>
    <t>Teresa PRZEŁOŻNA</t>
  </si>
  <si>
    <t>Henryka Zdzisława MARCISZ</t>
  </si>
  <si>
    <t>Wanda BIELECKA</t>
  </si>
  <si>
    <t>Krzysztof SAWCZUK</t>
  </si>
  <si>
    <t>Agata Anna TECHMAŃSKA</t>
  </si>
  <si>
    <t>Jadwiga Anna NAKONIECZNA</t>
  </si>
  <si>
    <t>Andrzej Dariusz NAKONIECZNY</t>
  </si>
  <si>
    <t>Razem KWW Grzegorza Brauna „Szczęść Boże!”</t>
  </si>
  <si>
    <t>KWW Mniejszość Niemiecka</t>
  </si>
  <si>
    <t>Ryszard Jerzy GALLA</t>
  </si>
  <si>
    <t>Roman Jacek KOLEK</t>
  </si>
  <si>
    <t>Norbert Józef RASCH</t>
  </si>
  <si>
    <t>Zuzanna Teresa DONATH-KASIURA</t>
  </si>
  <si>
    <t>Rajmund Jan FRISCHKO</t>
  </si>
  <si>
    <t>Sebastian Andrzej GERSTENBERG</t>
  </si>
  <si>
    <t>Brygida Teresa PYTEL</t>
  </si>
  <si>
    <t>Krzysztof Franciszek BARON</t>
  </si>
  <si>
    <t>Łukasz Stefan JASTRZEMBSKI</t>
  </si>
  <si>
    <t>Sybilla STELMACH</t>
  </si>
  <si>
    <t>Aleksander SACHANBIŃSKI</t>
  </si>
  <si>
    <t>Arnold Marcin DONITZA</t>
  </si>
  <si>
    <t>Irena Bernadeta WEBER</t>
  </si>
  <si>
    <t>Marek Roman WITEK</t>
  </si>
  <si>
    <t>Rudolf URBAN</t>
  </si>
  <si>
    <t>Andrea Elżbieta HAMPEL</t>
  </si>
  <si>
    <t>Norbert Jan HONKA</t>
  </si>
  <si>
    <t>Jolanta Maria LABUS</t>
  </si>
  <si>
    <t>Danuta Maria WRÓBEL</t>
  </si>
  <si>
    <t>Roman Grzegorz JOKIEL</t>
  </si>
  <si>
    <t>Beata Danuta CZECH</t>
  </si>
  <si>
    <t>Tomasz Hubert KANDZIORA</t>
  </si>
  <si>
    <t>Ewelina BROL</t>
  </si>
  <si>
    <t>Arnold Aleksander HINDERA</t>
  </si>
  <si>
    <t>Razem KWW Mniejszość Niemiecka</t>
  </si>
  <si>
    <t>opolskie</t>
  </si>
  <si>
    <t>m. Brzeg</t>
  </si>
  <si>
    <t>Miejski Ośrodek Sportu i Rekreacji - Hala Sportowa</t>
  </si>
  <si>
    <t>Ratusz</t>
  </si>
  <si>
    <t>Przedszkole Publiczne nr 6</t>
  </si>
  <si>
    <t>Brzeskie Centrum Kultury</t>
  </si>
  <si>
    <t>Publiczna Szkoła Podstawowa nr 3</t>
  </si>
  <si>
    <t>Zespół Szkół Budowlanych</t>
  </si>
  <si>
    <t>Przedszkole Publiczne nr 5</t>
  </si>
  <si>
    <t>Publiczne Gimnazjum nr 3</t>
  </si>
  <si>
    <t>Przedszkole Publiczne nr 10</t>
  </si>
  <si>
    <t>Zespół Szkół nr 1 z Oddziałami Sportowymi</t>
  </si>
  <si>
    <t>Klub Spółdzielni Mieszkaniowej "ZGODA"</t>
  </si>
  <si>
    <t>Klub Spółdzielni Mieszkaniowej "SAWA"</t>
  </si>
  <si>
    <t>Miejski Ośrodek Sportu i Rekreacji - Stadion Miejski</t>
  </si>
  <si>
    <t>Zespół Szkół nr 2 z Oddziałami Integracyjnymi</t>
  </si>
  <si>
    <t>Zespół Szkół Zawodowych nr 1</t>
  </si>
  <si>
    <t>Dzienny Dom Pomocy Społecznej</t>
  </si>
  <si>
    <t>II Liceum Ogólnokształcące</t>
  </si>
  <si>
    <t>Publiczna Szkoła Podstawowa nr 5</t>
  </si>
  <si>
    <t>I Liceum Ogólnokształcące</t>
  </si>
  <si>
    <t>Zakład Karny Brzeg</t>
  </si>
  <si>
    <t>Brzeskie Centrum Medyczne Brzeg</t>
  </si>
  <si>
    <t>Brzeskie Centrum Medyczne</t>
  </si>
  <si>
    <t>Całodobowy Dom Opieki "Alma Portus" w Brzegu</t>
  </si>
  <si>
    <t>gm. Skarbimierz</t>
  </si>
  <si>
    <t>Dom Ludowy</t>
  </si>
  <si>
    <t>Świetlica wiejska</t>
  </si>
  <si>
    <t>Budynek byłego Zespołu Szkół Rolniczych w Żłobiźnie</t>
  </si>
  <si>
    <t>Gminne Gimnazjum w Skarbimierzu-Osiedle</t>
  </si>
  <si>
    <t>Przedszkole</t>
  </si>
  <si>
    <t>gm. Grodków</t>
  </si>
  <si>
    <t xml:space="preserve"> Gimnazjum Publiczne Nr 1</t>
  </si>
  <si>
    <t>Miejska i Gminna Biblioteka Publiczna</t>
  </si>
  <si>
    <t>Centrum Kształcenia Praktycznego Zespołu Szkół Rolniczych</t>
  </si>
  <si>
    <t>Gimnazjum Publiczne Nr 2</t>
  </si>
  <si>
    <t>Hala Sportowa przy Liceum Ogólnokształcącym</t>
  </si>
  <si>
    <t>Publiczna Szkoła Podstawowa Nr 3</t>
  </si>
  <si>
    <t xml:space="preserve">Publiczna Szkoła Podstawowa </t>
  </si>
  <si>
    <t>Świetlica Wiejska</t>
  </si>
  <si>
    <t xml:space="preserve">Świetlica Wiejska </t>
  </si>
  <si>
    <t>Publiczna Szkoła Podstawowa</t>
  </si>
  <si>
    <t>Remiza Strażacka</t>
  </si>
  <si>
    <t>Szkoła Podstawowa</t>
  </si>
  <si>
    <t>Publiczny Zespół Szkół</t>
  </si>
  <si>
    <t>Dom Pomocy Społecznej</t>
  </si>
  <si>
    <t xml:space="preserve">Zakład Opiekuńczo - Leczniczy </t>
  </si>
  <si>
    <t>Oddział Zewnętrzny w Grodkowie Zakładu Karnego w Brzegu</t>
  </si>
  <si>
    <t>gm. Lewin Brzeski</t>
  </si>
  <si>
    <t>Świetlica Terapeutyczna</t>
  </si>
  <si>
    <t>Sala Ślubów USC</t>
  </si>
  <si>
    <t>Sala gimnastyczna Publicznej Szkoły Podstawowej</t>
  </si>
  <si>
    <t>Świetlica Ochotniczej Straży Pożarnej</t>
  </si>
  <si>
    <t>Gimnazjum</t>
  </si>
  <si>
    <t>gm. Lubsza</t>
  </si>
  <si>
    <t>Publiczne Gimnazjum</t>
  </si>
  <si>
    <t>gm. Olszanka</t>
  </si>
  <si>
    <t>Świetlica Wiejska w Pogorzeli</t>
  </si>
  <si>
    <t>Świetlica Wiejska w Michałowie</t>
  </si>
  <si>
    <t>Świetlica Wiejska w Przylesiu</t>
  </si>
  <si>
    <t>Budynek byłej Szkoły Podstawowej</t>
  </si>
  <si>
    <t>Remiza OSP Olszanka</t>
  </si>
  <si>
    <t>Szkoła Podstawowa w Jankowicach Wielkich</t>
  </si>
  <si>
    <t>gm. Baborów</t>
  </si>
  <si>
    <t>Gminny Ośrodek Kultury w Baborowie</t>
  </si>
  <si>
    <t>Urząd Miejski</t>
  </si>
  <si>
    <t>Zespół Szkolno-Przedszkolny</t>
  </si>
  <si>
    <t>Strażacki Dom Ludowy</t>
  </si>
  <si>
    <t>Centrum Kształcenia</t>
  </si>
  <si>
    <t>gm. Branice</t>
  </si>
  <si>
    <t>Zespół Gimnazjalno-Szkolny, Szkoła Podstawowa</t>
  </si>
  <si>
    <t>Świetlica Wiejska w Wysokiej</t>
  </si>
  <si>
    <t>Szkoła Podstawowa we Włodzieninie</t>
  </si>
  <si>
    <t>Szkoła Podstawowa w Uciechowicach</t>
  </si>
  <si>
    <t>Świetlica Wiejska w Bliszczycach</t>
  </si>
  <si>
    <t>Świetlica Wiejska w Lewicach</t>
  </si>
  <si>
    <t>Zespół Gimnazjalno-Szkolny, Gimnazjum</t>
  </si>
  <si>
    <t>Samodzielny Wojewódzki Szpital w Branicach</t>
  </si>
  <si>
    <t>Regionalny Ośrodek Psychiatrii Sądowej</t>
  </si>
  <si>
    <t>gm. Głubczyce</t>
  </si>
  <si>
    <t>Gimnazjum Nr 1</t>
  </si>
  <si>
    <t>Świetlica Zarządu Oświaty, Kultury i Sportu</t>
  </si>
  <si>
    <t>Zespól Szkól Centrum Kształcenia Rolniczego</t>
  </si>
  <si>
    <t>Szkoła Podstawowa Nr 1</t>
  </si>
  <si>
    <t>Miejski Ośrodek Kultury</t>
  </si>
  <si>
    <t>Szkoła Podstawowa Nr 2</t>
  </si>
  <si>
    <t>Internat Specjalnego Ośrodka Szkolno-Wychowawczego</t>
  </si>
  <si>
    <t xml:space="preserve">Szkoła Podstawowa </t>
  </si>
  <si>
    <t>Środowiskowy Dom Samopomocy</t>
  </si>
  <si>
    <t>Zespół Szkół</t>
  </si>
  <si>
    <t>Świetlica Domu Pomocy Społecznej</t>
  </si>
  <si>
    <t>Szpital Powiatowy</t>
  </si>
  <si>
    <t xml:space="preserve">Świetlica Zakładu Karnego </t>
  </si>
  <si>
    <t xml:space="preserve">Placówka Opieki Całodobowej "Spokojna Przystań" </t>
  </si>
  <si>
    <t>gm. Kietrz</t>
  </si>
  <si>
    <t>Miejski Dom Kultury w Kietrzu</t>
  </si>
  <si>
    <t>Urząd Stanu Cywilnego w Kietrzu</t>
  </si>
  <si>
    <t>Publiczne Przedszkole w Kietrzu</t>
  </si>
  <si>
    <t>Szkoła Podstawowa w Nowej Cerekwi</t>
  </si>
  <si>
    <t>Wiejski Dom Kultury w Nasiedlu</t>
  </si>
  <si>
    <t>Szkoła Podstawowa w Dzierżysławiu</t>
  </si>
  <si>
    <t>Świetlica Wiejska w Lubotyniu</t>
  </si>
  <si>
    <t>Szkoła Podstawowa w Pilszczu</t>
  </si>
  <si>
    <t>Świetlica Wiejska w Wojnowicach</t>
  </si>
  <si>
    <t>Szkoła Podstawowa w Ściborzycach Wielkich</t>
  </si>
  <si>
    <t>Dom Pomocy Społecznej w Klisinie filia Kietrz</t>
  </si>
  <si>
    <t>m. Kędzierzyn-Koźle</t>
  </si>
  <si>
    <t>Publiczna Szkoła Podstawowa Nr 12</t>
  </si>
  <si>
    <t>Publiczne Gimnazjum Nr 1</t>
  </si>
  <si>
    <t xml:space="preserve">Zespół Szkół Nr 1 im. Powstańców Śląskich </t>
  </si>
  <si>
    <t>Zespół Szkół Miejskich Nr 2 (Publiczna Szkoła Podstawowa Nr 15)</t>
  </si>
  <si>
    <t>Zespół Szkół Specjalnych</t>
  </si>
  <si>
    <t>Publiczna Szkoła Podstawowa Nr 5</t>
  </si>
  <si>
    <t>Publiczne Gimnazjum Nr 3</t>
  </si>
  <si>
    <t>Publiczna Szkoła Podstawowa Nr 11</t>
  </si>
  <si>
    <t>Publiczne Przedszkole Nr 23</t>
  </si>
  <si>
    <t>Publiczne Gimnazjum Nr 4</t>
  </si>
  <si>
    <t>Dom Kultury "Chemik"</t>
  </si>
  <si>
    <t>Publiczna Szkoła Podstawowa Nr 6</t>
  </si>
  <si>
    <t>Publiczne Przedszkole Nr 22</t>
  </si>
  <si>
    <t>Publiczne Przedszkole Nr 24</t>
  </si>
  <si>
    <t>Budynek Wojewódzkiego Zakładu Doskonalenia Zawodowego</t>
  </si>
  <si>
    <t>Zespół Szkół Miejskich Nr 1 (Publiczna Szkoła Podstawowa Nr 19)</t>
  </si>
  <si>
    <t>Zespół Szkół Miejskich Nr 1 (Publiczne Gimnazjum nr 5)</t>
  </si>
  <si>
    <t>Budynek Administracji Osiedla Nr 5 - klub "Kajtek"</t>
  </si>
  <si>
    <t>Dom Kultury "Lech"</t>
  </si>
  <si>
    <t>Zespół Szkół Miejskich Nr 3 (Publiczna Szkoła Podstawowa Nr 10)</t>
  </si>
  <si>
    <t>Budynek byłego ŚHP</t>
  </si>
  <si>
    <t>Zespół Szkół Miejskich Nr 4 (Publiczna Szkoła Podstawowa Nr 16)</t>
  </si>
  <si>
    <t>Strażnica Ochotniczej Straży Pożarnej Miejsce Kłodnickie</t>
  </si>
  <si>
    <t>Osiedlowy Dom Kultury "Kubiczek"</t>
  </si>
  <si>
    <t>Dom Kultury "Koźle"</t>
  </si>
  <si>
    <t>Zespół Szkół Miejskich Nr 5 (Publiczna Szkoła Podstawowa Nr 3)</t>
  </si>
  <si>
    <t>Zespół Szkolno - Przedszkolny Nr 1 (Publiczna Szkoła Podstawowa Nr 18)</t>
  </si>
  <si>
    <t>Siedziba Rady Osiedla "Kuźniczka"</t>
  </si>
  <si>
    <t>Szpital Zespolony</t>
  </si>
  <si>
    <t>Areszt Śledczy</t>
  </si>
  <si>
    <t>gm. Bierawa</t>
  </si>
  <si>
    <t>Dwujęzyczna Szkoła Podstawowa</t>
  </si>
  <si>
    <t>Wiejski Dom Kultury</t>
  </si>
  <si>
    <t xml:space="preserve">Świetlica wiejska </t>
  </si>
  <si>
    <t>gm. Cisek</t>
  </si>
  <si>
    <t>Gminny Ośrodek Kultury</t>
  </si>
  <si>
    <t>Dom Strażaka</t>
  </si>
  <si>
    <t>gm. Pawłowiczki</t>
  </si>
  <si>
    <t>Remiza OSP</t>
  </si>
  <si>
    <t xml:space="preserve">Dom Opieki </t>
  </si>
  <si>
    <t>gm. Polska Cerekiew</t>
  </si>
  <si>
    <t>Urząd Gminy</t>
  </si>
  <si>
    <t>Caritas</t>
  </si>
  <si>
    <t>Centrum Kultury</t>
  </si>
  <si>
    <t>gm. Reńska Wieś</t>
  </si>
  <si>
    <t>Świetlica OSP</t>
  </si>
  <si>
    <t>gm. Byczyna</t>
  </si>
  <si>
    <t>Ośrodek Kultury</t>
  </si>
  <si>
    <t>Przedszkole Publiczne w Byczynie - Oddział w Nasalach</t>
  </si>
  <si>
    <t>gm. Kluczbork</t>
  </si>
  <si>
    <t>Zespół Szkół Ogólnokształcących</t>
  </si>
  <si>
    <t>Zespół Szkół Licealno-Technicznych</t>
  </si>
  <si>
    <t>Kluczborski Dom Kultury</t>
  </si>
  <si>
    <t>Zespół Szkół Ponadgimnazjalnych Nr 2 CKU</t>
  </si>
  <si>
    <t>Publiczne Przedszkole Nr 8</t>
  </si>
  <si>
    <t>Budynek Szkolny</t>
  </si>
  <si>
    <t>Publiczna Szkoła Podstawowa Nr 2</t>
  </si>
  <si>
    <t>Zespół Szkół Ponadgimnazjalnych Nr 1</t>
  </si>
  <si>
    <t>Publiczne Przedszkole Nr 5</t>
  </si>
  <si>
    <t>Publiczna Szkoła Podstawowa z Oddziałem Przedszkolnym</t>
  </si>
  <si>
    <t xml:space="preserve">Publiczna Szkoła Podstawowa z Oddziałami Przedszkolnymi </t>
  </si>
  <si>
    <t>Publiczne Przedszkole</t>
  </si>
  <si>
    <t>Publiczne Przedszkole Nr 5 z Oddziałami Zamiejscowymi</t>
  </si>
  <si>
    <t>Powiatowe Centrum Zdrowia S.A. NZOZ Szpital Powiatowy</t>
  </si>
  <si>
    <t>Zakład Karny</t>
  </si>
  <si>
    <t>gm. Lasowice Wielkie</t>
  </si>
  <si>
    <t>Zespół Gimnazjalno-Szkolno-Przedszkolny</t>
  </si>
  <si>
    <t>Sala OSP</t>
  </si>
  <si>
    <t>Sala Wiejska</t>
  </si>
  <si>
    <t>Przedszkole Samorządowe</t>
  </si>
  <si>
    <t>gm. Wołczyn</t>
  </si>
  <si>
    <t>Wołczyński Ośrodek Kultury</t>
  </si>
  <si>
    <t>Świetlica przy Szkole Podstawowej Nr 1</t>
  </si>
  <si>
    <t>Przedsiębiorstwo Gospodarki Komunalnej i Mieszkaniowej Sp. zo.o.</t>
  </si>
  <si>
    <t>Remiza Ochotniczej Straży Pożarnej</t>
  </si>
  <si>
    <t>Oddział Przedszkolny Szkoły Podstawowej w Wąsicach</t>
  </si>
  <si>
    <t xml:space="preserve">Budynek byłej Szkoły Podstawowej </t>
  </si>
  <si>
    <t>gm. Gogolin</t>
  </si>
  <si>
    <t>Publiczna Szkoła Podstawowa - świetlica</t>
  </si>
  <si>
    <t>Filia Publicznej Szkoły Podstawowej Nr 3 w Gogolinie</t>
  </si>
  <si>
    <t>DSS Święta Barbara</t>
  </si>
  <si>
    <t>Centrum Aktywacji Wiejskiej</t>
  </si>
  <si>
    <t>Świetlica</t>
  </si>
  <si>
    <t>gm. Krapkowice</t>
  </si>
  <si>
    <t>Zespół Szkół Zawodowych</t>
  </si>
  <si>
    <t>Publiczna Szkoła Podstawowa Nr 1</t>
  </si>
  <si>
    <t>Publiczne Gimnazjum Nr 2</t>
  </si>
  <si>
    <t>Zespół Szkół im. Jana Kilińskiego</t>
  </si>
  <si>
    <t>Przedszkole Publiczne Nr 6</t>
  </si>
  <si>
    <t>Zespół Szkół Sportowych Nr 1</t>
  </si>
  <si>
    <t>Urząd Miasta i Gminy w Krapkowicach</t>
  </si>
  <si>
    <t>Zespół Szkolno-Przedszkolny Nr 4 w Krapkowicach</t>
  </si>
  <si>
    <t>Miejska i Gminna Biblioteka Publiczna w Krapkowicach, Filia Nr 2</t>
  </si>
  <si>
    <t>Szkoła Podstawowa Stowarzyszenia na Rzecz Rozwoju Wsi Żużela</t>
  </si>
  <si>
    <t>Zespół Szkolno-Przedszkolny w Kórnicy</t>
  </si>
  <si>
    <t>Stowarzyszeniowa Publiczna Szkoła Podstawowa w Steblowie</t>
  </si>
  <si>
    <t xml:space="preserve">Krapkowickie Centrum Zdrowia Spółka z o.o </t>
  </si>
  <si>
    <t>gm. Strzeleczki</t>
  </si>
  <si>
    <t>Centrum Terapii Nerwic</t>
  </si>
  <si>
    <t>gm. Walce</t>
  </si>
  <si>
    <t>Budynek Wielofunkcyjny</t>
  </si>
  <si>
    <t>Budynek Gminny - świetlica wiejska</t>
  </si>
  <si>
    <t>gm. Zdzieszowice</t>
  </si>
  <si>
    <t xml:space="preserve">Publiczna Szkoła Podstawowa Nr 1 - sala gimnastyczna </t>
  </si>
  <si>
    <t>Zespół Szkół im. Jana Pawła II</t>
  </si>
  <si>
    <t>Ośrodek Profilaktyki i Wspierania Rodziny</t>
  </si>
  <si>
    <t xml:space="preserve">Publiczne Przedszkole Nr 6 im. Jana Brzechwy </t>
  </si>
  <si>
    <t xml:space="preserve">Remiza Ochotniczej Straży Pożarnej </t>
  </si>
  <si>
    <t>gm. Domaszowice</t>
  </si>
  <si>
    <t>Zespół Gimnazjalno-Szkolny w Domaszowicach</t>
  </si>
  <si>
    <t>Świetlica Parafialna we Włochach</t>
  </si>
  <si>
    <t>Świetlica Wiejska w Strzelcach</t>
  </si>
  <si>
    <t>Szkoła Podstawowa w Polkowskiem</t>
  </si>
  <si>
    <t>Świetlica Wiejska w Gręboszowie</t>
  </si>
  <si>
    <t>Świetlica Wiejska w Siemysłowie</t>
  </si>
  <si>
    <t>Strażnica OSP w Wielołęce</t>
  </si>
  <si>
    <t>gm. Namysłów</t>
  </si>
  <si>
    <t>Biblioteka Publiczna</t>
  </si>
  <si>
    <t>Namysłowski Ośrodek Kultury</t>
  </si>
  <si>
    <t>Świetlica Osiedlowa (dworzec)</t>
  </si>
  <si>
    <t>Przedszkole Integracyjne</t>
  </si>
  <si>
    <t>Przedszkole Nr 1</t>
  </si>
  <si>
    <t>Szkoła Podstawowa Nr 3</t>
  </si>
  <si>
    <t>Liceum Ogólnokształcące</t>
  </si>
  <si>
    <t>Przedszkole Nr 3</t>
  </si>
  <si>
    <t>Przedszkole Nr 5</t>
  </si>
  <si>
    <t>Szkoła Podstawowa Nr 4</t>
  </si>
  <si>
    <t>Przedszkole Nr 4</t>
  </si>
  <si>
    <t>Gimnazjum Nr 2</t>
  </si>
  <si>
    <t>Hala Sportowa "ORZEŁ"</t>
  </si>
  <si>
    <t>Hala Sportowa</t>
  </si>
  <si>
    <t>Zespół Placówek Oświatowych</t>
  </si>
  <si>
    <t>Namysłowskie Centrum Zdrowia S.A.</t>
  </si>
  <si>
    <t>Ośrodek Leczenia Odwykowego</t>
  </si>
  <si>
    <t>Dom Pomocy Społecznej „Promyk”</t>
  </si>
  <si>
    <t>gm. Pokój</t>
  </si>
  <si>
    <t>budynek byłej Szkoły Podstawowej</t>
  </si>
  <si>
    <t>Ochotnicza Straż Pożarna</t>
  </si>
  <si>
    <t>sala narad Urząd Gminy</t>
  </si>
  <si>
    <t>Szpital w Pokoju</t>
  </si>
  <si>
    <t>gm. Świerczów</t>
  </si>
  <si>
    <t>Sołecki Dom Spotkań</t>
  </si>
  <si>
    <t>Wiejskie Centrum Kultury i Rekreacji</t>
  </si>
  <si>
    <t>gm. Wilków</t>
  </si>
  <si>
    <t>Kaplica</t>
  </si>
  <si>
    <t>Dom Kultury</t>
  </si>
  <si>
    <t>gm. Głuchołazy</t>
  </si>
  <si>
    <t>Fabryka Armatur "Głuchołazy" S.A.</t>
  </si>
  <si>
    <t>Polski Komitet Pomocy Społecznej</t>
  </si>
  <si>
    <t>Gminny Ośrodek Sportu i Rekreacji</t>
  </si>
  <si>
    <t>Gminna Świetlica Socjoterapeutyczna przy PKPS</t>
  </si>
  <si>
    <t xml:space="preserve">Międzyzakładowa Spółdzielnia Mieszkaniowa </t>
  </si>
  <si>
    <t>Centrum Informacji Turystycznej</t>
  </si>
  <si>
    <t>Zakład Usługowo Produkcyjny "Komunalnik" Spółka z o.o.</t>
  </si>
  <si>
    <t>Świetlica Wiejska w Konradowie</t>
  </si>
  <si>
    <t>Publiczna Szkoła Podstawowa Stowarzyszenia Edukacyjnego "Przyjazna szkoła"</t>
  </si>
  <si>
    <t>Publiczna Szkoła Podstawowa Stowarzyszenia Rozwoju Wsi Burgrabice</t>
  </si>
  <si>
    <t>Świetlica Wiejska w Sławniowicach</t>
  </si>
  <si>
    <t>Świetlica Wiejska w Biskupowie</t>
  </si>
  <si>
    <t>Publiczna Szkoła Podstawowa Stowarzyszenia Rozwoju Wsi, Markowice, Polski Świętów, Sucha Kamienica</t>
  </si>
  <si>
    <t>Publiczna Szkoła Podstawowa w Nowym Świętowie</t>
  </si>
  <si>
    <t>Publiczna Szkoła Podstawowa Stowarzyszenia Rozwoju Wsi Stary Las</t>
  </si>
  <si>
    <t>Świetlica Wiejska w Charbielinie</t>
  </si>
  <si>
    <t>Publiczna Szkoła Podstawowa w Bodzanowie</t>
  </si>
  <si>
    <t>Publiczna Szkoła Podstawowa Stowarzyszenia Rozwoju Wsi Jarnołtówek</t>
  </si>
  <si>
    <t>Szpital Nr 1 Samodzielny Publiczny Zakład Opieki Zdrowotnej</t>
  </si>
  <si>
    <t>Szpital Nr 2 Samodzielny Publiczny Zakład Opieki Zdrowotnej</t>
  </si>
  <si>
    <t>Zakład Opiekuńczo- Leczniczy Samodzielnego Publicznego Zakładu Opieki Zdrowotnej w Głuchołazach</t>
  </si>
  <si>
    <t>Samodzielny Publiczny Zakład Opieki Zdrowotnej  Szpital Specjalistyczny Ministerstwa Spraw Wewnętrznych</t>
  </si>
  <si>
    <t>gm. Kamiennik</t>
  </si>
  <si>
    <t xml:space="preserve">Zespół Szkół Ogólnokształcących </t>
  </si>
  <si>
    <t xml:space="preserve">Zespół Szkolno-Przedszkolny </t>
  </si>
  <si>
    <t>gm. Korfantów</t>
  </si>
  <si>
    <t>Miejsko Gminny Ośrodek Kultury Sportu i Rekreacji</t>
  </si>
  <si>
    <t>Gimnazjum w Korfantowie</t>
  </si>
  <si>
    <t>Ścinawski Ośrodek Integracji Społecznej</t>
  </si>
  <si>
    <t>Dom Pomocy Społecznej "Maria"</t>
  </si>
  <si>
    <t>Opolskie Centrum Rehabilitacji</t>
  </si>
  <si>
    <t>gm. Łambinowice</t>
  </si>
  <si>
    <t>Sala Konferencyjna w Urzędzie Gminy</t>
  </si>
  <si>
    <t>Zespół Szkolno-Przedszkolny w Jasienicy Dolnej</t>
  </si>
  <si>
    <t>Publiczna Szkoła Podstawowa w Mańkowicach</t>
  </si>
  <si>
    <t>Publiczna Szkoła Podstawowa w Bielicach</t>
  </si>
  <si>
    <t>Świetlica Wiejska w Wierzbiu</t>
  </si>
  <si>
    <t>Publiczna Szkoła Podstawowa w Lasocicach</t>
  </si>
  <si>
    <t>Świetlica Wiejska w Sowinie</t>
  </si>
  <si>
    <t>gm. Nysa</t>
  </si>
  <si>
    <t>PWSZ Nysa</t>
  </si>
  <si>
    <t>Szkoła Podstawowa Nr 5</t>
  </si>
  <si>
    <t>Klub Nyskiego Domu Kultury</t>
  </si>
  <si>
    <t>Zespół Szkół i Placówek Oświatowych im. Emila Godlewskiego</t>
  </si>
  <si>
    <t>Szkoła Podstawowa Nr 10</t>
  </si>
  <si>
    <t>Ośrodek Pomocy Społecznej</t>
  </si>
  <si>
    <t>Ośrodek Inicjatyw Twórczych INVENTUS</t>
  </si>
  <si>
    <t>Świetlica Pracowniczych Ogródków Działkowych</t>
  </si>
  <si>
    <t>Caritas Diecezji Opolskiej Rejon Nysa</t>
  </si>
  <si>
    <t>Zespół Szkół Sportowych</t>
  </si>
  <si>
    <t>Powiatowy Urząd Pracy</t>
  </si>
  <si>
    <t>Zespół Szkół Ekonomicznych</t>
  </si>
  <si>
    <t>Zespół Szkolno-Przedszkolny, Biała Nyska</t>
  </si>
  <si>
    <t>Zespół Szkolno-Przedszkolny, Koperniki</t>
  </si>
  <si>
    <t>Świetlica Wiejska, Hajduki Nyskie</t>
  </si>
  <si>
    <t>Świetlica Wiejska, Kępnica</t>
  </si>
  <si>
    <t>Świetlica Wiejska, Wyszków Śląski</t>
  </si>
  <si>
    <t>Świetlica Wiejska, Domaszkowice</t>
  </si>
  <si>
    <t>Zespół Szkolno-Przedszkolny, Niwnica</t>
  </si>
  <si>
    <t>Świetlica Wiejska, Wierzbięcice</t>
  </si>
  <si>
    <t>Zespół Szkolno-Przedszkolny, Goświnowice</t>
  </si>
  <si>
    <t>Świetlica Wiejska, Jędrzychów</t>
  </si>
  <si>
    <t>Świetlica Wiejska, Radzikowice</t>
  </si>
  <si>
    <t>Świetlica Wiejska, Skorochów</t>
  </si>
  <si>
    <t>Świetlica Wiejska, Złotogłowice</t>
  </si>
  <si>
    <t>Szpital Miejski w Nysie</t>
  </si>
  <si>
    <t>Zakład Karny w Nysie</t>
  </si>
  <si>
    <t>gm. Otmuchów</t>
  </si>
  <si>
    <t>Kino</t>
  </si>
  <si>
    <t>Publiczne Przedszkole-Żłobek</t>
  </si>
  <si>
    <t>Remiza OSP świetlica</t>
  </si>
  <si>
    <t>Budynek byłej szkoły świetlica wiejska</t>
  </si>
  <si>
    <t>gm. Paczków</t>
  </si>
  <si>
    <t>Przedszkole Publiczne Nr 3</t>
  </si>
  <si>
    <t>Dom Plastyka</t>
  </si>
  <si>
    <t>Przedszkole Publiczne Nr 2</t>
  </si>
  <si>
    <t>Przedszkole Publiczne</t>
  </si>
  <si>
    <t>Wiejski Dom Ludowy</t>
  </si>
  <si>
    <t>Zespół Opieki Zdrowotnej Nysa - Szpital Paczków</t>
  </si>
  <si>
    <t>gm. Pakosławice</t>
  </si>
  <si>
    <t>Gminna Biblioteka Publiczna w Pakosławicach</t>
  </si>
  <si>
    <t>Świetlica  w Biechowie</t>
  </si>
  <si>
    <t>Świetlica we Frączkowie</t>
  </si>
  <si>
    <t>Szkoła Podstawowa w Prusinowicach</t>
  </si>
  <si>
    <t>Szkoła Podstawowa w Nowakach</t>
  </si>
  <si>
    <t>gm. Skoroszyce</t>
  </si>
  <si>
    <t>Szkoła Podstawowa w Skoroszycach</t>
  </si>
  <si>
    <t>Szkoła Podstawowa w Chróścinie</t>
  </si>
  <si>
    <t>Szkoła Podstawowa w Sidzinie</t>
  </si>
  <si>
    <t>Szkoła Podstawowa w Makowicach</t>
  </si>
  <si>
    <t>gm. Dobrodzień</t>
  </si>
  <si>
    <t>Zespół Szkół Ponadgimnazjalnych</t>
  </si>
  <si>
    <t>gm. Gorzów Śląski</t>
  </si>
  <si>
    <t>Budynek w Gorzowie Śląskim</t>
  </si>
  <si>
    <t>Miejsko-Gminny Ośrodek Kultury w Gorzowie Śląskim - sala widowiskowa</t>
  </si>
  <si>
    <t>Miejsko- Gminny Ośrodek Kultury w Gorzowie Śląskim - świetlica</t>
  </si>
  <si>
    <t>Budynek Publicznego Przedszkola</t>
  </si>
  <si>
    <t xml:space="preserve">Publiczne Przedszkole </t>
  </si>
  <si>
    <t>gm. Olesno</t>
  </si>
  <si>
    <t xml:space="preserve">Miejski Dom Kultury - Mała Sala </t>
  </si>
  <si>
    <t>Miejski Dom Kultury - Sala Kominkowa</t>
  </si>
  <si>
    <t>DFK</t>
  </si>
  <si>
    <t>Wiejskie Centrum Kultury</t>
  </si>
  <si>
    <t>Zespół Opieki Zdrowotnej</t>
  </si>
  <si>
    <t>gm. Praszka</t>
  </si>
  <si>
    <t>Klub Abstynenta</t>
  </si>
  <si>
    <t>Publiczne Gimnazjum im. Ojca Świętego Jana Pawła II</t>
  </si>
  <si>
    <t>Publiczne Przedszkole Nr 1</t>
  </si>
  <si>
    <t>I Liceum Ogólnokształcące im.Powstańców Śląskich</t>
  </si>
  <si>
    <t>Publiczna Szkoła Podstawowa im. Wincentego Witosa</t>
  </si>
  <si>
    <t>Publiczna Szkoła Podstawowa Stowarzyszenie Przyjaciół Szkół Katolickich</t>
  </si>
  <si>
    <t>gm. Radłów</t>
  </si>
  <si>
    <t>Publiczne Gimnazjum w Radłowie</t>
  </si>
  <si>
    <t>Publiczna Szkoła Podstawowa w Sternalicach</t>
  </si>
  <si>
    <t>Budynek Gminny, Biskupice</t>
  </si>
  <si>
    <t>Publiczna Szkoła Podstawowa Pomnik 1000-Lecia w Kościeliskach</t>
  </si>
  <si>
    <t>gm. Rudniki</t>
  </si>
  <si>
    <t>Szkoła Podstawowa im. Tadeusza Kościuszki</t>
  </si>
  <si>
    <t>Szkoła Podstawowa im. Marszałka Józefa Piłsudskiego</t>
  </si>
  <si>
    <t>Gimnazjum Publiczne im. Andrzeja Wajdy</t>
  </si>
  <si>
    <t>Szkoła Podstawowa im. Jana Pawła II</t>
  </si>
  <si>
    <t>Szkoła Podstawowa im. Mikołaja Kopernika</t>
  </si>
  <si>
    <t>gm. Zębowice</t>
  </si>
  <si>
    <t>Dom Spotkań</t>
  </si>
  <si>
    <t>gm. Chrząstowice</t>
  </si>
  <si>
    <t>Klub Wiejski</t>
  </si>
  <si>
    <t>gm. Dąbrowa</t>
  </si>
  <si>
    <t>Budynek socjalno-administracyjny</t>
  </si>
  <si>
    <t>Pawilon sportowy</t>
  </si>
  <si>
    <t>Budynek wielofunkcyjny</t>
  </si>
  <si>
    <t>gm. Dobrzeń Wielki</t>
  </si>
  <si>
    <t>Sala przy OSP</t>
  </si>
  <si>
    <t>Szkoła Zawodowa</t>
  </si>
  <si>
    <t>Zespół Szkół - stara szkoła</t>
  </si>
  <si>
    <t>Zespół Szkół - stołówka</t>
  </si>
  <si>
    <t>Szpital w Kup</t>
  </si>
  <si>
    <t>gm. Komprachcice</t>
  </si>
  <si>
    <t>Publiczna Stowarzyszeniowa Szkoła Podstawowa</t>
  </si>
  <si>
    <t>Samorządowy Ośrodek Kultury</t>
  </si>
  <si>
    <t>gm. Łubniany</t>
  </si>
  <si>
    <t>Gimnazjum Publiczne</t>
  </si>
  <si>
    <t>gm. Murów</t>
  </si>
  <si>
    <t xml:space="preserve"> Świetlica Wiejska</t>
  </si>
  <si>
    <t>Publiczna Szkoła Podstawowa - świetlica szkolna</t>
  </si>
  <si>
    <t>Publiczna Szkoła Podstawowa - stołówka szkolna</t>
  </si>
  <si>
    <t>Publiczna Szkoła Podstawowa - sala gimnastyczna</t>
  </si>
  <si>
    <t>gm. Niemodlin</t>
  </si>
  <si>
    <t>Sala Obrad Rady Miejskiej</t>
  </si>
  <si>
    <t>Publiczne Przedszkole Nr 1 "Bajka"</t>
  </si>
  <si>
    <t>Ośrodek Sportu i Rekreacji</t>
  </si>
  <si>
    <t>Świetlica RSP</t>
  </si>
  <si>
    <t>gm. Ozimek</t>
  </si>
  <si>
    <t>Przedszkole Publiczne Nr 4</t>
  </si>
  <si>
    <t>Zespół Szkół w Ozimku</t>
  </si>
  <si>
    <t>Budynek Ochotniczej Straży Pożarnej</t>
  </si>
  <si>
    <t>Budynek Byłej Szkoły Podstawowej</t>
  </si>
  <si>
    <t>Przedszkole Publiczne Nr 1</t>
  </si>
  <si>
    <t>EMC Instytut Medyczny S.A. Szpital Św. Rocha w Ozimku</t>
  </si>
  <si>
    <t>gm. Popielów</t>
  </si>
  <si>
    <t>Samorządowe Centrum Kultury, Turystyki i Rekreacji</t>
  </si>
  <si>
    <t>gm. Prószków</t>
  </si>
  <si>
    <t>Salka Parafialna</t>
  </si>
  <si>
    <t>Ośrodek Kultury i Sportu</t>
  </si>
  <si>
    <t xml:space="preserve"> Publiczna Szkoła Podstawowa</t>
  </si>
  <si>
    <t>Sala przy Stacji Caritas</t>
  </si>
  <si>
    <t>Sala Gminnego Zarządu TSKN Prószków</t>
  </si>
  <si>
    <t>gm. Tarnów Opolski</t>
  </si>
  <si>
    <t>Gminny Ośrodek Kultury - Filia Przywory</t>
  </si>
  <si>
    <t>Gminny Ośrodek Kultury - Filia Miedziana</t>
  </si>
  <si>
    <t>gm. Tułowice</t>
  </si>
  <si>
    <t>Świetlica Wiejska w Szydłowie</t>
  </si>
  <si>
    <t>Świetlica Wiejska w Skarbiszowicach</t>
  </si>
  <si>
    <t>Świetlica Wiejska w Goszczowicach</t>
  </si>
  <si>
    <t>Zespół Szkół w Tułowicach</t>
  </si>
  <si>
    <t>Tułowicki Ośrodek Kultury w Tułowicach</t>
  </si>
  <si>
    <t>Gminny Zespół Szkół w Tułowicach</t>
  </si>
  <si>
    <t>gm. Turawa</t>
  </si>
  <si>
    <t>Oddział Zewnętrzny Aresztu Śledczego w Opolu</t>
  </si>
  <si>
    <t>gm. Biała</t>
  </si>
  <si>
    <t>Gminne Centrum Kultury</t>
  </si>
  <si>
    <t>Sala Samorządu Mieszkańców</t>
  </si>
  <si>
    <t>Rolnicza Spółdzielnia Produkcyjna</t>
  </si>
  <si>
    <t>Szpital w Białej</t>
  </si>
  <si>
    <t>gm. Głogówek</t>
  </si>
  <si>
    <t>Świetlica Oracze</t>
  </si>
  <si>
    <t>Miejsko-Gminny Ośrodek Kultury</t>
  </si>
  <si>
    <t>Straż Pożarna</t>
  </si>
  <si>
    <t>RSP Twardawa</t>
  </si>
  <si>
    <t>gm. Lubrza</t>
  </si>
  <si>
    <t>Niepubliczna Szkoła Podstawowa w Dytmarowie</t>
  </si>
  <si>
    <t>Klub w Krzyżkowicach</t>
  </si>
  <si>
    <t>Świetlica Wiejska w Laskowicach</t>
  </si>
  <si>
    <t>Urząd Gminy w Lubrzy- świetlica na parterze</t>
  </si>
  <si>
    <t xml:space="preserve">Wiejski Dom Kultury </t>
  </si>
  <si>
    <t>gm. Prudnik</t>
  </si>
  <si>
    <t>Centrum Tradycji Tkackich</t>
  </si>
  <si>
    <t>Zespół Szkół Medycznych</t>
  </si>
  <si>
    <t>Publiczne Przedszkole Nr 7</t>
  </si>
  <si>
    <t>Powiatowe Centrum Pomocy Rodzinie</t>
  </si>
  <si>
    <t>Szkolne Schronisko Młodzieżowe</t>
  </si>
  <si>
    <t>Świetlica Spółdzielni Mieszkaniowej</t>
  </si>
  <si>
    <t>Zespół Szkół Ogólnokształcących Nr 1</t>
  </si>
  <si>
    <t>Specjalny Ośrodek Szkolno-Wychowawczy</t>
  </si>
  <si>
    <t>Muzeum Ziemi Prudnickiej</t>
  </si>
  <si>
    <t>Powiatowe Centrum Kształcenia Praktycznego</t>
  </si>
  <si>
    <t>Centrum Kształcenia Zawodowego i Ustawicznego</t>
  </si>
  <si>
    <t>Żłobek</t>
  </si>
  <si>
    <t>Publiczne Przedszkole Nr 6</t>
  </si>
  <si>
    <t>Prudnickie Centrum Medyczne</t>
  </si>
  <si>
    <t>gm. Izbicko</t>
  </si>
  <si>
    <t>Zespół Szkół Gminy Izbicko Szkoła Podstawowa w Izbicku</t>
  </si>
  <si>
    <t>Zespół Szkół Gminy Izbicko Szkoła Podstawowa w Krośnicy</t>
  </si>
  <si>
    <t>Klub przy OSP w Siedlcu</t>
  </si>
  <si>
    <t>Zespół Szkół Gminy Izbicko Szkoła Podstawowa w Otmicach</t>
  </si>
  <si>
    <t>Klub Wiejski w Suchodańcu</t>
  </si>
  <si>
    <t>gm. Jemielnica</t>
  </si>
  <si>
    <t>gm. Kolonowskie</t>
  </si>
  <si>
    <t>Dom Aktywności Wiejskiej</t>
  </si>
  <si>
    <t>gm. Leśnica</t>
  </si>
  <si>
    <t>Publiczne Przedszkole w Leśnicy - Oddział Zamiejscowy w Dolnej</t>
  </si>
  <si>
    <t>Dom Pomocy Społecznej w Strzelcach Opolskich - Filia w Leśnicy</t>
  </si>
  <si>
    <t>gm. Strzelce Opolskie</t>
  </si>
  <si>
    <t>Strzelecki Ośrodek Kultury</t>
  </si>
  <si>
    <t>Stołówka OPS</t>
  </si>
  <si>
    <t>Państwowa Szkoła Muzyczna I-go stopnia</t>
  </si>
  <si>
    <t>Publiczna Szkoła Podstawowa Nr 7</t>
  </si>
  <si>
    <t xml:space="preserve"> Publiczne Przedszkole Nr 9</t>
  </si>
  <si>
    <t>Przedszkole Publiczne w Dziewkowicach Oddział Zamiejscowy</t>
  </si>
  <si>
    <t>Niepubliczna Szkoła Podstawowa</t>
  </si>
  <si>
    <t>Zespół Placówek Oświatowych w Kadłubie Przedszkole Publiczne</t>
  </si>
  <si>
    <t>Zespół Placówek Oświatowych Publiczna Szkoła Podstawowa</t>
  </si>
  <si>
    <t>Dom Pomocy Społecznej w Strzelcach Opolskich</t>
  </si>
  <si>
    <t>Dom Pomocy Społecznej w Strzelcach Opolskich Filia w Szymiszowie</t>
  </si>
  <si>
    <t>Szpital Powiatowy w Strzelcach Opolskich</t>
  </si>
  <si>
    <t>Zakład Karny Nr 1</t>
  </si>
  <si>
    <t>Zakład Karny Nr 2</t>
  </si>
  <si>
    <t>gm. Ujazd</t>
  </si>
  <si>
    <t>Sala Posiedzeń Urzędu Miejskiego</t>
  </si>
  <si>
    <t>Filialna Szkoła Podstawowa</t>
  </si>
  <si>
    <t>Budynek Kulturalno - Oświatowy</t>
  </si>
  <si>
    <t>gm. Zawadzkie</t>
  </si>
  <si>
    <t xml:space="preserve">Kinoteatr </t>
  </si>
  <si>
    <t xml:space="preserve">Ośrodek Pomocy Społecznej </t>
  </si>
  <si>
    <t xml:space="preserve">Przedszkole Publiczne Nr 2 z Oddziałem Integracyjnym </t>
  </si>
  <si>
    <t xml:space="preserve">Publiczne Gimnazjum Nr 1 </t>
  </si>
  <si>
    <t>Zespół Szkolno-Gimnazjalny</t>
  </si>
  <si>
    <t>Zabytkowa Chata</t>
  </si>
  <si>
    <t>m. Opole</t>
  </si>
  <si>
    <t>Publiczna Szkoła Podstawowa Nr 9</t>
  </si>
  <si>
    <t>Publiczna Szkoła Podstawowa Nr 14 (wejście od strony sali gimnastycznej)</t>
  </si>
  <si>
    <t>Publiczna Szkoła Podstawowa Nr 14 (wejście główne)</t>
  </si>
  <si>
    <t>Publiczna Szkoła Podstawowa Nr 8</t>
  </si>
  <si>
    <t>Zespół Szkół Ogólnokształcących Nr I</t>
  </si>
  <si>
    <t>Oddział Przedszkola Publicznego Nr 8</t>
  </si>
  <si>
    <t xml:space="preserve">Publiczne Gimnazjum Nr 7 </t>
  </si>
  <si>
    <t>Zespół Szkół Ogólnokształcących Nr II</t>
  </si>
  <si>
    <t>Przedszkole Publiczne Integracyjne Nr 51</t>
  </si>
  <si>
    <t>Przedszkole Publiczne Nr 26</t>
  </si>
  <si>
    <t>Publiczna Szkoła Podstawowa Nr 25</t>
  </si>
  <si>
    <t>Przedszkole Publiczne Nr 56</t>
  </si>
  <si>
    <t>Przedszkole Publiczne Nr 37 "Elemelek"</t>
  </si>
  <si>
    <t xml:space="preserve"> Publiczna Szkoła Podstawowa Nr 20</t>
  </si>
  <si>
    <t>Publiczna Szkoła Podstawowa Nr 20</t>
  </si>
  <si>
    <t>Publiczna Szkoła Podstawowa Nr 15</t>
  </si>
  <si>
    <t>Miejski Ośrodek Pomocy Rodzinie w Opolu</t>
  </si>
  <si>
    <t>Publiczna Szkoła Podstawowa Nr 26</t>
  </si>
  <si>
    <t>Filia Przedszkola Publicznego Nr 33</t>
  </si>
  <si>
    <t>Narodowe Centrum Polskiej Piosenki - Klub Osiedlowy "METALCHEM"</t>
  </si>
  <si>
    <t>Przedszkole Publiczne Nr 44</t>
  </si>
  <si>
    <t>Publiczna Szkoła Podstawowa Nr 24</t>
  </si>
  <si>
    <t>Zespół Szkolno-Przedszkolny Nr 2</t>
  </si>
  <si>
    <t>Filia Młodzieżowego Domu Kultury Nr 3</t>
  </si>
  <si>
    <t>Zespół Szkół Elektrycznych</t>
  </si>
  <si>
    <t>Publiczne Gimnazjum Nr 5</t>
  </si>
  <si>
    <t>Zespół Szkolno-Przedszkolny Nr 1</t>
  </si>
  <si>
    <t>Publiczna Szkoła Podstawowa Nr 10</t>
  </si>
  <si>
    <t>Publiczne Gimnazjum Nr 8</t>
  </si>
  <si>
    <t>Zespół Szkół Technicznych i Ogólnokształcących</t>
  </si>
  <si>
    <t>Przedszkole Publiczne Nr 43</t>
  </si>
  <si>
    <t>Centrum Nauk Przyrodniczych w Publicznym Gimnazjum Nr 6</t>
  </si>
  <si>
    <t>Zespół Szkół Mechanicznych</t>
  </si>
  <si>
    <t>Urząd Miasta Opola - Wydział Oświaty</t>
  </si>
  <si>
    <t>Przedszkole Publiczne Nr 21</t>
  </si>
  <si>
    <t xml:space="preserve">Zespół Szkół z Oddziałami Integracyjnymi Publiczna Szkoła Podstawowa Nr 5 </t>
  </si>
  <si>
    <t>Publiczne Przedszkole Nr 54 w Opolu</t>
  </si>
  <si>
    <t>Publiczne Przedszkole Nr 54</t>
  </si>
  <si>
    <t>MOPR - Dom Dziennego Pobytu</t>
  </si>
  <si>
    <t>Zespół Szkół z Oddziałami Integracyjnymi Publiczne Gimnazjum Nr 1</t>
  </si>
  <si>
    <t>Filia Młodzieżowego Domu Kultury Nr 1</t>
  </si>
  <si>
    <t>Publiczna Szkoła Podstawowa Nr 29</t>
  </si>
  <si>
    <t>Centrum Ginekologii, Położnictwa i Neonatologii w Opolu</t>
  </si>
  <si>
    <t>Publiczny Samodzielny Zakład Opieki Zdrowotnej - Wojewódzkie Centrum Medyczne</t>
  </si>
  <si>
    <t>Szpital Wojewódzki</t>
  </si>
  <si>
    <t>Wojewódzki Specjalistyczny Zespół Neuropsychiatryczny</t>
  </si>
  <si>
    <t>Samodzielny Publiczny Zakład Opieki Zdrowotnej Ministerstwa Spraw Wewnętrznych w Opolu</t>
  </si>
  <si>
    <t>Dom Pomocy Społecznej dla Kombatantów</t>
  </si>
  <si>
    <t xml:space="preserve">Zakład Karny </t>
  </si>
  <si>
    <t>Samodzielny Publiczny Zakład Opieki Zdrowotnej - Opolskie Centrum Onkologii</t>
  </si>
  <si>
    <t>Dom Studencki "Niechcic"</t>
  </si>
  <si>
    <t>Sekcja: Senat Okręg Wyborczy 51</t>
  </si>
  <si>
    <t>Senat - Liczba wyborców uprawnionych do głosowania</t>
  </si>
  <si>
    <t>Senat - Komisja otrzymała kart do głosowania</t>
  </si>
  <si>
    <t>Senat - Nie wykorzystano kart do głosowania</t>
  </si>
  <si>
    <t>Senat - Liczba wyborców, którym wydano karty do głosowania</t>
  </si>
  <si>
    <t>Senat - Liczba wyborców głosujących przez pełnomocnika</t>
  </si>
  <si>
    <t>Senat - Liczba wyborców głosujących na podstawie zaświadczenia</t>
  </si>
  <si>
    <t>Senat - Liczba wyborców, którym wysłano pakiety wyborcze</t>
  </si>
  <si>
    <t>Senat - Liczba otrzymanych kopert zwrotnych</t>
  </si>
  <si>
    <t>Senat - w których nie było oświadczenia</t>
  </si>
  <si>
    <t>Senat - w których oświadczenie nie było podpisane</t>
  </si>
  <si>
    <t>Senat - w których nie było koperty na karty do głosowania</t>
  </si>
  <si>
    <t>Senat - w których znajdowała się niezaklejona koperta</t>
  </si>
  <si>
    <t>Senat - Liczba kopert na kartę do głosowania wrzuconych do urny</t>
  </si>
  <si>
    <t>Senat - Liczba kart wyjętych z urny</t>
  </si>
  <si>
    <t>Senat - w tym liczba kart wyjętych z kopert</t>
  </si>
  <si>
    <t>Senat - Liczba kart nieważnych</t>
  </si>
  <si>
    <t>Senat - Liczba kart ważnych</t>
  </si>
  <si>
    <t>Senat - Liczba głosów nieważnych</t>
  </si>
  <si>
    <t>Senat - w tym z powodu postawienia znaku X obok nazwiska dwóch lub większej liczby kandydatów</t>
  </si>
  <si>
    <t>Senat - w tym z powodu niepostawienia znaku X obok nazwiska żadnego kandydata</t>
  </si>
  <si>
    <t>Senat - w tym z powodu postawienia znaku X wyłącznie obok skreślonego nazwiska kandydata</t>
  </si>
  <si>
    <t>Senat - Liczba głosów ważnych oddanych łącznie na wszystkich kandydatów</t>
  </si>
  <si>
    <t>Andrzej Zbigniew BUTRA</t>
  </si>
  <si>
    <t>Jerzy CZERWIŃSKI</t>
  </si>
  <si>
    <t>Ryszard Antoni KNOSALA</t>
  </si>
  <si>
    <t>Hubert Jerzy KOŁODZIEJ</t>
  </si>
  <si>
    <t>Andrzej Dariusz PYZIAK</t>
  </si>
  <si>
    <t>Zdzisław Stanisław SARNICKI</t>
  </si>
  <si>
    <t>Razem</t>
  </si>
  <si>
    <t>Sekcja: Senat Okręg Wyborczy 52</t>
  </si>
  <si>
    <t>Łukasz Władysław DENYS</t>
  </si>
  <si>
    <t>Franciszek Jan DEZOR</t>
  </si>
  <si>
    <t>Adam Krzysztof KĘPIŃSKI</t>
  </si>
  <si>
    <t>Jan KRZESIŃSKI</t>
  </si>
  <si>
    <t>Róża Maria MALIK</t>
  </si>
  <si>
    <t>Marcin Michał OCIEPA</t>
  </si>
  <si>
    <t>Piotr WACH</t>
  </si>
  <si>
    <t>Piotr Jakub WACH</t>
  </si>
  <si>
    <t>Sekcja: Senat Okręg Wyborczy 53</t>
  </si>
  <si>
    <t>Beniamin Wincenty GODYLA</t>
  </si>
  <si>
    <t>Grzegorz PECZKIS</t>
  </si>
  <si>
    <t>Kazimierz PIETRZYK</t>
  </si>
  <si>
    <t>Ewa RURYNKIEWICZ</t>
  </si>
  <si>
    <t>Józef Jerzy SWACZYNA</t>
  </si>
  <si>
    <t>Aleksander Stefan ŚWIEYKOWSKI</t>
  </si>
  <si>
    <t>Dariusz Marian URBAŚ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</si>
</sst>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808"/>
  <sheetViews>
    <sheetView tabSelected="1" topLeftCell="DQ1" workbookViewId="0">
      <selection activeCell="EJ5" sqref="EJ5"/>
    </sheetView>
  </sheetViews>
  <sheetFormatPr defaultRowHeight="15" x14ac:dyDescent="0.25"/>
  <sheetData>
    <row r="1" spans="1:272" x14ac:dyDescent="0.25">
      <c r="A1" t="s">
        <v>0</v>
      </c>
    </row>
    <row r="2" spans="1:272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  <c r="Z2" t="s">
        <v>26</v>
      </c>
      <c r="AA2" t="s">
        <v>27</v>
      </c>
      <c r="AB2" t="s">
        <v>28</v>
      </c>
      <c r="AC2" t="s">
        <v>29</v>
      </c>
      <c r="AD2" t="s">
        <v>30</v>
      </c>
      <c r="AE2" t="s">
        <v>31</v>
      </c>
      <c r="AF2" t="s">
        <v>32</v>
      </c>
      <c r="AG2" t="s">
        <v>33</v>
      </c>
      <c r="AH2" t="s">
        <v>34</v>
      </c>
      <c r="AI2" t="s">
        <v>35</v>
      </c>
      <c r="AJ2" t="s">
        <v>36</v>
      </c>
      <c r="AK2" t="s">
        <v>37</v>
      </c>
      <c r="AL2" t="s">
        <v>38</v>
      </c>
      <c r="AM2" t="s">
        <v>39</v>
      </c>
      <c r="AN2" t="s">
        <v>40</v>
      </c>
      <c r="AO2" t="s">
        <v>41</v>
      </c>
      <c r="AP2" t="s">
        <v>42</v>
      </c>
      <c r="AQ2" t="s">
        <v>43</v>
      </c>
      <c r="AR2" t="s">
        <v>44</v>
      </c>
      <c r="AS2" t="s">
        <v>45</v>
      </c>
      <c r="AT2" t="s">
        <v>46</v>
      </c>
      <c r="AU2" t="s">
        <v>47</v>
      </c>
      <c r="AV2" t="s">
        <v>48</v>
      </c>
      <c r="AW2" t="s">
        <v>49</v>
      </c>
      <c r="AX2" t="s">
        <v>50</v>
      </c>
      <c r="AY2" t="s">
        <v>51</v>
      </c>
      <c r="AZ2" t="s">
        <v>52</v>
      </c>
      <c r="BA2" t="s">
        <v>53</v>
      </c>
      <c r="BB2" t="s">
        <v>54</v>
      </c>
      <c r="BC2" t="s">
        <v>55</v>
      </c>
      <c r="BD2" t="s">
        <v>56</v>
      </c>
      <c r="BE2" t="s">
        <v>57</v>
      </c>
      <c r="BF2" t="s">
        <v>58</v>
      </c>
      <c r="BG2" t="s">
        <v>59</v>
      </c>
      <c r="BH2" t="s">
        <v>60</v>
      </c>
      <c r="BI2" t="s">
        <v>61</v>
      </c>
      <c r="BJ2" t="s">
        <v>62</v>
      </c>
      <c r="BK2" t="s">
        <v>63</v>
      </c>
      <c r="BL2" t="s">
        <v>64</v>
      </c>
      <c r="BM2" t="s">
        <v>65</v>
      </c>
      <c r="BN2" t="s">
        <v>66</v>
      </c>
      <c r="BO2" t="s">
        <v>67</v>
      </c>
      <c r="BP2" t="s">
        <v>68</v>
      </c>
      <c r="BQ2" t="s">
        <v>69</v>
      </c>
      <c r="BR2" t="s">
        <v>70</v>
      </c>
      <c r="BS2" t="s">
        <v>71</v>
      </c>
      <c r="BT2" t="s">
        <v>72</v>
      </c>
      <c r="BU2" t="s">
        <v>73</v>
      </c>
      <c r="BV2" t="s">
        <v>74</v>
      </c>
      <c r="BW2" t="s">
        <v>75</v>
      </c>
      <c r="BX2" t="s">
        <v>76</v>
      </c>
      <c r="BY2" t="s">
        <v>77</v>
      </c>
      <c r="BZ2" t="s">
        <v>78</v>
      </c>
      <c r="CA2" t="s">
        <v>79</v>
      </c>
      <c r="CB2" t="s">
        <v>80</v>
      </c>
      <c r="CC2" t="s">
        <v>81</v>
      </c>
      <c r="CD2" t="s">
        <v>82</v>
      </c>
      <c r="CE2" t="s">
        <v>83</v>
      </c>
      <c r="CF2" t="s">
        <v>84</v>
      </c>
      <c r="CG2" t="s">
        <v>85</v>
      </c>
      <c r="CH2" t="s">
        <v>86</v>
      </c>
      <c r="CI2" t="s">
        <v>87</v>
      </c>
      <c r="CJ2" t="s">
        <v>88</v>
      </c>
      <c r="CK2" t="s">
        <v>89</v>
      </c>
      <c r="CL2" t="s">
        <v>90</v>
      </c>
      <c r="CM2" t="s">
        <v>91</v>
      </c>
      <c r="CN2" t="s">
        <v>92</v>
      </c>
      <c r="CO2" t="s">
        <v>93</v>
      </c>
      <c r="CP2" t="s">
        <v>94</v>
      </c>
      <c r="CQ2" t="s">
        <v>95</v>
      </c>
      <c r="CR2" t="s">
        <v>96</v>
      </c>
      <c r="CS2" t="s">
        <v>97</v>
      </c>
      <c r="CT2" t="s">
        <v>98</v>
      </c>
      <c r="CU2" t="s">
        <v>99</v>
      </c>
      <c r="CV2" t="s">
        <v>100</v>
      </c>
      <c r="CW2" t="s">
        <v>101</v>
      </c>
      <c r="CX2" t="s">
        <v>102</v>
      </c>
      <c r="CY2" t="s">
        <v>103</v>
      </c>
      <c r="CZ2" t="s">
        <v>104</v>
      </c>
      <c r="DA2" t="s">
        <v>105</v>
      </c>
      <c r="DB2" t="s">
        <v>106</v>
      </c>
      <c r="DC2" t="s">
        <v>107</v>
      </c>
      <c r="DD2" t="s">
        <v>108</v>
      </c>
      <c r="DE2" t="s">
        <v>109</v>
      </c>
      <c r="DF2" t="s">
        <v>110</v>
      </c>
      <c r="DG2" t="s">
        <v>111</v>
      </c>
      <c r="DH2" t="s">
        <v>112</v>
      </c>
      <c r="DI2" t="s">
        <v>113</v>
      </c>
      <c r="DJ2" t="s">
        <v>114</v>
      </c>
      <c r="DK2" t="s">
        <v>115</v>
      </c>
      <c r="DL2" t="s">
        <v>116</v>
      </c>
      <c r="DM2" t="s">
        <v>117</v>
      </c>
      <c r="DN2" t="s">
        <v>118</v>
      </c>
      <c r="DO2" t="s">
        <v>119</v>
      </c>
      <c r="DP2" t="s">
        <v>120</v>
      </c>
      <c r="DQ2" t="s">
        <v>121</v>
      </c>
      <c r="DR2" t="s">
        <v>122</v>
      </c>
      <c r="DS2" t="s">
        <v>123</v>
      </c>
      <c r="DT2" t="s">
        <v>124</v>
      </c>
      <c r="DU2" t="s">
        <v>125</v>
      </c>
      <c r="DV2" t="s">
        <v>126</v>
      </c>
      <c r="DW2" t="s">
        <v>127</v>
      </c>
      <c r="DX2" t="s">
        <v>128</v>
      </c>
      <c r="DY2" t="s">
        <v>129</v>
      </c>
      <c r="DZ2" t="s">
        <v>130</v>
      </c>
      <c r="EA2" t="s">
        <v>131</v>
      </c>
      <c r="EB2" t="s">
        <v>132</v>
      </c>
      <c r="EC2" t="s">
        <v>133</v>
      </c>
      <c r="ED2" t="s">
        <v>134</v>
      </c>
      <c r="EE2" t="s">
        <v>135</v>
      </c>
      <c r="EF2" t="s">
        <v>136</v>
      </c>
      <c r="EG2" t="s">
        <v>137</v>
      </c>
      <c r="EH2" t="s">
        <v>138</v>
      </c>
      <c r="EI2" t="s">
        <v>139</v>
      </c>
      <c r="EJ2" t="s">
        <v>140</v>
      </c>
      <c r="EK2" t="s">
        <v>141</v>
      </c>
      <c r="EL2" t="s">
        <v>142</v>
      </c>
      <c r="EM2" t="s">
        <v>143</v>
      </c>
      <c r="EN2" t="s">
        <v>144</v>
      </c>
      <c r="EO2" t="s">
        <v>145</v>
      </c>
      <c r="EP2" t="s">
        <v>146</v>
      </c>
      <c r="EQ2" t="s">
        <v>147</v>
      </c>
      <c r="ER2" t="s">
        <v>148</v>
      </c>
      <c r="ES2" t="s">
        <v>149</v>
      </c>
      <c r="ET2" t="s">
        <v>150</v>
      </c>
      <c r="EU2" t="s">
        <v>151</v>
      </c>
      <c r="EV2" t="s">
        <v>152</v>
      </c>
      <c r="EW2" t="s">
        <v>153</v>
      </c>
      <c r="EX2" t="s">
        <v>154</v>
      </c>
      <c r="EY2" t="s">
        <v>155</v>
      </c>
      <c r="EZ2" t="s">
        <v>156</v>
      </c>
      <c r="FA2" t="s">
        <v>157</v>
      </c>
      <c r="FB2" t="s">
        <v>158</v>
      </c>
      <c r="FC2" t="s">
        <v>159</v>
      </c>
      <c r="FD2" t="s">
        <v>160</v>
      </c>
      <c r="FE2" t="s">
        <v>161</v>
      </c>
      <c r="FF2" t="s">
        <v>162</v>
      </c>
      <c r="FG2" t="s">
        <v>163</v>
      </c>
      <c r="FH2" t="s">
        <v>164</v>
      </c>
      <c r="FI2" t="s">
        <v>165</v>
      </c>
      <c r="FJ2" t="s">
        <v>166</v>
      </c>
      <c r="FK2" t="s">
        <v>167</v>
      </c>
      <c r="FL2" t="s">
        <v>168</v>
      </c>
      <c r="FM2" t="s">
        <v>169</v>
      </c>
      <c r="FN2" t="s">
        <v>170</v>
      </c>
      <c r="FO2" t="s">
        <v>171</v>
      </c>
      <c r="FP2" t="s">
        <v>172</v>
      </c>
      <c r="FQ2" t="s">
        <v>173</v>
      </c>
      <c r="FR2" t="s">
        <v>174</v>
      </c>
      <c r="FS2" t="s">
        <v>175</v>
      </c>
      <c r="FT2" t="s">
        <v>176</v>
      </c>
      <c r="FU2" t="s">
        <v>177</v>
      </c>
      <c r="FV2" t="s">
        <v>178</v>
      </c>
      <c r="FW2" t="s">
        <v>179</v>
      </c>
      <c r="FX2" t="s">
        <v>180</v>
      </c>
      <c r="FY2" t="s">
        <v>181</v>
      </c>
      <c r="FZ2" t="s">
        <v>182</v>
      </c>
      <c r="GA2" t="s">
        <v>183</v>
      </c>
      <c r="GB2" t="s">
        <v>184</v>
      </c>
      <c r="GC2" t="s">
        <v>185</v>
      </c>
      <c r="GD2" t="s">
        <v>186</v>
      </c>
      <c r="GE2" t="s">
        <v>187</v>
      </c>
      <c r="GF2" t="s">
        <v>188</v>
      </c>
      <c r="GG2" t="s">
        <v>189</v>
      </c>
      <c r="GH2" t="s">
        <v>190</v>
      </c>
      <c r="GI2" t="s">
        <v>191</v>
      </c>
      <c r="GJ2" t="s">
        <v>192</v>
      </c>
      <c r="GK2" t="s">
        <v>193</v>
      </c>
      <c r="GL2" t="s">
        <v>194</v>
      </c>
      <c r="GM2" t="s">
        <v>195</v>
      </c>
      <c r="GN2" t="s">
        <v>196</v>
      </c>
      <c r="GO2" t="s">
        <v>197</v>
      </c>
      <c r="GP2" t="s">
        <v>198</v>
      </c>
      <c r="GQ2" t="s">
        <v>199</v>
      </c>
      <c r="GR2" t="s">
        <v>200</v>
      </c>
      <c r="GS2" t="s">
        <v>201</v>
      </c>
      <c r="GT2" t="s">
        <v>202</v>
      </c>
      <c r="GU2" t="s">
        <v>203</v>
      </c>
      <c r="GV2" t="s">
        <v>204</v>
      </c>
      <c r="GW2" t="s">
        <v>205</v>
      </c>
      <c r="GX2" t="s">
        <v>206</v>
      </c>
      <c r="GY2" t="s">
        <v>207</v>
      </c>
      <c r="GZ2" t="s">
        <v>208</v>
      </c>
      <c r="HA2" t="s">
        <v>209</v>
      </c>
      <c r="HB2" t="s">
        <v>210</v>
      </c>
      <c r="HC2" t="s">
        <v>211</v>
      </c>
      <c r="HD2" t="s">
        <v>212</v>
      </c>
      <c r="HE2" t="s">
        <v>213</v>
      </c>
      <c r="HF2" t="s">
        <v>214</v>
      </c>
      <c r="HG2" t="s">
        <v>215</v>
      </c>
      <c r="HH2" t="s">
        <v>216</v>
      </c>
      <c r="HI2" t="s">
        <v>217</v>
      </c>
      <c r="HJ2" t="s">
        <v>218</v>
      </c>
      <c r="HK2" t="s">
        <v>219</v>
      </c>
      <c r="HL2" t="s">
        <v>220</v>
      </c>
      <c r="HM2" t="s">
        <v>221</v>
      </c>
      <c r="HN2" t="s">
        <v>222</v>
      </c>
      <c r="HO2" t="s">
        <v>223</v>
      </c>
      <c r="HP2" t="s">
        <v>224</v>
      </c>
      <c r="HQ2" t="s">
        <v>225</v>
      </c>
      <c r="HR2" t="s">
        <v>226</v>
      </c>
      <c r="HS2" t="s">
        <v>227</v>
      </c>
      <c r="HT2" t="s">
        <v>228</v>
      </c>
      <c r="HU2" t="s">
        <v>229</v>
      </c>
      <c r="HV2" t="s">
        <v>230</v>
      </c>
      <c r="HW2" t="s">
        <v>231</v>
      </c>
      <c r="HX2" t="s">
        <v>232</v>
      </c>
      <c r="HY2" t="s">
        <v>233</v>
      </c>
      <c r="HZ2" t="s">
        <v>234</v>
      </c>
      <c r="IA2" t="s">
        <v>235</v>
      </c>
      <c r="IB2" t="s">
        <v>236</v>
      </c>
      <c r="IC2" t="s">
        <v>237</v>
      </c>
      <c r="ID2" t="s">
        <v>238</v>
      </c>
      <c r="IE2" t="s">
        <v>239</v>
      </c>
      <c r="IF2" t="s">
        <v>240</v>
      </c>
      <c r="IG2" t="s">
        <v>241</v>
      </c>
      <c r="IH2" t="s">
        <v>242</v>
      </c>
      <c r="II2" t="s">
        <v>243</v>
      </c>
      <c r="IJ2" t="s">
        <v>244</v>
      </c>
      <c r="IK2" t="s">
        <v>245</v>
      </c>
      <c r="IL2" t="s">
        <v>246</v>
      </c>
      <c r="IM2" t="s">
        <v>247</v>
      </c>
      <c r="IN2" t="s">
        <v>248</v>
      </c>
      <c r="IO2" t="s">
        <v>249</v>
      </c>
      <c r="IP2" t="s">
        <v>250</v>
      </c>
      <c r="IQ2" t="s">
        <v>251</v>
      </c>
      <c r="IR2" t="s">
        <v>252</v>
      </c>
      <c r="IS2" t="s">
        <v>253</v>
      </c>
      <c r="IT2" t="s">
        <v>254</v>
      </c>
      <c r="IU2" t="s">
        <v>255</v>
      </c>
      <c r="IV2" t="s">
        <v>256</v>
      </c>
      <c r="IW2" t="s">
        <v>257</v>
      </c>
      <c r="IX2" t="s">
        <v>258</v>
      </c>
      <c r="IY2" t="s">
        <v>259</v>
      </c>
      <c r="IZ2" t="s">
        <v>260</v>
      </c>
      <c r="JA2" t="s">
        <v>261</v>
      </c>
      <c r="JB2" t="s">
        <v>262</v>
      </c>
      <c r="JC2" t="s">
        <v>263</v>
      </c>
      <c r="JD2" t="s">
        <v>264</v>
      </c>
      <c r="JE2" t="s">
        <v>265</v>
      </c>
      <c r="JF2" t="s">
        <v>266</v>
      </c>
      <c r="JG2" t="s">
        <v>267</v>
      </c>
      <c r="JH2" t="s">
        <v>268</v>
      </c>
      <c r="JI2" t="s">
        <v>269</v>
      </c>
      <c r="JJ2" t="s">
        <v>270</v>
      </c>
      <c r="JK2" t="s">
        <v>271</v>
      </c>
      <c r="JL2" t="s">
        <v>272</v>
      </c>
    </row>
    <row r="3" spans="1:272" x14ac:dyDescent="0.25">
      <c r="A3" t="s">
        <v>273</v>
      </c>
      <c r="B3" t="s">
        <v>274</v>
      </c>
      <c r="C3" t="str">
        <f t="shared" ref="C3:C27" si="0">"160101"</f>
        <v>160101</v>
      </c>
      <c r="D3" t="s">
        <v>275</v>
      </c>
      <c r="E3">
        <v>1</v>
      </c>
      <c r="F3">
        <v>1204</v>
      </c>
      <c r="G3">
        <v>920</v>
      </c>
      <c r="H3">
        <v>421</v>
      </c>
      <c r="I3">
        <v>499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499</v>
      </c>
      <c r="T3">
        <v>0</v>
      </c>
      <c r="U3">
        <v>0</v>
      </c>
      <c r="V3">
        <v>499</v>
      </c>
      <c r="W3">
        <v>23</v>
      </c>
      <c r="X3">
        <v>17</v>
      </c>
      <c r="Y3">
        <v>3</v>
      </c>
      <c r="Z3">
        <v>0</v>
      </c>
      <c r="AA3">
        <v>476</v>
      </c>
      <c r="AB3">
        <v>172</v>
      </c>
      <c r="AC3">
        <v>22</v>
      </c>
      <c r="AD3">
        <v>18</v>
      </c>
      <c r="AE3">
        <v>35</v>
      </c>
      <c r="AF3">
        <v>9</v>
      </c>
      <c r="AG3">
        <v>0</v>
      </c>
      <c r="AH3">
        <v>1</v>
      </c>
      <c r="AI3">
        <v>0</v>
      </c>
      <c r="AJ3">
        <v>1</v>
      </c>
      <c r="AK3">
        <v>1</v>
      </c>
      <c r="AL3">
        <v>1</v>
      </c>
      <c r="AM3">
        <v>72</v>
      </c>
      <c r="AN3">
        <v>1</v>
      </c>
      <c r="AO3">
        <v>0</v>
      </c>
      <c r="AP3">
        <v>1</v>
      </c>
      <c r="AQ3">
        <v>0</v>
      </c>
      <c r="AR3">
        <v>2</v>
      </c>
      <c r="AS3">
        <v>0</v>
      </c>
      <c r="AT3">
        <v>1</v>
      </c>
      <c r="AU3">
        <v>0</v>
      </c>
      <c r="AV3">
        <v>1</v>
      </c>
      <c r="AW3">
        <v>1</v>
      </c>
      <c r="AX3">
        <v>1</v>
      </c>
      <c r="AY3">
        <v>1</v>
      </c>
      <c r="AZ3">
        <v>3</v>
      </c>
      <c r="BA3">
        <v>172</v>
      </c>
      <c r="BB3">
        <v>113</v>
      </c>
      <c r="BC3">
        <v>29</v>
      </c>
      <c r="BD3">
        <v>2</v>
      </c>
      <c r="BE3">
        <v>0</v>
      </c>
      <c r="BF3">
        <v>7</v>
      </c>
      <c r="BG3">
        <v>3</v>
      </c>
      <c r="BH3">
        <v>4</v>
      </c>
      <c r="BI3">
        <v>1</v>
      </c>
      <c r="BJ3">
        <v>0</v>
      </c>
      <c r="BK3">
        <v>3</v>
      </c>
      <c r="BL3">
        <v>4</v>
      </c>
      <c r="BM3">
        <v>49</v>
      </c>
      <c r="BN3">
        <v>0</v>
      </c>
      <c r="BO3">
        <v>2</v>
      </c>
      <c r="BP3">
        <v>0</v>
      </c>
      <c r="BQ3">
        <v>0</v>
      </c>
      <c r="BR3">
        <v>0</v>
      </c>
      <c r="BS3">
        <v>0</v>
      </c>
      <c r="BT3">
        <v>2</v>
      </c>
      <c r="BU3">
        <v>2</v>
      </c>
      <c r="BV3">
        <v>1</v>
      </c>
      <c r="BW3">
        <v>1</v>
      </c>
      <c r="BX3">
        <v>2</v>
      </c>
      <c r="BY3">
        <v>1</v>
      </c>
      <c r="BZ3">
        <v>113</v>
      </c>
      <c r="CA3">
        <v>22</v>
      </c>
      <c r="CB3">
        <v>13</v>
      </c>
      <c r="CC3">
        <v>1</v>
      </c>
      <c r="CD3">
        <v>0</v>
      </c>
      <c r="CE3">
        <v>0</v>
      </c>
      <c r="CF3">
        <v>2</v>
      </c>
      <c r="CG3">
        <v>0</v>
      </c>
      <c r="CH3">
        <v>0</v>
      </c>
      <c r="CI3">
        <v>0</v>
      </c>
      <c r="CJ3">
        <v>0</v>
      </c>
      <c r="CK3">
        <v>0</v>
      </c>
      <c r="CL3">
        <v>1</v>
      </c>
      <c r="CM3">
        <v>1</v>
      </c>
      <c r="CN3">
        <v>2</v>
      </c>
      <c r="CO3">
        <v>2</v>
      </c>
      <c r="CP3">
        <v>22</v>
      </c>
      <c r="CQ3">
        <v>13</v>
      </c>
      <c r="CR3">
        <v>12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1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13</v>
      </c>
      <c r="DQ3">
        <v>4</v>
      </c>
      <c r="DR3">
        <v>1</v>
      </c>
      <c r="DS3">
        <v>0</v>
      </c>
      <c r="DT3">
        <v>0</v>
      </c>
      <c r="DU3">
        <v>1</v>
      </c>
      <c r="DV3">
        <v>0</v>
      </c>
      <c r="DW3">
        <v>1</v>
      </c>
      <c r="DX3">
        <v>0</v>
      </c>
      <c r="DY3">
        <v>0</v>
      </c>
      <c r="DZ3">
        <v>1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4</v>
      </c>
      <c r="EQ3">
        <v>22</v>
      </c>
      <c r="ER3">
        <v>14</v>
      </c>
      <c r="ES3">
        <v>3</v>
      </c>
      <c r="ET3">
        <v>1</v>
      </c>
      <c r="EU3">
        <v>0</v>
      </c>
      <c r="EV3">
        <v>1</v>
      </c>
      <c r="EW3">
        <v>0</v>
      </c>
      <c r="EX3">
        <v>0</v>
      </c>
      <c r="EY3">
        <v>2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1</v>
      </c>
      <c r="FM3">
        <v>0</v>
      </c>
      <c r="FN3">
        <v>22</v>
      </c>
      <c r="FO3">
        <v>100</v>
      </c>
      <c r="FP3">
        <v>23</v>
      </c>
      <c r="FQ3">
        <v>11</v>
      </c>
      <c r="FR3">
        <v>2</v>
      </c>
      <c r="FS3">
        <v>2</v>
      </c>
      <c r="FT3">
        <v>2</v>
      </c>
      <c r="FU3">
        <v>33</v>
      </c>
      <c r="FV3">
        <v>13</v>
      </c>
      <c r="FW3">
        <v>0</v>
      </c>
      <c r="FX3">
        <v>1</v>
      </c>
      <c r="FY3">
        <v>4</v>
      </c>
      <c r="FZ3">
        <v>0</v>
      </c>
      <c r="GA3">
        <v>0</v>
      </c>
      <c r="GB3">
        <v>0</v>
      </c>
      <c r="GC3">
        <v>4</v>
      </c>
      <c r="GD3">
        <v>0</v>
      </c>
      <c r="GE3">
        <v>0</v>
      </c>
      <c r="GF3">
        <v>0</v>
      </c>
      <c r="GG3">
        <v>0</v>
      </c>
      <c r="GH3">
        <v>1</v>
      </c>
      <c r="GI3">
        <v>1</v>
      </c>
      <c r="GJ3">
        <v>0</v>
      </c>
      <c r="GK3">
        <v>1</v>
      </c>
      <c r="GL3">
        <v>1</v>
      </c>
      <c r="GM3">
        <v>1</v>
      </c>
      <c r="GN3">
        <v>100</v>
      </c>
      <c r="GO3">
        <v>19</v>
      </c>
      <c r="GP3">
        <v>11</v>
      </c>
      <c r="GQ3">
        <v>0</v>
      </c>
      <c r="GR3">
        <v>1</v>
      </c>
      <c r="GS3">
        <v>1</v>
      </c>
      <c r="GT3">
        <v>1</v>
      </c>
      <c r="GU3">
        <v>0</v>
      </c>
      <c r="GV3">
        <v>1</v>
      </c>
      <c r="GW3">
        <v>0</v>
      </c>
      <c r="GX3">
        <v>1</v>
      </c>
      <c r="GY3">
        <v>0</v>
      </c>
      <c r="GZ3">
        <v>0</v>
      </c>
      <c r="HA3">
        <v>0</v>
      </c>
      <c r="HB3">
        <v>0</v>
      </c>
      <c r="HC3">
        <v>2</v>
      </c>
      <c r="HD3">
        <v>0</v>
      </c>
      <c r="HE3">
        <v>0</v>
      </c>
      <c r="HF3">
        <v>1</v>
      </c>
      <c r="HG3">
        <v>0</v>
      </c>
      <c r="HH3">
        <v>19</v>
      </c>
      <c r="HI3">
        <v>4</v>
      </c>
      <c r="HJ3">
        <v>1</v>
      </c>
      <c r="HK3">
        <v>1</v>
      </c>
      <c r="HL3">
        <v>0</v>
      </c>
      <c r="HM3">
        <v>0</v>
      </c>
      <c r="HN3">
        <v>0</v>
      </c>
      <c r="HO3">
        <v>0</v>
      </c>
      <c r="HP3">
        <v>1</v>
      </c>
      <c r="HQ3">
        <v>0</v>
      </c>
      <c r="HR3">
        <v>0</v>
      </c>
      <c r="HS3">
        <v>0</v>
      </c>
      <c r="HT3">
        <v>1</v>
      </c>
      <c r="HU3">
        <v>0</v>
      </c>
      <c r="HV3">
        <v>4</v>
      </c>
      <c r="HW3">
        <v>6</v>
      </c>
      <c r="HX3">
        <v>5</v>
      </c>
      <c r="HY3">
        <v>0</v>
      </c>
      <c r="HZ3">
        <v>0</v>
      </c>
      <c r="IA3">
        <v>0</v>
      </c>
      <c r="IB3">
        <v>0</v>
      </c>
      <c r="IC3">
        <v>0</v>
      </c>
      <c r="ID3">
        <v>1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6</v>
      </c>
      <c r="IM3">
        <v>1</v>
      </c>
      <c r="IN3">
        <v>1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1</v>
      </c>
    </row>
    <row r="4" spans="1:272" x14ac:dyDescent="0.25">
      <c r="A4" t="s">
        <v>273</v>
      </c>
      <c r="B4" t="s">
        <v>274</v>
      </c>
      <c r="C4" t="str">
        <f t="shared" si="0"/>
        <v>160101</v>
      </c>
      <c r="D4" t="s">
        <v>276</v>
      </c>
      <c r="E4">
        <v>2</v>
      </c>
      <c r="F4">
        <v>1319</v>
      </c>
      <c r="G4">
        <v>1000</v>
      </c>
      <c r="H4">
        <v>468</v>
      </c>
      <c r="I4">
        <v>532</v>
      </c>
      <c r="J4">
        <v>0</v>
      </c>
      <c r="K4">
        <v>11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532</v>
      </c>
      <c r="T4">
        <v>0</v>
      </c>
      <c r="U4">
        <v>0</v>
      </c>
      <c r="V4">
        <v>532</v>
      </c>
      <c r="W4">
        <v>6</v>
      </c>
      <c r="X4">
        <v>6</v>
      </c>
      <c r="Y4">
        <v>0</v>
      </c>
      <c r="Z4">
        <v>0</v>
      </c>
      <c r="AA4">
        <v>526</v>
      </c>
      <c r="AB4">
        <v>207</v>
      </c>
      <c r="AC4">
        <v>22</v>
      </c>
      <c r="AD4">
        <v>18</v>
      </c>
      <c r="AE4">
        <v>22</v>
      </c>
      <c r="AF4">
        <v>15</v>
      </c>
      <c r="AG4">
        <v>1</v>
      </c>
      <c r="AH4">
        <v>4</v>
      </c>
      <c r="AI4">
        <v>0</v>
      </c>
      <c r="AJ4">
        <v>2</v>
      </c>
      <c r="AK4">
        <v>0</v>
      </c>
      <c r="AL4">
        <v>1</v>
      </c>
      <c r="AM4">
        <v>96</v>
      </c>
      <c r="AN4">
        <v>1</v>
      </c>
      <c r="AO4">
        <v>2</v>
      </c>
      <c r="AP4">
        <v>0</v>
      </c>
      <c r="AQ4">
        <v>2</v>
      </c>
      <c r="AR4">
        <v>4</v>
      </c>
      <c r="AS4">
        <v>2</v>
      </c>
      <c r="AT4">
        <v>1</v>
      </c>
      <c r="AU4">
        <v>2</v>
      </c>
      <c r="AV4">
        <v>1</v>
      </c>
      <c r="AW4">
        <v>0</v>
      </c>
      <c r="AX4">
        <v>1</v>
      </c>
      <c r="AY4">
        <v>0</v>
      </c>
      <c r="AZ4">
        <v>10</v>
      </c>
      <c r="BA4">
        <v>207</v>
      </c>
      <c r="BB4">
        <v>109</v>
      </c>
      <c r="BC4">
        <v>19</v>
      </c>
      <c r="BD4">
        <v>2</v>
      </c>
      <c r="BE4">
        <v>1</v>
      </c>
      <c r="BF4">
        <v>7</v>
      </c>
      <c r="BG4">
        <v>3</v>
      </c>
      <c r="BH4">
        <v>5</v>
      </c>
      <c r="BI4">
        <v>4</v>
      </c>
      <c r="BJ4">
        <v>0</v>
      </c>
      <c r="BK4">
        <v>0</v>
      </c>
      <c r="BL4">
        <v>0</v>
      </c>
      <c r="BM4">
        <v>56</v>
      </c>
      <c r="BN4">
        <v>1</v>
      </c>
      <c r="BO4">
        <v>3</v>
      </c>
      <c r="BP4">
        <v>0</v>
      </c>
      <c r="BQ4">
        <v>1</v>
      </c>
      <c r="BR4">
        <v>0</v>
      </c>
      <c r="BS4">
        <v>0</v>
      </c>
      <c r="BT4">
        <v>3</v>
      </c>
      <c r="BU4">
        <v>1</v>
      </c>
      <c r="BV4">
        <v>0</v>
      </c>
      <c r="BW4">
        <v>1</v>
      </c>
      <c r="BX4">
        <v>1</v>
      </c>
      <c r="BY4">
        <v>1</v>
      </c>
      <c r="BZ4">
        <v>109</v>
      </c>
      <c r="CA4">
        <v>29</v>
      </c>
      <c r="CB4">
        <v>15</v>
      </c>
      <c r="CC4">
        <v>2</v>
      </c>
      <c r="CD4">
        <v>0</v>
      </c>
      <c r="CE4">
        <v>0</v>
      </c>
      <c r="CF4">
        <v>4</v>
      </c>
      <c r="CG4">
        <v>2</v>
      </c>
      <c r="CH4">
        <v>0</v>
      </c>
      <c r="CI4">
        <v>0</v>
      </c>
      <c r="CJ4">
        <v>1</v>
      </c>
      <c r="CK4">
        <v>3</v>
      </c>
      <c r="CL4">
        <v>0</v>
      </c>
      <c r="CM4">
        <v>0</v>
      </c>
      <c r="CN4">
        <v>2</v>
      </c>
      <c r="CO4">
        <v>0</v>
      </c>
      <c r="CP4">
        <v>29</v>
      </c>
      <c r="CQ4">
        <v>22</v>
      </c>
      <c r="CR4">
        <v>13</v>
      </c>
      <c r="CS4">
        <v>0</v>
      </c>
      <c r="CT4">
        <v>2</v>
      </c>
      <c r="CU4">
        <v>1</v>
      </c>
      <c r="CV4">
        <v>0</v>
      </c>
      <c r="CW4">
        <v>0</v>
      </c>
      <c r="CX4">
        <v>0</v>
      </c>
      <c r="CY4">
        <v>1</v>
      </c>
      <c r="CZ4">
        <v>0</v>
      </c>
      <c r="DA4">
        <v>0</v>
      </c>
      <c r="DB4">
        <v>1</v>
      </c>
      <c r="DC4">
        <v>1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1</v>
      </c>
      <c r="DM4">
        <v>2</v>
      </c>
      <c r="DN4">
        <v>0</v>
      </c>
      <c r="DO4">
        <v>0</v>
      </c>
      <c r="DP4">
        <v>22</v>
      </c>
      <c r="DQ4">
        <v>6</v>
      </c>
      <c r="DR4">
        <v>2</v>
      </c>
      <c r="DS4">
        <v>1</v>
      </c>
      <c r="DT4">
        <v>1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1</v>
      </c>
      <c r="EB4">
        <v>0</v>
      </c>
      <c r="EC4">
        <v>0</v>
      </c>
      <c r="ED4">
        <v>1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6</v>
      </c>
      <c r="EQ4">
        <v>22</v>
      </c>
      <c r="ER4">
        <v>7</v>
      </c>
      <c r="ES4">
        <v>4</v>
      </c>
      <c r="ET4">
        <v>5</v>
      </c>
      <c r="EU4">
        <v>0</v>
      </c>
      <c r="EV4">
        <v>0</v>
      </c>
      <c r="EW4">
        <v>0</v>
      </c>
      <c r="EX4">
        <v>0</v>
      </c>
      <c r="EY4">
        <v>4</v>
      </c>
      <c r="EZ4">
        <v>0</v>
      </c>
      <c r="FA4">
        <v>1</v>
      </c>
      <c r="FB4">
        <v>0</v>
      </c>
      <c r="FC4">
        <v>0</v>
      </c>
      <c r="FD4">
        <v>1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22</v>
      </c>
      <c r="FO4">
        <v>102</v>
      </c>
      <c r="FP4">
        <v>15</v>
      </c>
      <c r="FQ4">
        <v>13</v>
      </c>
      <c r="FR4">
        <v>2</v>
      </c>
      <c r="FS4">
        <v>6</v>
      </c>
      <c r="FT4">
        <v>3</v>
      </c>
      <c r="FU4">
        <v>43</v>
      </c>
      <c r="FV4">
        <v>6</v>
      </c>
      <c r="FW4">
        <v>0</v>
      </c>
      <c r="FX4">
        <v>2</v>
      </c>
      <c r="FY4">
        <v>0</v>
      </c>
      <c r="FZ4">
        <v>1</v>
      </c>
      <c r="GA4">
        <v>0</v>
      </c>
      <c r="GB4">
        <v>0</v>
      </c>
      <c r="GC4">
        <v>2</v>
      </c>
      <c r="GD4">
        <v>0</v>
      </c>
      <c r="GE4">
        <v>1</v>
      </c>
      <c r="GF4">
        <v>0</v>
      </c>
      <c r="GG4">
        <v>1</v>
      </c>
      <c r="GH4">
        <v>1</v>
      </c>
      <c r="GI4">
        <v>0</v>
      </c>
      <c r="GJ4">
        <v>1</v>
      </c>
      <c r="GK4">
        <v>4</v>
      </c>
      <c r="GL4">
        <v>0</v>
      </c>
      <c r="GM4">
        <v>1</v>
      </c>
      <c r="GN4">
        <v>102</v>
      </c>
      <c r="GO4">
        <v>28</v>
      </c>
      <c r="GP4">
        <v>19</v>
      </c>
      <c r="GQ4">
        <v>2</v>
      </c>
      <c r="GR4">
        <v>4</v>
      </c>
      <c r="GS4">
        <v>0</v>
      </c>
      <c r="GT4">
        <v>0</v>
      </c>
      <c r="GU4">
        <v>0</v>
      </c>
      <c r="GV4">
        <v>3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28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1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1</v>
      </c>
      <c r="IK4">
        <v>0</v>
      </c>
      <c r="IL4">
        <v>1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</row>
    <row r="5" spans="1:272" x14ac:dyDescent="0.25">
      <c r="A5" t="s">
        <v>273</v>
      </c>
      <c r="B5" t="s">
        <v>274</v>
      </c>
      <c r="C5" t="str">
        <f t="shared" si="0"/>
        <v>160101</v>
      </c>
      <c r="D5" t="s">
        <v>277</v>
      </c>
      <c r="E5">
        <v>3</v>
      </c>
      <c r="F5">
        <v>1506</v>
      </c>
      <c r="G5">
        <v>1149</v>
      </c>
      <c r="H5">
        <v>579</v>
      </c>
      <c r="I5">
        <v>570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570</v>
      </c>
      <c r="T5">
        <v>0</v>
      </c>
      <c r="U5">
        <v>0</v>
      </c>
      <c r="V5">
        <v>570</v>
      </c>
      <c r="W5">
        <v>24</v>
      </c>
      <c r="X5">
        <v>17</v>
      </c>
      <c r="Y5">
        <v>7</v>
      </c>
      <c r="Z5">
        <v>0</v>
      </c>
      <c r="AA5">
        <v>546</v>
      </c>
      <c r="AB5">
        <v>188</v>
      </c>
      <c r="AC5">
        <v>10</v>
      </c>
      <c r="AD5">
        <v>30</v>
      </c>
      <c r="AE5">
        <v>29</v>
      </c>
      <c r="AF5">
        <v>14</v>
      </c>
      <c r="AG5">
        <v>0</v>
      </c>
      <c r="AH5">
        <v>1</v>
      </c>
      <c r="AI5">
        <v>0</v>
      </c>
      <c r="AJ5">
        <v>3</v>
      </c>
      <c r="AK5">
        <v>4</v>
      </c>
      <c r="AL5">
        <v>1</v>
      </c>
      <c r="AM5">
        <v>76</v>
      </c>
      <c r="AN5">
        <v>2</v>
      </c>
      <c r="AO5">
        <v>1</v>
      </c>
      <c r="AP5">
        <v>0</v>
      </c>
      <c r="AQ5">
        <v>1</v>
      </c>
      <c r="AR5">
        <v>2</v>
      </c>
      <c r="AS5">
        <v>1</v>
      </c>
      <c r="AT5">
        <v>1</v>
      </c>
      <c r="AU5">
        <v>1</v>
      </c>
      <c r="AV5">
        <v>2</v>
      </c>
      <c r="AW5">
        <v>2</v>
      </c>
      <c r="AX5">
        <v>1</v>
      </c>
      <c r="AY5">
        <v>1</v>
      </c>
      <c r="AZ5">
        <v>5</v>
      </c>
      <c r="BA5">
        <v>188</v>
      </c>
      <c r="BB5">
        <v>119</v>
      </c>
      <c r="BC5">
        <v>21</v>
      </c>
      <c r="BD5">
        <v>2</v>
      </c>
      <c r="BE5">
        <v>2</v>
      </c>
      <c r="BF5">
        <v>12</v>
      </c>
      <c r="BG5">
        <v>3</v>
      </c>
      <c r="BH5">
        <v>3</v>
      </c>
      <c r="BI5">
        <v>5</v>
      </c>
      <c r="BJ5">
        <v>1</v>
      </c>
      <c r="BK5">
        <v>0</v>
      </c>
      <c r="BL5">
        <v>4</v>
      </c>
      <c r="BM5">
        <v>50</v>
      </c>
      <c r="BN5">
        <v>1</v>
      </c>
      <c r="BO5">
        <v>0</v>
      </c>
      <c r="BP5">
        <v>0</v>
      </c>
      <c r="BQ5">
        <v>0</v>
      </c>
      <c r="BR5">
        <v>1</v>
      </c>
      <c r="BS5">
        <v>1</v>
      </c>
      <c r="BT5">
        <v>8</v>
      </c>
      <c r="BU5">
        <v>4</v>
      </c>
      <c r="BV5">
        <v>1</v>
      </c>
      <c r="BW5">
        <v>0</v>
      </c>
      <c r="BX5">
        <v>0</v>
      </c>
      <c r="BY5">
        <v>0</v>
      </c>
      <c r="BZ5">
        <v>119</v>
      </c>
      <c r="CA5">
        <v>15</v>
      </c>
      <c r="CB5">
        <v>3</v>
      </c>
      <c r="CC5">
        <v>2</v>
      </c>
      <c r="CD5">
        <v>0</v>
      </c>
      <c r="CE5">
        <v>2</v>
      </c>
      <c r="CF5">
        <v>0</v>
      </c>
      <c r="CG5">
        <v>0</v>
      </c>
      <c r="CH5">
        <v>1</v>
      </c>
      <c r="CI5">
        <v>1</v>
      </c>
      <c r="CJ5">
        <v>0</v>
      </c>
      <c r="CK5">
        <v>1</v>
      </c>
      <c r="CL5">
        <v>0</v>
      </c>
      <c r="CM5">
        <v>0</v>
      </c>
      <c r="CN5">
        <v>1</v>
      </c>
      <c r="CO5">
        <v>4</v>
      </c>
      <c r="CP5">
        <v>15</v>
      </c>
      <c r="CQ5">
        <v>14</v>
      </c>
      <c r="CR5">
        <v>9</v>
      </c>
      <c r="CS5">
        <v>0</v>
      </c>
      <c r="CT5">
        <v>0</v>
      </c>
      <c r="CU5">
        <v>0</v>
      </c>
      <c r="CV5">
        <v>1</v>
      </c>
      <c r="CW5">
        <v>0</v>
      </c>
      <c r="CX5">
        <v>0</v>
      </c>
      <c r="CY5">
        <v>1</v>
      </c>
      <c r="CZ5">
        <v>1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1</v>
      </c>
      <c r="DH5">
        <v>0</v>
      </c>
      <c r="DI5">
        <v>0</v>
      </c>
      <c r="DJ5">
        <v>0</v>
      </c>
      <c r="DK5">
        <v>0</v>
      </c>
      <c r="DL5">
        <v>0</v>
      </c>
      <c r="DM5">
        <v>1</v>
      </c>
      <c r="DN5">
        <v>0</v>
      </c>
      <c r="DO5">
        <v>0</v>
      </c>
      <c r="DP5">
        <v>14</v>
      </c>
      <c r="DQ5">
        <v>11</v>
      </c>
      <c r="DR5">
        <v>1</v>
      </c>
      <c r="DS5">
        <v>0</v>
      </c>
      <c r="DT5">
        <v>1</v>
      </c>
      <c r="DU5">
        <v>0</v>
      </c>
      <c r="DV5">
        <v>1</v>
      </c>
      <c r="DW5">
        <v>1</v>
      </c>
      <c r="DX5">
        <v>0</v>
      </c>
      <c r="DY5">
        <v>1</v>
      </c>
      <c r="DZ5">
        <v>4</v>
      </c>
      <c r="EA5">
        <v>1</v>
      </c>
      <c r="EB5">
        <v>0</v>
      </c>
      <c r="EC5">
        <v>1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11</v>
      </c>
      <c r="EQ5">
        <v>41</v>
      </c>
      <c r="ER5">
        <v>18</v>
      </c>
      <c r="ES5">
        <v>10</v>
      </c>
      <c r="ET5">
        <v>1</v>
      </c>
      <c r="EU5">
        <v>0</v>
      </c>
      <c r="EV5">
        <v>0</v>
      </c>
      <c r="EW5">
        <v>0</v>
      </c>
      <c r="EX5">
        <v>0</v>
      </c>
      <c r="EY5">
        <v>5</v>
      </c>
      <c r="EZ5">
        <v>0</v>
      </c>
      <c r="FA5">
        <v>0</v>
      </c>
      <c r="FB5">
        <v>0</v>
      </c>
      <c r="FC5">
        <v>1</v>
      </c>
      <c r="FD5">
        <v>1</v>
      </c>
      <c r="FE5">
        <v>0</v>
      </c>
      <c r="FF5">
        <v>0</v>
      </c>
      <c r="FG5">
        <v>0</v>
      </c>
      <c r="FH5">
        <v>2</v>
      </c>
      <c r="FI5">
        <v>1</v>
      </c>
      <c r="FJ5">
        <v>0</v>
      </c>
      <c r="FK5">
        <v>0</v>
      </c>
      <c r="FL5">
        <v>0</v>
      </c>
      <c r="FM5">
        <v>2</v>
      </c>
      <c r="FN5">
        <v>41</v>
      </c>
      <c r="FO5">
        <v>117</v>
      </c>
      <c r="FP5">
        <v>23</v>
      </c>
      <c r="FQ5">
        <v>6</v>
      </c>
      <c r="FR5">
        <v>1</v>
      </c>
      <c r="FS5">
        <v>3</v>
      </c>
      <c r="FT5">
        <v>1</v>
      </c>
      <c r="FU5">
        <v>53</v>
      </c>
      <c r="FV5">
        <v>8</v>
      </c>
      <c r="FW5">
        <v>0</v>
      </c>
      <c r="FX5">
        <v>2</v>
      </c>
      <c r="FY5">
        <v>3</v>
      </c>
      <c r="FZ5">
        <v>1</v>
      </c>
      <c r="GA5">
        <v>3</v>
      </c>
      <c r="GB5">
        <v>2</v>
      </c>
      <c r="GC5">
        <v>2</v>
      </c>
      <c r="GD5">
        <v>1</v>
      </c>
      <c r="GE5">
        <v>0</v>
      </c>
      <c r="GF5">
        <v>0</v>
      </c>
      <c r="GG5">
        <v>1</v>
      </c>
      <c r="GH5">
        <v>0</v>
      </c>
      <c r="GI5">
        <v>1</v>
      </c>
      <c r="GJ5">
        <v>0</v>
      </c>
      <c r="GK5">
        <v>1</v>
      </c>
      <c r="GL5">
        <v>2</v>
      </c>
      <c r="GM5">
        <v>3</v>
      </c>
      <c r="GN5">
        <v>117</v>
      </c>
      <c r="GO5">
        <v>33</v>
      </c>
      <c r="GP5">
        <v>19</v>
      </c>
      <c r="GQ5">
        <v>2</v>
      </c>
      <c r="GR5">
        <v>2</v>
      </c>
      <c r="GS5">
        <v>1</v>
      </c>
      <c r="GT5">
        <v>3</v>
      </c>
      <c r="GU5">
        <v>0</v>
      </c>
      <c r="GV5">
        <v>0</v>
      </c>
      <c r="GW5">
        <v>0</v>
      </c>
      <c r="GX5">
        <v>1</v>
      </c>
      <c r="GY5">
        <v>0</v>
      </c>
      <c r="GZ5">
        <v>0</v>
      </c>
      <c r="HA5">
        <v>0</v>
      </c>
      <c r="HB5">
        <v>2</v>
      </c>
      <c r="HC5">
        <v>1</v>
      </c>
      <c r="HD5">
        <v>0</v>
      </c>
      <c r="HE5">
        <v>0</v>
      </c>
      <c r="HF5">
        <v>1</v>
      </c>
      <c r="HG5">
        <v>1</v>
      </c>
      <c r="HH5">
        <v>33</v>
      </c>
      <c r="HI5">
        <v>1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1</v>
      </c>
      <c r="HV5">
        <v>1</v>
      </c>
      <c r="HW5">
        <v>6</v>
      </c>
      <c r="HX5">
        <v>4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1</v>
      </c>
      <c r="IH5">
        <v>0</v>
      </c>
      <c r="II5">
        <v>1</v>
      </c>
      <c r="IJ5">
        <v>0</v>
      </c>
      <c r="IK5">
        <v>0</v>
      </c>
      <c r="IL5">
        <v>6</v>
      </c>
      <c r="IM5">
        <v>1</v>
      </c>
      <c r="IN5">
        <v>0</v>
      </c>
      <c r="IO5">
        <v>0</v>
      </c>
      <c r="IP5">
        <v>0</v>
      </c>
      <c r="IQ5">
        <v>1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1</v>
      </c>
    </row>
    <row r="6" spans="1:272" x14ac:dyDescent="0.25">
      <c r="A6" t="s">
        <v>273</v>
      </c>
      <c r="B6" t="s">
        <v>274</v>
      </c>
      <c r="C6" t="str">
        <f t="shared" si="0"/>
        <v>160101</v>
      </c>
      <c r="D6" t="s">
        <v>278</v>
      </c>
      <c r="E6">
        <v>4</v>
      </c>
      <c r="F6">
        <v>1153</v>
      </c>
      <c r="G6">
        <v>871</v>
      </c>
      <c r="H6">
        <v>324</v>
      </c>
      <c r="I6">
        <v>547</v>
      </c>
      <c r="J6">
        <v>0</v>
      </c>
      <c r="K6">
        <v>4</v>
      </c>
      <c r="L6">
        <v>6</v>
      </c>
      <c r="M6">
        <v>5</v>
      </c>
      <c r="N6">
        <v>1</v>
      </c>
      <c r="O6">
        <v>0</v>
      </c>
      <c r="P6">
        <v>0</v>
      </c>
      <c r="Q6">
        <v>0</v>
      </c>
      <c r="R6">
        <v>4</v>
      </c>
      <c r="S6">
        <v>551</v>
      </c>
      <c r="T6">
        <v>4</v>
      </c>
      <c r="U6">
        <v>0</v>
      </c>
      <c r="V6">
        <v>551</v>
      </c>
      <c r="W6">
        <v>15</v>
      </c>
      <c r="X6">
        <v>12</v>
      </c>
      <c r="Y6">
        <v>3</v>
      </c>
      <c r="Z6">
        <v>0</v>
      </c>
      <c r="AA6">
        <v>536</v>
      </c>
      <c r="AB6">
        <v>149</v>
      </c>
      <c r="AC6">
        <v>16</v>
      </c>
      <c r="AD6">
        <v>14</v>
      </c>
      <c r="AE6">
        <v>19</v>
      </c>
      <c r="AF6">
        <v>6</v>
      </c>
      <c r="AG6">
        <v>0</v>
      </c>
      <c r="AH6">
        <v>7</v>
      </c>
      <c r="AI6">
        <v>1</v>
      </c>
      <c r="AJ6">
        <v>1</v>
      </c>
      <c r="AK6">
        <v>2</v>
      </c>
      <c r="AL6">
        <v>0</v>
      </c>
      <c r="AM6">
        <v>61</v>
      </c>
      <c r="AN6">
        <v>2</v>
      </c>
      <c r="AO6">
        <v>1</v>
      </c>
      <c r="AP6">
        <v>0</v>
      </c>
      <c r="AQ6">
        <v>1</v>
      </c>
      <c r="AR6">
        <v>6</v>
      </c>
      <c r="AS6">
        <v>0</v>
      </c>
      <c r="AT6">
        <v>0</v>
      </c>
      <c r="AU6">
        <v>0</v>
      </c>
      <c r="AV6">
        <v>4</v>
      </c>
      <c r="AW6">
        <v>3</v>
      </c>
      <c r="AX6">
        <v>1</v>
      </c>
      <c r="AY6">
        <v>1</v>
      </c>
      <c r="AZ6">
        <v>3</v>
      </c>
      <c r="BA6">
        <v>149</v>
      </c>
      <c r="BB6">
        <v>158</v>
      </c>
      <c r="BC6">
        <v>30</v>
      </c>
      <c r="BD6">
        <v>3</v>
      </c>
      <c r="BE6">
        <v>8</v>
      </c>
      <c r="BF6">
        <v>13</v>
      </c>
      <c r="BG6">
        <v>4</v>
      </c>
      <c r="BH6">
        <v>16</v>
      </c>
      <c r="BI6">
        <v>1</v>
      </c>
      <c r="BJ6">
        <v>1</v>
      </c>
      <c r="BK6">
        <v>2</v>
      </c>
      <c r="BL6">
        <v>3</v>
      </c>
      <c r="BM6">
        <v>66</v>
      </c>
      <c r="BN6">
        <v>0</v>
      </c>
      <c r="BO6">
        <v>0</v>
      </c>
      <c r="BP6">
        <v>0</v>
      </c>
      <c r="BQ6">
        <v>3</v>
      </c>
      <c r="BR6">
        <v>0</v>
      </c>
      <c r="BS6">
        <v>0</v>
      </c>
      <c r="BT6">
        <v>3</v>
      </c>
      <c r="BU6">
        <v>3</v>
      </c>
      <c r="BV6">
        <v>1</v>
      </c>
      <c r="BW6">
        <v>1</v>
      </c>
      <c r="BX6">
        <v>0</v>
      </c>
      <c r="BY6">
        <v>0</v>
      </c>
      <c r="BZ6">
        <v>158</v>
      </c>
      <c r="CA6">
        <v>19</v>
      </c>
      <c r="CB6">
        <v>11</v>
      </c>
      <c r="CC6">
        <v>0</v>
      </c>
      <c r="CD6">
        <v>3</v>
      </c>
      <c r="CE6">
        <v>0</v>
      </c>
      <c r="CF6">
        <v>0</v>
      </c>
      <c r="CG6">
        <v>1</v>
      </c>
      <c r="CH6">
        <v>0</v>
      </c>
      <c r="CI6">
        <v>0</v>
      </c>
      <c r="CJ6">
        <v>0</v>
      </c>
      <c r="CK6">
        <v>1</v>
      </c>
      <c r="CL6">
        <v>0</v>
      </c>
      <c r="CM6">
        <v>0</v>
      </c>
      <c r="CN6">
        <v>0</v>
      </c>
      <c r="CO6">
        <v>3</v>
      </c>
      <c r="CP6">
        <v>19</v>
      </c>
      <c r="CQ6">
        <v>19</v>
      </c>
      <c r="CR6">
        <v>10</v>
      </c>
      <c r="CS6">
        <v>0</v>
      </c>
      <c r="CT6">
        <v>0</v>
      </c>
      <c r="CU6">
        <v>0</v>
      </c>
      <c r="CV6">
        <v>2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1</v>
      </c>
      <c r="DD6">
        <v>1</v>
      </c>
      <c r="DE6">
        <v>1</v>
      </c>
      <c r="DF6">
        <v>0</v>
      </c>
      <c r="DG6">
        <v>0</v>
      </c>
      <c r="DH6">
        <v>1</v>
      </c>
      <c r="DI6">
        <v>0</v>
      </c>
      <c r="DJ6">
        <v>1</v>
      </c>
      <c r="DK6">
        <v>0</v>
      </c>
      <c r="DL6">
        <v>0</v>
      </c>
      <c r="DM6">
        <v>0</v>
      </c>
      <c r="DN6">
        <v>0</v>
      </c>
      <c r="DO6">
        <v>2</v>
      </c>
      <c r="DP6">
        <v>19</v>
      </c>
      <c r="DQ6">
        <v>8</v>
      </c>
      <c r="DR6">
        <v>0</v>
      </c>
      <c r="DS6">
        <v>0</v>
      </c>
      <c r="DT6">
        <v>0</v>
      </c>
      <c r="DU6">
        <v>0</v>
      </c>
      <c r="DV6">
        <v>1</v>
      </c>
      <c r="DW6">
        <v>1</v>
      </c>
      <c r="DX6">
        <v>0</v>
      </c>
      <c r="DY6">
        <v>0</v>
      </c>
      <c r="DZ6">
        <v>2</v>
      </c>
      <c r="EA6">
        <v>0</v>
      </c>
      <c r="EB6">
        <v>0</v>
      </c>
      <c r="EC6">
        <v>0</v>
      </c>
      <c r="ED6">
        <v>2</v>
      </c>
      <c r="EE6">
        <v>0</v>
      </c>
      <c r="EF6">
        <v>1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1</v>
      </c>
      <c r="EP6">
        <v>8</v>
      </c>
      <c r="EQ6">
        <v>28</v>
      </c>
      <c r="ER6">
        <v>13</v>
      </c>
      <c r="ES6">
        <v>1</v>
      </c>
      <c r="ET6">
        <v>4</v>
      </c>
      <c r="EU6">
        <v>0</v>
      </c>
      <c r="EV6">
        <v>0</v>
      </c>
      <c r="EW6">
        <v>0</v>
      </c>
      <c r="EX6">
        <v>1</v>
      </c>
      <c r="EY6">
        <v>4</v>
      </c>
      <c r="EZ6">
        <v>0</v>
      </c>
      <c r="FA6">
        <v>0</v>
      </c>
      <c r="FB6">
        <v>1</v>
      </c>
      <c r="FC6">
        <v>2</v>
      </c>
      <c r="FD6">
        <v>0</v>
      </c>
      <c r="FE6">
        <v>1</v>
      </c>
      <c r="FF6">
        <v>0</v>
      </c>
      <c r="FG6">
        <v>0</v>
      </c>
      <c r="FH6">
        <v>0</v>
      </c>
      <c r="FI6">
        <v>0</v>
      </c>
      <c r="FJ6">
        <v>0</v>
      </c>
      <c r="FK6">
        <v>1</v>
      </c>
      <c r="FL6">
        <v>0</v>
      </c>
      <c r="FM6">
        <v>0</v>
      </c>
      <c r="FN6">
        <v>28</v>
      </c>
      <c r="FO6">
        <v>128</v>
      </c>
      <c r="FP6">
        <v>18</v>
      </c>
      <c r="FQ6">
        <v>16</v>
      </c>
      <c r="FR6">
        <v>2</v>
      </c>
      <c r="FS6">
        <v>0</v>
      </c>
      <c r="FT6">
        <v>0</v>
      </c>
      <c r="FU6">
        <v>68</v>
      </c>
      <c r="FV6">
        <v>6</v>
      </c>
      <c r="FW6">
        <v>0</v>
      </c>
      <c r="FX6">
        <v>2</v>
      </c>
      <c r="FY6">
        <v>0</v>
      </c>
      <c r="FZ6">
        <v>1</v>
      </c>
      <c r="GA6">
        <v>3</v>
      </c>
      <c r="GB6">
        <v>1</v>
      </c>
      <c r="GC6">
        <v>2</v>
      </c>
      <c r="GD6">
        <v>1</v>
      </c>
      <c r="GE6">
        <v>0</v>
      </c>
      <c r="GF6">
        <v>1</v>
      </c>
      <c r="GG6">
        <v>0</v>
      </c>
      <c r="GH6">
        <v>1</v>
      </c>
      <c r="GI6">
        <v>0</v>
      </c>
      <c r="GJ6">
        <v>1</v>
      </c>
      <c r="GK6">
        <v>4</v>
      </c>
      <c r="GL6">
        <v>1</v>
      </c>
      <c r="GM6">
        <v>0</v>
      </c>
      <c r="GN6">
        <v>128</v>
      </c>
      <c r="GO6">
        <v>20</v>
      </c>
      <c r="GP6">
        <v>14</v>
      </c>
      <c r="GQ6">
        <v>0</v>
      </c>
      <c r="GR6">
        <v>0</v>
      </c>
      <c r="GS6">
        <v>1</v>
      </c>
      <c r="GT6">
        <v>3</v>
      </c>
      <c r="GU6">
        <v>0</v>
      </c>
      <c r="GV6">
        <v>0</v>
      </c>
      <c r="GW6">
        <v>1</v>
      </c>
      <c r="GX6">
        <v>0</v>
      </c>
      <c r="GY6">
        <v>1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20</v>
      </c>
      <c r="HI6">
        <v>2</v>
      </c>
      <c r="HJ6">
        <v>0</v>
      </c>
      <c r="HK6">
        <v>1</v>
      </c>
      <c r="HL6">
        <v>0</v>
      </c>
      <c r="HM6">
        <v>0</v>
      </c>
      <c r="HN6">
        <v>0</v>
      </c>
      <c r="HO6">
        <v>1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2</v>
      </c>
      <c r="HW6">
        <v>4</v>
      </c>
      <c r="HX6">
        <v>3</v>
      </c>
      <c r="HY6">
        <v>1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4</v>
      </c>
      <c r="IM6">
        <v>1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1</v>
      </c>
      <c r="JL6">
        <v>1</v>
      </c>
    </row>
    <row r="7" spans="1:272" x14ac:dyDescent="0.25">
      <c r="A7" t="s">
        <v>273</v>
      </c>
      <c r="B7" t="s">
        <v>274</v>
      </c>
      <c r="C7" t="str">
        <f t="shared" si="0"/>
        <v>160101</v>
      </c>
      <c r="D7" t="s">
        <v>279</v>
      </c>
      <c r="E7">
        <v>5</v>
      </c>
      <c r="F7">
        <v>1494</v>
      </c>
      <c r="G7">
        <v>1145</v>
      </c>
      <c r="H7">
        <v>560</v>
      </c>
      <c r="I7">
        <v>585</v>
      </c>
      <c r="J7">
        <v>0</v>
      </c>
      <c r="K7">
        <v>7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585</v>
      </c>
      <c r="T7">
        <v>0</v>
      </c>
      <c r="U7">
        <v>0</v>
      </c>
      <c r="V7">
        <v>585</v>
      </c>
      <c r="W7">
        <v>20</v>
      </c>
      <c r="X7">
        <v>17</v>
      </c>
      <c r="Y7">
        <v>3</v>
      </c>
      <c r="Z7">
        <v>0</v>
      </c>
      <c r="AA7">
        <v>565</v>
      </c>
      <c r="AB7">
        <v>209</v>
      </c>
      <c r="AC7">
        <v>23</v>
      </c>
      <c r="AD7">
        <v>23</v>
      </c>
      <c r="AE7">
        <v>58</v>
      </c>
      <c r="AF7">
        <v>14</v>
      </c>
      <c r="AG7">
        <v>0</v>
      </c>
      <c r="AH7">
        <v>4</v>
      </c>
      <c r="AI7">
        <v>1</v>
      </c>
      <c r="AJ7">
        <v>3</v>
      </c>
      <c r="AK7">
        <v>2</v>
      </c>
      <c r="AL7">
        <v>1</v>
      </c>
      <c r="AM7">
        <v>61</v>
      </c>
      <c r="AN7">
        <v>1</v>
      </c>
      <c r="AO7">
        <v>1</v>
      </c>
      <c r="AP7">
        <v>0</v>
      </c>
      <c r="AQ7">
        <v>3</v>
      </c>
      <c r="AR7">
        <v>5</v>
      </c>
      <c r="AS7">
        <v>1</v>
      </c>
      <c r="AT7">
        <v>2</v>
      </c>
      <c r="AU7">
        <v>1</v>
      </c>
      <c r="AV7">
        <v>0</v>
      </c>
      <c r="AW7">
        <v>0</v>
      </c>
      <c r="AX7">
        <v>1</v>
      </c>
      <c r="AY7">
        <v>1</v>
      </c>
      <c r="AZ7">
        <v>3</v>
      </c>
      <c r="BA7">
        <v>209</v>
      </c>
      <c r="BB7">
        <v>126</v>
      </c>
      <c r="BC7">
        <v>19</v>
      </c>
      <c r="BD7">
        <v>4</v>
      </c>
      <c r="BE7">
        <v>3</v>
      </c>
      <c r="BF7">
        <v>12</v>
      </c>
      <c r="BG7">
        <v>1</v>
      </c>
      <c r="BH7">
        <v>2</v>
      </c>
      <c r="BI7">
        <v>1</v>
      </c>
      <c r="BJ7">
        <v>0</v>
      </c>
      <c r="BK7">
        <v>3</v>
      </c>
      <c r="BL7">
        <v>1</v>
      </c>
      <c r="BM7">
        <v>60</v>
      </c>
      <c r="BN7">
        <v>1</v>
      </c>
      <c r="BO7">
        <v>2</v>
      </c>
      <c r="BP7">
        <v>1</v>
      </c>
      <c r="BQ7">
        <v>2</v>
      </c>
      <c r="BR7">
        <v>0</v>
      </c>
      <c r="BS7">
        <v>0</v>
      </c>
      <c r="BT7">
        <v>9</v>
      </c>
      <c r="BU7">
        <v>2</v>
      </c>
      <c r="BV7">
        <v>0</v>
      </c>
      <c r="BW7">
        <v>1</v>
      </c>
      <c r="BX7">
        <v>0</v>
      </c>
      <c r="BY7">
        <v>2</v>
      </c>
      <c r="BZ7">
        <v>126</v>
      </c>
      <c r="CA7">
        <v>22</v>
      </c>
      <c r="CB7">
        <v>11</v>
      </c>
      <c r="CC7">
        <v>4</v>
      </c>
      <c r="CD7">
        <v>0</v>
      </c>
      <c r="CE7">
        <v>0</v>
      </c>
      <c r="CF7">
        <v>0</v>
      </c>
      <c r="CG7">
        <v>4</v>
      </c>
      <c r="CH7">
        <v>1</v>
      </c>
      <c r="CI7">
        <v>0</v>
      </c>
      <c r="CJ7">
        <v>1</v>
      </c>
      <c r="CK7">
        <v>0</v>
      </c>
      <c r="CL7">
        <v>0</v>
      </c>
      <c r="CM7">
        <v>0</v>
      </c>
      <c r="CN7">
        <v>1</v>
      </c>
      <c r="CO7">
        <v>0</v>
      </c>
      <c r="CP7">
        <v>22</v>
      </c>
      <c r="CQ7">
        <v>14</v>
      </c>
      <c r="CR7">
        <v>9</v>
      </c>
      <c r="CS7">
        <v>0</v>
      </c>
      <c r="CT7">
        <v>1</v>
      </c>
      <c r="CU7">
        <v>1</v>
      </c>
      <c r="CV7">
        <v>1</v>
      </c>
      <c r="CW7">
        <v>0</v>
      </c>
      <c r="CX7">
        <v>1</v>
      </c>
      <c r="CY7">
        <v>0</v>
      </c>
      <c r="CZ7">
        <v>0</v>
      </c>
      <c r="DA7">
        <v>0</v>
      </c>
      <c r="DB7">
        <v>1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14</v>
      </c>
      <c r="DQ7">
        <v>10</v>
      </c>
      <c r="DR7">
        <v>3</v>
      </c>
      <c r="DS7">
        <v>1</v>
      </c>
      <c r="DT7">
        <v>0</v>
      </c>
      <c r="DU7">
        <v>2</v>
      </c>
      <c r="DV7">
        <v>0</v>
      </c>
      <c r="DW7">
        <v>0</v>
      </c>
      <c r="DX7">
        <v>0</v>
      </c>
      <c r="DY7">
        <v>0</v>
      </c>
      <c r="DZ7">
        <v>3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1</v>
      </c>
      <c r="EK7">
        <v>0</v>
      </c>
      <c r="EL7">
        <v>0</v>
      </c>
      <c r="EM7">
        <v>0</v>
      </c>
      <c r="EN7">
        <v>0</v>
      </c>
      <c r="EO7">
        <v>0</v>
      </c>
      <c r="EP7">
        <v>10</v>
      </c>
      <c r="EQ7">
        <v>33</v>
      </c>
      <c r="ER7">
        <v>13</v>
      </c>
      <c r="ES7">
        <v>2</v>
      </c>
      <c r="ET7">
        <v>1</v>
      </c>
      <c r="EU7">
        <v>0</v>
      </c>
      <c r="EV7">
        <v>0</v>
      </c>
      <c r="EW7">
        <v>0</v>
      </c>
      <c r="EX7">
        <v>1</v>
      </c>
      <c r="EY7">
        <v>4</v>
      </c>
      <c r="EZ7">
        <v>0</v>
      </c>
      <c r="FA7">
        <v>1</v>
      </c>
      <c r="FB7">
        <v>1</v>
      </c>
      <c r="FC7">
        <v>1</v>
      </c>
      <c r="FD7">
        <v>0</v>
      </c>
      <c r="FE7">
        <v>0</v>
      </c>
      <c r="FF7">
        <v>1</v>
      </c>
      <c r="FG7">
        <v>0</v>
      </c>
      <c r="FH7">
        <v>1</v>
      </c>
      <c r="FI7">
        <v>1</v>
      </c>
      <c r="FJ7">
        <v>0</v>
      </c>
      <c r="FK7">
        <v>1</v>
      </c>
      <c r="FL7">
        <v>0</v>
      </c>
      <c r="FM7">
        <v>5</v>
      </c>
      <c r="FN7">
        <v>33</v>
      </c>
      <c r="FO7">
        <v>123</v>
      </c>
      <c r="FP7">
        <v>31</v>
      </c>
      <c r="FQ7">
        <v>12</v>
      </c>
      <c r="FR7">
        <v>2</v>
      </c>
      <c r="FS7">
        <v>2</v>
      </c>
      <c r="FT7">
        <v>0</v>
      </c>
      <c r="FU7">
        <v>43</v>
      </c>
      <c r="FV7">
        <v>16</v>
      </c>
      <c r="FW7">
        <v>1</v>
      </c>
      <c r="FX7">
        <v>3</v>
      </c>
      <c r="FY7">
        <v>2</v>
      </c>
      <c r="FZ7">
        <v>1</v>
      </c>
      <c r="GA7">
        <v>1</v>
      </c>
      <c r="GB7">
        <v>1</v>
      </c>
      <c r="GC7">
        <v>2</v>
      </c>
      <c r="GD7">
        <v>0</v>
      </c>
      <c r="GE7">
        <v>0</v>
      </c>
      <c r="GF7">
        <v>1</v>
      </c>
      <c r="GG7">
        <v>2</v>
      </c>
      <c r="GH7">
        <v>1</v>
      </c>
      <c r="GI7">
        <v>1</v>
      </c>
      <c r="GJ7">
        <v>1</v>
      </c>
      <c r="GK7">
        <v>0</v>
      </c>
      <c r="GL7">
        <v>0</v>
      </c>
      <c r="GM7">
        <v>0</v>
      </c>
      <c r="GN7">
        <v>123</v>
      </c>
      <c r="GO7">
        <v>24</v>
      </c>
      <c r="GP7">
        <v>13</v>
      </c>
      <c r="GQ7">
        <v>0</v>
      </c>
      <c r="GR7">
        <v>1</v>
      </c>
      <c r="GS7">
        <v>0</v>
      </c>
      <c r="GT7">
        <v>0</v>
      </c>
      <c r="GU7">
        <v>0</v>
      </c>
      <c r="GV7">
        <v>2</v>
      </c>
      <c r="GW7">
        <v>0</v>
      </c>
      <c r="GX7">
        <v>1</v>
      </c>
      <c r="GY7">
        <v>2</v>
      </c>
      <c r="GZ7">
        <v>0</v>
      </c>
      <c r="HA7">
        <v>1</v>
      </c>
      <c r="HB7">
        <v>2</v>
      </c>
      <c r="HC7">
        <v>1</v>
      </c>
      <c r="HD7">
        <v>0</v>
      </c>
      <c r="HE7">
        <v>0</v>
      </c>
      <c r="HF7">
        <v>0</v>
      </c>
      <c r="HG7">
        <v>1</v>
      </c>
      <c r="HH7">
        <v>24</v>
      </c>
      <c r="HI7">
        <v>2</v>
      </c>
      <c r="HJ7">
        <v>1</v>
      </c>
      <c r="HK7">
        <v>0</v>
      </c>
      <c r="HL7">
        <v>0</v>
      </c>
      <c r="HM7">
        <v>0</v>
      </c>
      <c r="HN7">
        <v>1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2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2</v>
      </c>
      <c r="IN7">
        <v>2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2</v>
      </c>
    </row>
    <row r="8" spans="1:272" x14ac:dyDescent="0.25">
      <c r="A8" t="s">
        <v>273</v>
      </c>
      <c r="B8" t="s">
        <v>274</v>
      </c>
      <c r="C8" t="str">
        <f t="shared" si="0"/>
        <v>160101</v>
      </c>
      <c r="D8" t="s">
        <v>280</v>
      </c>
      <c r="E8">
        <v>6</v>
      </c>
      <c r="F8">
        <v>1455</v>
      </c>
      <c r="G8">
        <v>1110</v>
      </c>
      <c r="H8">
        <v>442</v>
      </c>
      <c r="I8">
        <v>668</v>
      </c>
      <c r="J8">
        <v>3</v>
      </c>
      <c r="K8">
        <v>2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668</v>
      </c>
      <c r="T8">
        <v>0</v>
      </c>
      <c r="U8">
        <v>0</v>
      </c>
      <c r="V8">
        <v>668</v>
      </c>
      <c r="W8">
        <v>11</v>
      </c>
      <c r="X8">
        <v>8</v>
      </c>
      <c r="Y8">
        <v>2</v>
      </c>
      <c r="Z8">
        <v>0</v>
      </c>
      <c r="AA8">
        <v>657</v>
      </c>
      <c r="AB8">
        <v>239</v>
      </c>
      <c r="AC8">
        <v>19</v>
      </c>
      <c r="AD8">
        <v>25</v>
      </c>
      <c r="AE8">
        <v>62</v>
      </c>
      <c r="AF8">
        <v>13</v>
      </c>
      <c r="AG8">
        <v>0</v>
      </c>
      <c r="AH8">
        <v>2</v>
      </c>
      <c r="AI8">
        <v>2</v>
      </c>
      <c r="AJ8">
        <v>1</v>
      </c>
      <c r="AK8">
        <v>1</v>
      </c>
      <c r="AL8">
        <v>0</v>
      </c>
      <c r="AM8">
        <v>94</v>
      </c>
      <c r="AN8">
        <v>0</v>
      </c>
      <c r="AO8">
        <v>2</v>
      </c>
      <c r="AP8">
        <v>0</v>
      </c>
      <c r="AQ8">
        <v>2</v>
      </c>
      <c r="AR8">
        <v>2</v>
      </c>
      <c r="AS8">
        <v>3</v>
      </c>
      <c r="AT8">
        <v>0</v>
      </c>
      <c r="AU8">
        <v>2</v>
      </c>
      <c r="AV8">
        <v>1</v>
      </c>
      <c r="AW8">
        <v>0</v>
      </c>
      <c r="AX8">
        <v>1</v>
      </c>
      <c r="AY8">
        <v>1</v>
      </c>
      <c r="AZ8">
        <v>6</v>
      </c>
      <c r="BA8">
        <v>239</v>
      </c>
      <c r="BB8">
        <v>177</v>
      </c>
      <c r="BC8">
        <v>22</v>
      </c>
      <c r="BD8">
        <v>1</v>
      </c>
      <c r="BE8">
        <v>3</v>
      </c>
      <c r="BF8">
        <v>7</v>
      </c>
      <c r="BG8">
        <v>1</v>
      </c>
      <c r="BH8">
        <v>10</v>
      </c>
      <c r="BI8">
        <v>4</v>
      </c>
      <c r="BJ8">
        <v>0</v>
      </c>
      <c r="BK8">
        <v>4</v>
      </c>
      <c r="BL8">
        <v>3</v>
      </c>
      <c r="BM8">
        <v>90</v>
      </c>
      <c r="BN8">
        <v>0</v>
      </c>
      <c r="BO8">
        <v>4</v>
      </c>
      <c r="BP8">
        <v>0</v>
      </c>
      <c r="BQ8">
        <v>0</v>
      </c>
      <c r="BR8">
        <v>0</v>
      </c>
      <c r="BS8">
        <v>0</v>
      </c>
      <c r="BT8">
        <v>24</v>
      </c>
      <c r="BU8">
        <v>0</v>
      </c>
      <c r="BV8">
        <v>1</v>
      </c>
      <c r="BW8">
        <v>0</v>
      </c>
      <c r="BX8">
        <v>0</v>
      </c>
      <c r="BY8">
        <v>3</v>
      </c>
      <c r="BZ8">
        <v>177</v>
      </c>
      <c r="CA8">
        <v>16</v>
      </c>
      <c r="CB8">
        <v>7</v>
      </c>
      <c r="CC8">
        <v>4</v>
      </c>
      <c r="CD8">
        <v>0</v>
      </c>
      <c r="CE8">
        <v>0</v>
      </c>
      <c r="CF8">
        <v>2</v>
      </c>
      <c r="CG8">
        <v>0</v>
      </c>
      <c r="CH8">
        <v>1</v>
      </c>
      <c r="CI8">
        <v>0</v>
      </c>
      <c r="CJ8">
        <v>1</v>
      </c>
      <c r="CK8">
        <v>0</v>
      </c>
      <c r="CL8">
        <v>0</v>
      </c>
      <c r="CM8">
        <v>1</v>
      </c>
      <c r="CN8">
        <v>0</v>
      </c>
      <c r="CO8">
        <v>0</v>
      </c>
      <c r="CP8">
        <v>16</v>
      </c>
      <c r="CQ8">
        <v>17</v>
      </c>
      <c r="CR8">
        <v>9</v>
      </c>
      <c r="CS8">
        <v>0</v>
      </c>
      <c r="CT8">
        <v>1</v>
      </c>
      <c r="CU8">
        <v>0</v>
      </c>
      <c r="CV8">
        <v>0</v>
      </c>
      <c r="CW8">
        <v>1</v>
      </c>
      <c r="CX8">
        <v>0</v>
      </c>
      <c r="CY8">
        <v>2</v>
      </c>
      <c r="CZ8">
        <v>1</v>
      </c>
      <c r="DA8">
        <v>1</v>
      </c>
      <c r="DB8">
        <v>0</v>
      </c>
      <c r="DC8">
        <v>1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1</v>
      </c>
      <c r="DL8">
        <v>0</v>
      </c>
      <c r="DM8">
        <v>0</v>
      </c>
      <c r="DN8">
        <v>0</v>
      </c>
      <c r="DO8">
        <v>0</v>
      </c>
      <c r="DP8">
        <v>17</v>
      </c>
      <c r="DQ8">
        <v>8</v>
      </c>
      <c r="DR8">
        <v>4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4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8</v>
      </c>
      <c r="EQ8">
        <v>41</v>
      </c>
      <c r="ER8">
        <v>16</v>
      </c>
      <c r="ES8">
        <v>11</v>
      </c>
      <c r="ET8">
        <v>1</v>
      </c>
      <c r="EU8">
        <v>0</v>
      </c>
      <c r="EV8">
        <v>0</v>
      </c>
      <c r="EW8">
        <v>0</v>
      </c>
      <c r="EX8">
        <v>2</v>
      </c>
      <c r="EY8">
        <v>4</v>
      </c>
      <c r="EZ8">
        <v>0</v>
      </c>
      <c r="FA8">
        <v>1</v>
      </c>
      <c r="FB8">
        <v>2</v>
      </c>
      <c r="FC8">
        <v>0</v>
      </c>
      <c r="FD8">
        <v>0</v>
      </c>
      <c r="FE8">
        <v>0</v>
      </c>
      <c r="FF8">
        <v>0</v>
      </c>
      <c r="FG8">
        <v>0</v>
      </c>
      <c r="FH8">
        <v>1</v>
      </c>
      <c r="FI8">
        <v>0</v>
      </c>
      <c r="FJ8">
        <v>0</v>
      </c>
      <c r="FK8">
        <v>1</v>
      </c>
      <c r="FL8">
        <v>0</v>
      </c>
      <c r="FM8">
        <v>2</v>
      </c>
      <c r="FN8">
        <v>41</v>
      </c>
      <c r="FO8">
        <v>120</v>
      </c>
      <c r="FP8">
        <v>31</v>
      </c>
      <c r="FQ8">
        <v>10</v>
      </c>
      <c r="FR8">
        <v>3</v>
      </c>
      <c r="FS8">
        <v>1</v>
      </c>
      <c r="FT8">
        <v>3</v>
      </c>
      <c r="FU8">
        <v>35</v>
      </c>
      <c r="FV8">
        <v>16</v>
      </c>
      <c r="FW8">
        <v>1</v>
      </c>
      <c r="FX8">
        <v>3</v>
      </c>
      <c r="FY8">
        <v>1</v>
      </c>
      <c r="FZ8">
        <v>0</v>
      </c>
      <c r="GA8">
        <v>1</v>
      </c>
      <c r="GB8">
        <v>1</v>
      </c>
      <c r="GC8">
        <v>2</v>
      </c>
      <c r="GD8">
        <v>2</v>
      </c>
      <c r="GE8">
        <v>0</v>
      </c>
      <c r="GF8">
        <v>0</v>
      </c>
      <c r="GG8">
        <v>0</v>
      </c>
      <c r="GH8">
        <v>0</v>
      </c>
      <c r="GI8">
        <v>3</v>
      </c>
      <c r="GJ8">
        <v>2</v>
      </c>
      <c r="GK8">
        <v>2</v>
      </c>
      <c r="GL8">
        <v>0</v>
      </c>
      <c r="GM8">
        <v>3</v>
      </c>
      <c r="GN8">
        <v>120</v>
      </c>
      <c r="GO8">
        <v>33</v>
      </c>
      <c r="GP8">
        <v>14</v>
      </c>
      <c r="GQ8">
        <v>2</v>
      </c>
      <c r="GR8">
        <v>4</v>
      </c>
      <c r="GS8">
        <v>0</v>
      </c>
      <c r="GT8">
        <v>4</v>
      </c>
      <c r="GU8">
        <v>1</v>
      </c>
      <c r="GV8">
        <v>0</v>
      </c>
      <c r="GW8">
        <v>0</v>
      </c>
      <c r="GX8">
        <v>1</v>
      </c>
      <c r="GY8">
        <v>1</v>
      </c>
      <c r="GZ8">
        <v>0</v>
      </c>
      <c r="HA8">
        <v>0</v>
      </c>
      <c r="HB8">
        <v>1</v>
      </c>
      <c r="HC8">
        <v>3</v>
      </c>
      <c r="HD8">
        <v>0</v>
      </c>
      <c r="HE8">
        <v>0</v>
      </c>
      <c r="HF8">
        <v>1</v>
      </c>
      <c r="HG8">
        <v>1</v>
      </c>
      <c r="HH8">
        <v>33</v>
      </c>
      <c r="HI8">
        <v>3</v>
      </c>
      <c r="HJ8">
        <v>1</v>
      </c>
      <c r="HK8">
        <v>0</v>
      </c>
      <c r="HL8">
        <v>1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1</v>
      </c>
      <c r="HT8">
        <v>0</v>
      </c>
      <c r="HU8">
        <v>0</v>
      </c>
      <c r="HV8">
        <v>3</v>
      </c>
      <c r="HW8">
        <v>1</v>
      </c>
      <c r="HX8">
        <v>1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1</v>
      </c>
      <c r="IM8">
        <v>2</v>
      </c>
      <c r="IN8">
        <v>0</v>
      </c>
      <c r="IO8">
        <v>0</v>
      </c>
      <c r="IP8">
        <v>1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1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2</v>
      </c>
    </row>
    <row r="9" spans="1:272" x14ac:dyDescent="0.25">
      <c r="A9" t="s">
        <v>273</v>
      </c>
      <c r="B9" t="s">
        <v>274</v>
      </c>
      <c r="C9" t="str">
        <f t="shared" si="0"/>
        <v>160101</v>
      </c>
      <c r="D9" t="s">
        <v>279</v>
      </c>
      <c r="E9">
        <v>7</v>
      </c>
      <c r="F9">
        <v>840</v>
      </c>
      <c r="G9">
        <v>650</v>
      </c>
      <c r="H9">
        <v>291</v>
      </c>
      <c r="I9">
        <v>359</v>
      </c>
      <c r="J9">
        <v>0</v>
      </c>
      <c r="K9">
        <v>1</v>
      </c>
      <c r="L9">
        <v>1</v>
      </c>
      <c r="M9">
        <v>1</v>
      </c>
      <c r="N9">
        <v>0</v>
      </c>
      <c r="O9">
        <v>0</v>
      </c>
      <c r="P9">
        <v>0</v>
      </c>
      <c r="Q9">
        <v>0</v>
      </c>
      <c r="R9">
        <v>1</v>
      </c>
      <c r="S9">
        <v>360</v>
      </c>
      <c r="T9">
        <v>1</v>
      </c>
      <c r="U9">
        <v>0</v>
      </c>
      <c r="V9">
        <v>360</v>
      </c>
      <c r="W9">
        <v>1</v>
      </c>
      <c r="X9">
        <v>1</v>
      </c>
      <c r="Y9">
        <v>0</v>
      </c>
      <c r="Z9">
        <v>0</v>
      </c>
      <c r="AA9">
        <v>359</v>
      </c>
      <c r="AB9">
        <v>119</v>
      </c>
      <c r="AC9">
        <v>8</v>
      </c>
      <c r="AD9">
        <v>16</v>
      </c>
      <c r="AE9">
        <v>21</v>
      </c>
      <c r="AF9">
        <v>6</v>
      </c>
      <c r="AG9">
        <v>1</v>
      </c>
      <c r="AH9">
        <v>1</v>
      </c>
      <c r="AI9">
        <v>0</v>
      </c>
      <c r="AJ9">
        <v>4</v>
      </c>
      <c r="AK9">
        <v>0</v>
      </c>
      <c r="AL9">
        <v>2</v>
      </c>
      <c r="AM9">
        <v>43</v>
      </c>
      <c r="AN9">
        <v>1</v>
      </c>
      <c r="AO9">
        <v>0</v>
      </c>
      <c r="AP9">
        <v>0</v>
      </c>
      <c r="AQ9">
        <v>1</v>
      </c>
      <c r="AR9">
        <v>5</v>
      </c>
      <c r="AS9">
        <v>2</v>
      </c>
      <c r="AT9">
        <v>0</v>
      </c>
      <c r="AU9">
        <v>2</v>
      </c>
      <c r="AV9">
        <v>2</v>
      </c>
      <c r="AW9">
        <v>0</v>
      </c>
      <c r="AX9">
        <v>1</v>
      </c>
      <c r="AY9">
        <v>1</v>
      </c>
      <c r="AZ9">
        <v>2</v>
      </c>
      <c r="BA9">
        <v>119</v>
      </c>
      <c r="BB9">
        <v>78</v>
      </c>
      <c r="BC9">
        <v>5</v>
      </c>
      <c r="BD9">
        <v>0</v>
      </c>
      <c r="BE9">
        <v>4</v>
      </c>
      <c r="BF9">
        <v>4</v>
      </c>
      <c r="BG9">
        <v>1</v>
      </c>
      <c r="BH9">
        <v>6</v>
      </c>
      <c r="BI9">
        <v>2</v>
      </c>
      <c r="BJ9">
        <v>1</v>
      </c>
      <c r="BK9">
        <v>3</v>
      </c>
      <c r="BL9">
        <v>1</v>
      </c>
      <c r="BM9">
        <v>38</v>
      </c>
      <c r="BN9">
        <v>0</v>
      </c>
      <c r="BO9">
        <v>3</v>
      </c>
      <c r="BP9">
        <v>0</v>
      </c>
      <c r="BQ9">
        <v>1</v>
      </c>
      <c r="BR9">
        <v>0</v>
      </c>
      <c r="BS9">
        <v>1</v>
      </c>
      <c r="BT9">
        <v>4</v>
      </c>
      <c r="BU9">
        <v>0</v>
      </c>
      <c r="BV9">
        <v>2</v>
      </c>
      <c r="BW9">
        <v>0</v>
      </c>
      <c r="BX9">
        <v>1</v>
      </c>
      <c r="BY9">
        <v>1</v>
      </c>
      <c r="BZ9">
        <v>78</v>
      </c>
      <c r="CA9">
        <v>15</v>
      </c>
      <c r="CB9">
        <v>5</v>
      </c>
      <c r="CC9">
        <v>3</v>
      </c>
      <c r="CD9">
        <v>0</v>
      </c>
      <c r="CE9">
        <v>0</v>
      </c>
      <c r="CF9">
        <v>1</v>
      </c>
      <c r="CG9">
        <v>0</v>
      </c>
      <c r="CH9">
        <v>1</v>
      </c>
      <c r="CI9">
        <v>0</v>
      </c>
      <c r="CJ9">
        <v>0</v>
      </c>
      <c r="CK9">
        <v>0</v>
      </c>
      <c r="CL9">
        <v>0</v>
      </c>
      <c r="CM9">
        <v>2</v>
      </c>
      <c r="CN9">
        <v>1</v>
      </c>
      <c r="CO9">
        <v>2</v>
      </c>
      <c r="CP9">
        <v>15</v>
      </c>
      <c r="CQ9">
        <v>5</v>
      </c>
      <c r="CR9">
        <v>5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5</v>
      </c>
      <c r="DQ9">
        <v>10</v>
      </c>
      <c r="DR9">
        <v>3</v>
      </c>
      <c r="DS9">
        <v>0</v>
      </c>
      <c r="DT9">
        <v>0</v>
      </c>
      <c r="DU9">
        <v>0</v>
      </c>
      <c r="DV9">
        <v>0</v>
      </c>
      <c r="DW9">
        <v>2</v>
      </c>
      <c r="DX9">
        <v>0</v>
      </c>
      <c r="DY9">
        <v>1</v>
      </c>
      <c r="DZ9">
        <v>1</v>
      </c>
      <c r="EA9">
        <v>0</v>
      </c>
      <c r="EB9">
        <v>0</v>
      </c>
      <c r="EC9">
        <v>0</v>
      </c>
      <c r="ED9">
        <v>1</v>
      </c>
      <c r="EE9">
        <v>0</v>
      </c>
      <c r="EF9">
        <v>0</v>
      </c>
      <c r="EG9">
        <v>0</v>
      </c>
      <c r="EH9">
        <v>0</v>
      </c>
      <c r="EI9">
        <v>0</v>
      </c>
      <c r="EJ9">
        <v>1</v>
      </c>
      <c r="EK9">
        <v>0</v>
      </c>
      <c r="EL9">
        <v>0</v>
      </c>
      <c r="EM9">
        <v>0</v>
      </c>
      <c r="EN9">
        <v>0</v>
      </c>
      <c r="EO9">
        <v>1</v>
      </c>
      <c r="EP9">
        <v>10</v>
      </c>
      <c r="EQ9">
        <v>29</v>
      </c>
      <c r="ER9">
        <v>16</v>
      </c>
      <c r="ES9">
        <v>1</v>
      </c>
      <c r="ET9">
        <v>3</v>
      </c>
      <c r="EU9">
        <v>0</v>
      </c>
      <c r="EV9">
        <v>0</v>
      </c>
      <c r="EW9">
        <v>0</v>
      </c>
      <c r="EX9">
        <v>0</v>
      </c>
      <c r="EY9">
        <v>2</v>
      </c>
      <c r="EZ9">
        <v>1</v>
      </c>
      <c r="FA9">
        <v>1</v>
      </c>
      <c r="FB9">
        <v>0</v>
      </c>
      <c r="FC9">
        <v>0</v>
      </c>
      <c r="FD9">
        <v>4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1</v>
      </c>
      <c r="FN9">
        <v>29</v>
      </c>
      <c r="FO9">
        <v>75</v>
      </c>
      <c r="FP9">
        <v>20</v>
      </c>
      <c r="FQ9">
        <v>10</v>
      </c>
      <c r="FR9">
        <v>1</v>
      </c>
      <c r="FS9">
        <v>1</v>
      </c>
      <c r="FT9">
        <v>2</v>
      </c>
      <c r="FU9">
        <v>24</v>
      </c>
      <c r="FV9">
        <v>9</v>
      </c>
      <c r="FW9">
        <v>1</v>
      </c>
      <c r="FX9">
        <v>2</v>
      </c>
      <c r="FY9">
        <v>0</v>
      </c>
      <c r="FZ9">
        <v>1</v>
      </c>
      <c r="GA9">
        <v>1</v>
      </c>
      <c r="GB9">
        <v>0</v>
      </c>
      <c r="GC9">
        <v>0</v>
      </c>
      <c r="GD9">
        <v>1</v>
      </c>
      <c r="GE9">
        <v>0</v>
      </c>
      <c r="GF9">
        <v>0</v>
      </c>
      <c r="GG9">
        <v>0</v>
      </c>
      <c r="GH9">
        <v>0</v>
      </c>
      <c r="GI9">
        <v>1</v>
      </c>
      <c r="GJ9">
        <v>0</v>
      </c>
      <c r="GK9">
        <v>0</v>
      </c>
      <c r="GL9">
        <v>0</v>
      </c>
      <c r="GM9">
        <v>1</v>
      </c>
      <c r="GN9">
        <v>75</v>
      </c>
      <c r="GO9">
        <v>26</v>
      </c>
      <c r="GP9">
        <v>15</v>
      </c>
      <c r="GQ9">
        <v>0</v>
      </c>
      <c r="GR9">
        <v>3</v>
      </c>
      <c r="GS9">
        <v>0</v>
      </c>
      <c r="GT9">
        <v>3</v>
      </c>
      <c r="GU9">
        <v>0</v>
      </c>
      <c r="GV9">
        <v>0</v>
      </c>
      <c r="GW9">
        <v>0</v>
      </c>
      <c r="GX9">
        <v>1</v>
      </c>
      <c r="GY9">
        <v>1</v>
      </c>
      <c r="GZ9">
        <v>0</v>
      </c>
      <c r="HA9">
        <v>0</v>
      </c>
      <c r="HB9">
        <v>0</v>
      </c>
      <c r="HC9">
        <v>1</v>
      </c>
      <c r="HD9">
        <v>0</v>
      </c>
      <c r="HE9">
        <v>0</v>
      </c>
      <c r="HF9">
        <v>2</v>
      </c>
      <c r="HG9">
        <v>0</v>
      </c>
      <c r="HH9">
        <v>26</v>
      </c>
      <c r="HI9">
        <v>1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1</v>
      </c>
      <c r="HU9">
        <v>0</v>
      </c>
      <c r="HV9">
        <v>1</v>
      </c>
      <c r="HW9">
        <v>1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1</v>
      </c>
      <c r="IK9">
        <v>0</v>
      </c>
      <c r="IL9">
        <v>1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</row>
    <row r="10" spans="1:272" x14ac:dyDescent="0.25">
      <c r="A10" t="s">
        <v>273</v>
      </c>
      <c r="B10" t="s">
        <v>274</v>
      </c>
      <c r="C10" t="str">
        <f t="shared" si="0"/>
        <v>160101</v>
      </c>
      <c r="D10" t="s">
        <v>281</v>
      </c>
      <c r="E10">
        <v>8</v>
      </c>
      <c r="F10">
        <v>1049</v>
      </c>
      <c r="G10">
        <v>800</v>
      </c>
      <c r="H10">
        <v>251</v>
      </c>
      <c r="I10">
        <v>549</v>
      </c>
      <c r="J10">
        <v>0</v>
      </c>
      <c r="K10">
        <v>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549</v>
      </c>
      <c r="T10">
        <v>0</v>
      </c>
      <c r="U10">
        <v>0</v>
      </c>
      <c r="V10">
        <v>549</v>
      </c>
      <c r="W10">
        <v>18</v>
      </c>
      <c r="X10">
        <v>17</v>
      </c>
      <c r="Y10">
        <v>1</v>
      </c>
      <c r="Z10">
        <v>0</v>
      </c>
      <c r="AA10">
        <v>531</v>
      </c>
      <c r="AB10">
        <v>141</v>
      </c>
      <c r="AC10">
        <v>19</v>
      </c>
      <c r="AD10">
        <v>22</v>
      </c>
      <c r="AE10">
        <v>38</v>
      </c>
      <c r="AF10">
        <v>14</v>
      </c>
      <c r="AG10">
        <v>0</v>
      </c>
      <c r="AH10">
        <v>1</v>
      </c>
      <c r="AI10">
        <v>0</v>
      </c>
      <c r="AJ10">
        <v>4</v>
      </c>
      <c r="AK10">
        <v>3</v>
      </c>
      <c r="AL10">
        <v>0</v>
      </c>
      <c r="AM10">
        <v>25</v>
      </c>
      <c r="AN10">
        <v>0</v>
      </c>
      <c r="AO10">
        <v>0</v>
      </c>
      <c r="AP10">
        <v>0</v>
      </c>
      <c r="AQ10">
        <v>0</v>
      </c>
      <c r="AR10">
        <v>1</v>
      </c>
      <c r="AS10">
        <v>1</v>
      </c>
      <c r="AT10">
        <v>0</v>
      </c>
      <c r="AU10">
        <v>1</v>
      </c>
      <c r="AV10">
        <v>3</v>
      </c>
      <c r="AW10">
        <v>1</v>
      </c>
      <c r="AX10">
        <v>0</v>
      </c>
      <c r="AY10">
        <v>1</v>
      </c>
      <c r="AZ10">
        <v>7</v>
      </c>
      <c r="BA10">
        <v>141</v>
      </c>
      <c r="BB10">
        <v>133</v>
      </c>
      <c r="BC10">
        <v>32</v>
      </c>
      <c r="BD10">
        <v>1</v>
      </c>
      <c r="BE10">
        <v>9</v>
      </c>
      <c r="BF10">
        <v>15</v>
      </c>
      <c r="BG10">
        <v>1</v>
      </c>
      <c r="BH10">
        <v>10</v>
      </c>
      <c r="BI10">
        <v>2</v>
      </c>
      <c r="BJ10">
        <v>0</v>
      </c>
      <c r="BK10">
        <v>0</v>
      </c>
      <c r="BL10">
        <v>0</v>
      </c>
      <c r="BM10">
        <v>49</v>
      </c>
      <c r="BN10">
        <v>0</v>
      </c>
      <c r="BO10">
        <v>4</v>
      </c>
      <c r="BP10">
        <v>0</v>
      </c>
      <c r="BQ10">
        <v>3</v>
      </c>
      <c r="BR10">
        <v>1</v>
      </c>
      <c r="BS10">
        <v>0</v>
      </c>
      <c r="BT10">
        <v>0</v>
      </c>
      <c r="BU10">
        <v>1</v>
      </c>
      <c r="BV10">
        <v>3</v>
      </c>
      <c r="BW10">
        <v>1</v>
      </c>
      <c r="BX10">
        <v>0</v>
      </c>
      <c r="BY10">
        <v>1</v>
      </c>
      <c r="BZ10">
        <v>133</v>
      </c>
      <c r="CA10">
        <v>12</v>
      </c>
      <c r="CB10">
        <v>8</v>
      </c>
      <c r="CC10">
        <v>2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12</v>
      </c>
      <c r="CQ10">
        <v>26</v>
      </c>
      <c r="CR10">
        <v>15</v>
      </c>
      <c r="CS10">
        <v>0</v>
      </c>
      <c r="CT10">
        <v>2</v>
      </c>
      <c r="CU10">
        <v>0</v>
      </c>
      <c r="CV10">
        <v>0</v>
      </c>
      <c r="CW10">
        <v>0</v>
      </c>
      <c r="CX10">
        <v>0</v>
      </c>
      <c r="CY10">
        <v>3</v>
      </c>
      <c r="CZ10">
        <v>3</v>
      </c>
      <c r="DA10">
        <v>0</v>
      </c>
      <c r="DB10">
        <v>0</v>
      </c>
      <c r="DC10">
        <v>0</v>
      </c>
      <c r="DD10">
        <v>0</v>
      </c>
      <c r="DE10">
        <v>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2</v>
      </c>
      <c r="DP10">
        <v>26</v>
      </c>
      <c r="DQ10">
        <v>11</v>
      </c>
      <c r="DR10">
        <v>3</v>
      </c>
      <c r="DS10">
        <v>0</v>
      </c>
      <c r="DT10">
        <v>0</v>
      </c>
      <c r="DU10">
        <v>1</v>
      </c>
      <c r="DV10">
        <v>0</v>
      </c>
      <c r="DW10">
        <v>1</v>
      </c>
      <c r="DX10">
        <v>0</v>
      </c>
      <c r="DY10">
        <v>0</v>
      </c>
      <c r="DZ10">
        <v>0</v>
      </c>
      <c r="EA10">
        <v>0</v>
      </c>
      <c r="EB10">
        <v>1</v>
      </c>
      <c r="EC10">
        <v>0</v>
      </c>
      <c r="ED10">
        <v>4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1</v>
      </c>
      <c r="EN10">
        <v>0</v>
      </c>
      <c r="EO10">
        <v>0</v>
      </c>
      <c r="EP10">
        <v>11</v>
      </c>
      <c r="EQ10">
        <v>53</v>
      </c>
      <c r="ER10">
        <v>18</v>
      </c>
      <c r="ES10">
        <v>16</v>
      </c>
      <c r="ET10">
        <v>3</v>
      </c>
      <c r="EU10">
        <v>0</v>
      </c>
      <c r="EV10">
        <v>0</v>
      </c>
      <c r="EW10">
        <v>1</v>
      </c>
      <c r="EX10">
        <v>0</v>
      </c>
      <c r="EY10">
        <v>3</v>
      </c>
      <c r="EZ10">
        <v>1</v>
      </c>
      <c r="FA10">
        <v>2</v>
      </c>
      <c r="FB10">
        <v>2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1</v>
      </c>
      <c r="FI10">
        <v>0</v>
      </c>
      <c r="FJ10">
        <v>0</v>
      </c>
      <c r="FK10">
        <v>2</v>
      </c>
      <c r="FL10">
        <v>3</v>
      </c>
      <c r="FM10">
        <v>1</v>
      </c>
      <c r="FN10">
        <v>53</v>
      </c>
      <c r="FO10">
        <v>87</v>
      </c>
      <c r="FP10">
        <v>17</v>
      </c>
      <c r="FQ10">
        <v>8</v>
      </c>
      <c r="FR10">
        <v>4</v>
      </c>
      <c r="FS10">
        <v>1</v>
      </c>
      <c r="FT10">
        <v>2</v>
      </c>
      <c r="FU10">
        <v>29</v>
      </c>
      <c r="FV10">
        <v>7</v>
      </c>
      <c r="FW10">
        <v>2</v>
      </c>
      <c r="FX10">
        <v>0</v>
      </c>
      <c r="FY10">
        <v>3</v>
      </c>
      <c r="FZ10">
        <v>2</v>
      </c>
      <c r="GA10">
        <v>0</v>
      </c>
      <c r="GB10">
        <v>0</v>
      </c>
      <c r="GC10">
        <v>0</v>
      </c>
      <c r="GD10">
        <v>1</v>
      </c>
      <c r="GE10">
        <v>0</v>
      </c>
      <c r="GF10">
        <v>0</v>
      </c>
      <c r="GG10">
        <v>0</v>
      </c>
      <c r="GH10">
        <v>0</v>
      </c>
      <c r="GI10">
        <v>3</v>
      </c>
      <c r="GJ10">
        <v>3</v>
      </c>
      <c r="GK10">
        <v>0</v>
      </c>
      <c r="GL10">
        <v>0</v>
      </c>
      <c r="GM10">
        <v>5</v>
      </c>
      <c r="GN10">
        <v>87</v>
      </c>
      <c r="GO10">
        <v>62</v>
      </c>
      <c r="GP10">
        <v>40</v>
      </c>
      <c r="GQ10">
        <v>2</v>
      </c>
      <c r="GR10">
        <v>5</v>
      </c>
      <c r="GS10">
        <v>2</v>
      </c>
      <c r="GT10">
        <v>1</v>
      </c>
      <c r="GU10">
        <v>0</v>
      </c>
      <c r="GV10">
        <v>0</v>
      </c>
      <c r="GW10">
        <v>2</v>
      </c>
      <c r="GX10">
        <v>3</v>
      </c>
      <c r="GY10">
        <v>0</v>
      </c>
      <c r="GZ10">
        <v>1</v>
      </c>
      <c r="HA10">
        <v>0</v>
      </c>
      <c r="HB10">
        <v>1</v>
      </c>
      <c r="HC10">
        <v>2</v>
      </c>
      <c r="HD10">
        <v>0</v>
      </c>
      <c r="HE10">
        <v>0</v>
      </c>
      <c r="HF10">
        <v>2</v>
      </c>
      <c r="HG10">
        <v>1</v>
      </c>
      <c r="HH10">
        <v>62</v>
      </c>
      <c r="HI10">
        <v>4</v>
      </c>
      <c r="HJ10">
        <v>1</v>
      </c>
      <c r="HK10">
        <v>0</v>
      </c>
      <c r="HL10">
        <v>0</v>
      </c>
      <c r="HM10">
        <v>1</v>
      </c>
      <c r="HN10">
        <v>1</v>
      </c>
      <c r="HO10">
        <v>0</v>
      </c>
      <c r="HP10">
        <v>1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4</v>
      </c>
      <c r="HW10">
        <v>1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1</v>
      </c>
      <c r="IJ10">
        <v>0</v>
      </c>
      <c r="IK10">
        <v>0</v>
      </c>
      <c r="IL10">
        <v>1</v>
      </c>
      <c r="IM10">
        <v>1</v>
      </c>
      <c r="IN10">
        <v>1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1</v>
      </c>
    </row>
    <row r="11" spans="1:272" x14ac:dyDescent="0.25">
      <c r="A11" t="s">
        <v>273</v>
      </c>
      <c r="B11" t="s">
        <v>274</v>
      </c>
      <c r="C11" t="str">
        <f t="shared" si="0"/>
        <v>160101</v>
      </c>
      <c r="D11" t="s">
        <v>282</v>
      </c>
      <c r="E11">
        <v>9</v>
      </c>
      <c r="F11">
        <v>2118</v>
      </c>
      <c r="G11">
        <v>1600</v>
      </c>
      <c r="H11">
        <v>513</v>
      </c>
      <c r="I11">
        <v>1087</v>
      </c>
      <c r="J11">
        <v>0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1087</v>
      </c>
      <c r="T11">
        <v>0</v>
      </c>
      <c r="U11">
        <v>0</v>
      </c>
      <c r="V11">
        <v>1087</v>
      </c>
      <c r="W11">
        <v>24</v>
      </c>
      <c r="X11">
        <v>14</v>
      </c>
      <c r="Y11">
        <v>10</v>
      </c>
      <c r="Z11">
        <v>0</v>
      </c>
      <c r="AA11">
        <v>1063</v>
      </c>
      <c r="AB11">
        <v>294</v>
      </c>
      <c r="AC11">
        <v>35</v>
      </c>
      <c r="AD11">
        <v>47</v>
      </c>
      <c r="AE11">
        <v>80</v>
      </c>
      <c r="AF11">
        <v>22</v>
      </c>
      <c r="AG11">
        <v>0</v>
      </c>
      <c r="AH11">
        <v>8</v>
      </c>
      <c r="AI11">
        <v>0</v>
      </c>
      <c r="AJ11">
        <v>10</v>
      </c>
      <c r="AK11">
        <v>0</v>
      </c>
      <c r="AL11">
        <v>0</v>
      </c>
      <c r="AM11">
        <v>54</v>
      </c>
      <c r="AN11">
        <v>3</v>
      </c>
      <c r="AO11">
        <v>5</v>
      </c>
      <c r="AP11">
        <v>0</v>
      </c>
      <c r="AQ11">
        <v>5</v>
      </c>
      <c r="AR11">
        <v>6</v>
      </c>
      <c r="AS11">
        <v>2</v>
      </c>
      <c r="AT11">
        <v>0</v>
      </c>
      <c r="AU11">
        <v>1</v>
      </c>
      <c r="AV11">
        <v>3</v>
      </c>
      <c r="AW11">
        <v>1</v>
      </c>
      <c r="AX11">
        <v>2</v>
      </c>
      <c r="AY11">
        <v>4</v>
      </c>
      <c r="AZ11">
        <v>6</v>
      </c>
      <c r="BA11">
        <v>294</v>
      </c>
      <c r="BB11">
        <v>321</v>
      </c>
      <c r="BC11">
        <v>67</v>
      </c>
      <c r="BD11">
        <v>3</v>
      </c>
      <c r="BE11">
        <v>9</v>
      </c>
      <c r="BF11">
        <v>20</v>
      </c>
      <c r="BG11">
        <v>2</v>
      </c>
      <c r="BH11">
        <v>20</v>
      </c>
      <c r="BI11">
        <v>0</v>
      </c>
      <c r="BJ11">
        <v>1</v>
      </c>
      <c r="BK11">
        <v>13</v>
      </c>
      <c r="BL11">
        <v>5</v>
      </c>
      <c r="BM11">
        <v>139</v>
      </c>
      <c r="BN11">
        <v>0</v>
      </c>
      <c r="BO11">
        <v>8</v>
      </c>
      <c r="BP11">
        <v>1</v>
      </c>
      <c r="BQ11">
        <v>1</v>
      </c>
      <c r="BR11">
        <v>1</v>
      </c>
      <c r="BS11">
        <v>0</v>
      </c>
      <c r="BT11">
        <v>15</v>
      </c>
      <c r="BU11">
        <v>2</v>
      </c>
      <c r="BV11">
        <v>4</v>
      </c>
      <c r="BW11">
        <v>4</v>
      </c>
      <c r="BX11">
        <v>1</v>
      </c>
      <c r="BY11">
        <v>5</v>
      </c>
      <c r="BZ11">
        <v>321</v>
      </c>
      <c r="CA11">
        <v>23</v>
      </c>
      <c r="CB11">
        <v>14</v>
      </c>
      <c r="CC11">
        <v>3</v>
      </c>
      <c r="CD11">
        <v>1</v>
      </c>
      <c r="CE11">
        <v>0</v>
      </c>
      <c r="CF11">
        <v>1</v>
      </c>
      <c r="CG11">
        <v>0</v>
      </c>
      <c r="CH11">
        <v>0</v>
      </c>
      <c r="CI11">
        <v>0</v>
      </c>
      <c r="CJ11">
        <v>2</v>
      </c>
      <c r="CK11">
        <v>0</v>
      </c>
      <c r="CL11">
        <v>0</v>
      </c>
      <c r="CM11">
        <v>0</v>
      </c>
      <c r="CN11">
        <v>1</v>
      </c>
      <c r="CO11">
        <v>1</v>
      </c>
      <c r="CP11">
        <v>23</v>
      </c>
      <c r="CQ11">
        <v>37</v>
      </c>
      <c r="CR11">
        <v>20</v>
      </c>
      <c r="CS11">
        <v>0</v>
      </c>
      <c r="CT11">
        <v>5</v>
      </c>
      <c r="CU11">
        <v>1</v>
      </c>
      <c r="CV11">
        <v>1</v>
      </c>
      <c r="CW11">
        <v>1</v>
      </c>
      <c r="CX11">
        <v>1</v>
      </c>
      <c r="CY11">
        <v>2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2</v>
      </c>
      <c r="DF11">
        <v>0</v>
      </c>
      <c r="DG11">
        <v>1</v>
      </c>
      <c r="DH11">
        <v>0</v>
      </c>
      <c r="DI11">
        <v>1</v>
      </c>
      <c r="DJ11">
        <v>0</v>
      </c>
      <c r="DK11">
        <v>0</v>
      </c>
      <c r="DL11">
        <v>1</v>
      </c>
      <c r="DM11">
        <v>0</v>
      </c>
      <c r="DN11">
        <v>0</v>
      </c>
      <c r="DO11">
        <v>1</v>
      </c>
      <c r="DP11">
        <v>37</v>
      </c>
      <c r="DQ11">
        <v>14</v>
      </c>
      <c r="DR11">
        <v>5</v>
      </c>
      <c r="DS11">
        <v>1</v>
      </c>
      <c r="DT11">
        <v>1</v>
      </c>
      <c r="DU11">
        <v>1</v>
      </c>
      <c r="DV11">
        <v>0</v>
      </c>
      <c r="DW11">
        <v>1</v>
      </c>
      <c r="DX11">
        <v>1</v>
      </c>
      <c r="DY11">
        <v>1</v>
      </c>
      <c r="DZ11">
        <v>1</v>
      </c>
      <c r="EA11">
        <v>0</v>
      </c>
      <c r="EB11">
        <v>0</v>
      </c>
      <c r="EC11">
        <v>0</v>
      </c>
      <c r="ED11">
        <v>1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14</v>
      </c>
      <c r="EQ11">
        <v>86</v>
      </c>
      <c r="ER11">
        <v>41</v>
      </c>
      <c r="ES11">
        <v>15</v>
      </c>
      <c r="ET11">
        <v>11</v>
      </c>
      <c r="EU11">
        <v>0</v>
      </c>
      <c r="EV11">
        <v>0</v>
      </c>
      <c r="EW11">
        <v>1</v>
      </c>
      <c r="EX11">
        <v>1</v>
      </c>
      <c r="EY11">
        <v>9</v>
      </c>
      <c r="EZ11">
        <v>1</v>
      </c>
      <c r="FA11">
        <v>2</v>
      </c>
      <c r="FB11">
        <v>1</v>
      </c>
      <c r="FC11">
        <v>0</v>
      </c>
      <c r="FD11">
        <v>1</v>
      </c>
      <c r="FE11">
        <v>1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1</v>
      </c>
      <c r="FM11">
        <v>1</v>
      </c>
      <c r="FN11">
        <v>86</v>
      </c>
      <c r="FO11">
        <v>209</v>
      </c>
      <c r="FP11">
        <v>52</v>
      </c>
      <c r="FQ11">
        <v>13</v>
      </c>
      <c r="FR11">
        <v>8</v>
      </c>
      <c r="FS11">
        <v>6</v>
      </c>
      <c r="FT11">
        <v>1</v>
      </c>
      <c r="FU11">
        <v>85</v>
      </c>
      <c r="FV11">
        <v>10</v>
      </c>
      <c r="FW11">
        <v>0</v>
      </c>
      <c r="FX11">
        <v>6</v>
      </c>
      <c r="FY11">
        <v>0</v>
      </c>
      <c r="FZ11">
        <v>2</v>
      </c>
      <c r="GA11">
        <v>0</v>
      </c>
      <c r="GB11">
        <v>1</v>
      </c>
      <c r="GC11">
        <v>2</v>
      </c>
      <c r="GD11">
        <v>3</v>
      </c>
      <c r="GE11">
        <v>1</v>
      </c>
      <c r="GF11">
        <v>1</v>
      </c>
      <c r="GG11">
        <v>0</v>
      </c>
      <c r="GH11">
        <v>1</v>
      </c>
      <c r="GI11">
        <v>3</v>
      </c>
      <c r="GJ11">
        <v>6</v>
      </c>
      <c r="GK11">
        <v>4</v>
      </c>
      <c r="GL11">
        <v>0</v>
      </c>
      <c r="GM11">
        <v>4</v>
      </c>
      <c r="GN11">
        <v>209</v>
      </c>
      <c r="GO11">
        <v>70</v>
      </c>
      <c r="GP11">
        <v>43</v>
      </c>
      <c r="GQ11">
        <v>4</v>
      </c>
      <c r="GR11">
        <v>6</v>
      </c>
      <c r="GS11">
        <v>1</v>
      </c>
      <c r="GT11">
        <v>6</v>
      </c>
      <c r="GU11">
        <v>1</v>
      </c>
      <c r="GV11">
        <v>3</v>
      </c>
      <c r="GW11">
        <v>0</v>
      </c>
      <c r="GX11">
        <v>1</v>
      </c>
      <c r="GY11">
        <v>1</v>
      </c>
      <c r="GZ11">
        <v>1</v>
      </c>
      <c r="HA11">
        <v>1</v>
      </c>
      <c r="HB11">
        <v>0</v>
      </c>
      <c r="HC11">
        <v>1</v>
      </c>
      <c r="HD11">
        <v>0</v>
      </c>
      <c r="HE11">
        <v>0</v>
      </c>
      <c r="HF11">
        <v>1</v>
      </c>
      <c r="HG11">
        <v>0</v>
      </c>
      <c r="HH11">
        <v>70</v>
      </c>
      <c r="HI11">
        <v>4</v>
      </c>
      <c r="HJ11">
        <v>1</v>
      </c>
      <c r="HK11">
        <v>0</v>
      </c>
      <c r="HL11">
        <v>0</v>
      </c>
      <c r="HM11">
        <v>0</v>
      </c>
      <c r="HN11">
        <v>1</v>
      </c>
      <c r="HO11">
        <v>0</v>
      </c>
      <c r="HP11">
        <v>0</v>
      </c>
      <c r="HQ11">
        <v>1</v>
      </c>
      <c r="HR11">
        <v>0</v>
      </c>
      <c r="HS11">
        <v>1</v>
      </c>
      <c r="HT11">
        <v>0</v>
      </c>
      <c r="HU11">
        <v>0</v>
      </c>
      <c r="HV11">
        <v>4</v>
      </c>
      <c r="HW11">
        <v>4</v>
      </c>
      <c r="HX11">
        <v>3</v>
      </c>
      <c r="HY11">
        <v>0</v>
      </c>
      <c r="HZ11">
        <v>1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4</v>
      </c>
      <c r="IM11">
        <v>1</v>
      </c>
      <c r="IN11">
        <v>1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1</v>
      </c>
    </row>
    <row r="12" spans="1:272" x14ac:dyDescent="0.25">
      <c r="A12" t="s">
        <v>273</v>
      </c>
      <c r="B12" t="s">
        <v>274</v>
      </c>
      <c r="C12" t="str">
        <f t="shared" si="0"/>
        <v>160101</v>
      </c>
      <c r="D12" t="s">
        <v>283</v>
      </c>
      <c r="E12">
        <v>10</v>
      </c>
      <c r="F12">
        <v>1592</v>
      </c>
      <c r="G12">
        <v>1220</v>
      </c>
      <c r="H12">
        <v>330</v>
      </c>
      <c r="I12">
        <v>890</v>
      </c>
      <c r="J12">
        <v>2</v>
      </c>
      <c r="K12">
        <v>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889</v>
      </c>
      <c r="T12">
        <v>0</v>
      </c>
      <c r="U12">
        <v>0</v>
      </c>
      <c r="V12">
        <v>889</v>
      </c>
      <c r="W12">
        <v>14</v>
      </c>
      <c r="X12">
        <v>6</v>
      </c>
      <c r="Y12">
        <v>5</v>
      </c>
      <c r="Z12">
        <v>0</v>
      </c>
      <c r="AA12">
        <v>875</v>
      </c>
      <c r="AB12">
        <v>317</v>
      </c>
      <c r="AC12">
        <v>33</v>
      </c>
      <c r="AD12">
        <v>47</v>
      </c>
      <c r="AE12">
        <v>84</v>
      </c>
      <c r="AF12">
        <v>22</v>
      </c>
      <c r="AG12">
        <v>1</v>
      </c>
      <c r="AH12">
        <v>7</v>
      </c>
      <c r="AI12">
        <v>0</v>
      </c>
      <c r="AJ12">
        <v>6</v>
      </c>
      <c r="AK12">
        <v>1</v>
      </c>
      <c r="AL12">
        <v>0</v>
      </c>
      <c r="AM12">
        <v>83</v>
      </c>
      <c r="AN12">
        <v>0</v>
      </c>
      <c r="AO12">
        <v>1</v>
      </c>
      <c r="AP12">
        <v>1</v>
      </c>
      <c r="AQ12">
        <v>1</v>
      </c>
      <c r="AR12">
        <v>14</v>
      </c>
      <c r="AS12">
        <v>1</v>
      </c>
      <c r="AT12">
        <v>0</v>
      </c>
      <c r="AU12">
        <v>1</v>
      </c>
      <c r="AV12">
        <v>5</v>
      </c>
      <c r="AW12">
        <v>2</v>
      </c>
      <c r="AX12">
        <v>1</v>
      </c>
      <c r="AY12">
        <v>1</v>
      </c>
      <c r="AZ12">
        <v>5</v>
      </c>
      <c r="BA12">
        <v>317</v>
      </c>
      <c r="BB12">
        <v>210</v>
      </c>
      <c r="BC12">
        <v>46</v>
      </c>
      <c r="BD12">
        <v>5</v>
      </c>
      <c r="BE12">
        <v>9</v>
      </c>
      <c r="BF12">
        <v>19</v>
      </c>
      <c r="BG12">
        <v>9</v>
      </c>
      <c r="BH12">
        <v>16</v>
      </c>
      <c r="BI12">
        <v>3</v>
      </c>
      <c r="BJ12">
        <v>0</v>
      </c>
      <c r="BK12">
        <v>3</v>
      </c>
      <c r="BL12">
        <v>3</v>
      </c>
      <c r="BM12">
        <v>79</v>
      </c>
      <c r="BN12">
        <v>0</v>
      </c>
      <c r="BO12">
        <v>2</v>
      </c>
      <c r="BP12">
        <v>0</v>
      </c>
      <c r="BQ12">
        <v>1</v>
      </c>
      <c r="BR12">
        <v>0</v>
      </c>
      <c r="BS12">
        <v>0</v>
      </c>
      <c r="BT12">
        <v>4</v>
      </c>
      <c r="BU12">
        <v>3</v>
      </c>
      <c r="BV12">
        <v>2</v>
      </c>
      <c r="BW12">
        <v>1</v>
      </c>
      <c r="BX12">
        <v>4</v>
      </c>
      <c r="BY12">
        <v>1</v>
      </c>
      <c r="BZ12">
        <v>210</v>
      </c>
      <c r="CA12">
        <v>31</v>
      </c>
      <c r="CB12">
        <v>13</v>
      </c>
      <c r="CC12">
        <v>3</v>
      </c>
      <c r="CD12">
        <v>2</v>
      </c>
      <c r="CE12">
        <v>2</v>
      </c>
      <c r="CF12">
        <v>2</v>
      </c>
      <c r="CG12">
        <v>0</v>
      </c>
      <c r="CH12">
        <v>2</v>
      </c>
      <c r="CI12">
        <v>0</v>
      </c>
      <c r="CJ12">
        <v>0</v>
      </c>
      <c r="CK12">
        <v>1</v>
      </c>
      <c r="CL12">
        <v>2</v>
      </c>
      <c r="CM12">
        <v>0</v>
      </c>
      <c r="CN12">
        <v>0</v>
      </c>
      <c r="CO12">
        <v>4</v>
      </c>
      <c r="CP12">
        <v>31</v>
      </c>
      <c r="CQ12">
        <v>34</v>
      </c>
      <c r="CR12">
        <v>21</v>
      </c>
      <c r="CS12">
        <v>0</v>
      </c>
      <c r="CT12">
        <v>1</v>
      </c>
      <c r="CU12">
        <v>1</v>
      </c>
      <c r="CV12">
        <v>1</v>
      </c>
      <c r="CW12">
        <v>3</v>
      </c>
      <c r="CX12">
        <v>0</v>
      </c>
      <c r="CY12">
        <v>1</v>
      </c>
      <c r="CZ12">
        <v>0</v>
      </c>
      <c r="DA12">
        <v>2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2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</v>
      </c>
      <c r="DP12">
        <v>34</v>
      </c>
      <c r="DQ12">
        <v>18</v>
      </c>
      <c r="DR12">
        <v>6</v>
      </c>
      <c r="DS12">
        <v>0</v>
      </c>
      <c r="DT12">
        <v>0</v>
      </c>
      <c r="DU12">
        <v>3</v>
      </c>
      <c r="DV12">
        <v>0</v>
      </c>
      <c r="DW12">
        <v>0</v>
      </c>
      <c r="DX12">
        <v>0</v>
      </c>
      <c r="DY12">
        <v>0</v>
      </c>
      <c r="DZ12">
        <v>2</v>
      </c>
      <c r="EA12">
        <v>0</v>
      </c>
      <c r="EB12">
        <v>1</v>
      </c>
      <c r="EC12">
        <v>0</v>
      </c>
      <c r="ED12">
        <v>0</v>
      </c>
      <c r="EE12">
        <v>3</v>
      </c>
      <c r="EF12">
        <v>0</v>
      </c>
      <c r="EG12">
        <v>0</v>
      </c>
      <c r="EH12">
        <v>0</v>
      </c>
      <c r="EI12">
        <v>1</v>
      </c>
      <c r="EJ12">
        <v>0</v>
      </c>
      <c r="EK12">
        <v>0</v>
      </c>
      <c r="EL12">
        <v>1</v>
      </c>
      <c r="EM12">
        <v>1</v>
      </c>
      <c r="EN12">
        <v>0</v>
      </c>
      <c r="EO12">
        <v>0</v>
      </c>
      <c r="EP12">
        <v>18</v>
      </c>
      <c r="EQ12">
        <v>70</v>
      </c>
      <c r="ER12">
        <v>31</v>
      </c>
      <c r="ES12">
        <v>16</v>
      </c>
      <c r="ET12">
        <v>5</v>
      </c>
      <c r="EU12">
        <v>1</v>
      </c>
      <c r="EV12">
        <v>0</v>
      </c>
      <c r="EW12">
        <v>2</v>
      </c>
      <c r="EX12">
        <v>0</v>
      </c>
      <c r="EY12">
        <v>6</v>
      </c>
      <c r="EZ12">
        <v>1</v>
      </c>
      <c r="FA12">
        <v>1</v>
      </c>
      <c r="FB12">
        <v>1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1</v>
      </c>
      <c r="FL12">
        <v>0</v>
      </c>
      <c r="FM12">
        <v>5</v>
      </c>
      <c r="FN12">
        <v>70</v>
      </c>
      <c r="FO12">
        <v>135</v>
      </c>
      <c r="FP12">
        <v>31</v>
      </c>
      <c r="FQ12">
        <v>12</v>
      </c>
      <c r="FR12">
        <v>5</v>
      </c>
      <c r="FS12">
        <v>2</v>
      </c>
      <c r="FT12">
        <v>0</v>
      </c>
      <c r="FU12">
        <v>46</v>
      </c>
      <c r="FV12">
        <v>22</v>
      </c>
      <c r="FW12">
        <v>0</v>
      </c>
      <c r="FX12">
        <v>1</v>
      </c>
      <c r="FY12">
        <v>1</v>
      </c>
      <c r="FZ12">
        <v>3</v>
      </c>
      <c r="GA12">
        <v>0</v>
      </c>
      <c r="GB12">
        <v>1</v>
      </c>
      <c r="GC12">
        <v>0</v>
      </c>
      <c r="GD12">
        <v>3</v>
      </c>
      <c r="GE12">
        <v>0</v>
      </c>
      <c r="GF12">
        <v>0</v>
      </c>
      <c r="GG12">
        <v>1</v>
      </c>
      <c r="GH12">
        <v>0</v>
      </c>
      <c r="GI12">
        <v>2</v>
      </c>
      <c r="GJ12">
        <v>0</v>
      </c>
      <c r="GK12">
        <v>3</v>
      </c>
      <c r="GL12">
        <v>0</v>
      </c>
      <c r="GM12">
        <v>2</v>
      </c>
      <c r="GN12">
        <v>135</v>
      </c>
      <c r="GO12">
        <v>49</v>
      </c>
      <c r="GP12">
        <v>35</v>
      </c>
      <c r="GQ12">
        <v>3</v>
      </c>
      <c r="GR12">
        <v>1</v>
      </c>
      <c r="GS12">
        <v>0</v>
      </c>
      <c r="GT12">
        <v>3</v>
      </c>
      <c r="GU12">
        <v>0</v>
      </c>
      <c r="GV12">
        <v>2</v>
      </c>
      <c r="GW12">
        <v>0</v>
      </c>
      <c r="GX12">
        <v>0</v>
      </c>
      <c r="GY12">
        <v>2</v>
      </c>
      <c r="GZ12">
        <v>0</v>
      </c>
      <c r="HA12">
        <v>0</v>
      </c>
      <c r="HB12">
        <v>0</v>
      </c>
      <c r="HC12">
        <v>0</v>
      </c>
      <c r="HD12">
        <v>1</v>
      </c>
      <c r="HE12">
        <v>0</v>
      </c>
      <c r="HF12">
        <v>2</v>
      </c>
      <c r="HG12">
        <v>0</v>
      </c>
      <c r="HH12">
        <v>49</v>
      </c>
      <c r="HI12">
        <v>3</v>
      </c>
      <c r="HJ12">
        <v>2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1</v>
      </c>
      <c r="HU12">
        <v>0</v>
      </c>
      <c r="HV12">
        <v>3</v>
      </c>
      <c r="HW12">
        <v>6</v>
      </c>
      <c r="HX12">
        <v>5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1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6</v>
      </c>
      <c r="IM12">
        <v>2</v>
      </c>
      <c r="IN12">
        <v>0</v>
      </c>
      <c r="IO12">
        <v>0</v>
      </c>
      <c r="IP12">
        <v>0</v>
      </c>
      <c r="IQ12">
        <v>0</v>
      </c>
      <c r="IR12">
        <v>1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1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2</v>
      </c>
    </row>
    <row r="13" spans="1:272" x14ac:dyDescent="0.25">
      <c r="A13" t="s">
        <v>273</v>
      </c>
      <c r="B13" t="s">
        <v>274</v>
      </c>
      <c r="C13" t="str">
        <f t="shared" si="0"/>
        <v>160101</v>
      </c>
      <c r="D13" t="s">
        <v>284</v>
      </c>
      <c r="E13">
        <v>11</v>
      </c>
      <c r="F13">
        <v>1435</v>
      </c>
      <c r="G13">
        <v>1090</v>
      </c>
      <c r="H13">
        <v>338</v>
      </c>
      <c r="I13">
        <v>752</v>
      </c>
      <c r="J13">
        <v>0</v>
      </c>
      <c r="K13">
        <v>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752</v>
      </c>
      <c r="T13">
        <v>0</v>
      </c>
      <c r="U13">
        <v>0</v>
      </c>
      <c r="V13">
        <v>752</v>
      </c>
      <c r="W13">
        <v>12</v>
      </c>
      <c r="X13">
        <v>9</v>
      </c>
      <c r="Y13">
        <v>3</v>
      </c>
      <c r="Z13">
        <v>0</v>
      </c>
      <c r="AA13">
        <v>740</v>
      </c>
      <c r="AB13">
        <v>261</v>
      </c>
      <c r="AC13">
        <v>23</v>
      </c>
      <c r="AD13">
        <v>48</v>
      </c>
      <c r="AE13">
        <v>84</v>
      </c>
      <c r="AF13">
        <v>8</v>
      </c>
      <c r="AG13">
        <v>1</v>
      </c>
      <c r="AH13">
        <v>1</v>
      </c>
      <c r="AI13">
        <v>0</v>
      </c>
      <c r="AJ13">
        <v>1</v>
      </c>
      <c r="AK13">
        <v>2</v>
      </c>
      <c r="AL13">
        <v>2</v>
      </c>
      <c r="AM13">
        <v>61</v>
      </c>
      <c r="AN13">
        <v>3</v>
      </c>
      <c r="AO13">
        <v>0</v>
      </c>
      <c r="AP13">
        <v>0</v>
      </c>
      <c r="AQ13">
        <v>2</v>
      </c>
      <c r="AR13">
        <v>4</v>
      </c>
      <c r="AS13">
        <v>5</v>
      </c>
      <c r="AT13">
        <v>0</v>
      </c>
      <c r="AU13">
        <v>0</v>
      </c>
      <c r="AV13">
        <v>2</v>
      </c>
      <c r="AW13">
        <v>2</v>
      </c>
      <c r="AX13">
        <v>1</v>
      </c>
      <c r="AY13">
        <v>2</v>
      </c>
      <c r="AZ13">
        <v>9</v>
      </c>
      <c r="BA13">
        <v>261</v>
      </c>
      <c r="BB13">
        <v>186</v>
      </c>
      <c r="BC13">
        <v>46</v>
      </c>
      <c r="BD13">
        <v>4</v>
      </c>
      <c r="BE13">
        <v>12</v>
      </c>
      <c r="BF13">
        <v>12</v>
      </c>
      <c r="BG13">
        <v>4</v>
      </c>
      <c r="BH13">
        <v>5</v>
      </c>
      <c r="BI13">
        <v>3</v>
      </c>
      <c r="BJ13">
        <v>2</v>
      </c>
      <c r="BK13">
        <v>1</v>
      </c>
      <c r="BL13">
        <v>4</v>
      </c>
      <c r="BM13">
        <v>79</v>
      </c>
      <c r="BN13">
        <v>0</v>
      </c>
      <c r="BO13">
        <v>2</v>
      </c>
      <c r="BP13">
        <v>0</v>
      </c>
      <c r="BQ13">
        <v>0</v>
      </c>
      <c r="BR13">
        <v>0</v>
      </c>
      <c r="BS13">
        <v>0</v>
      </c>
      <c r="BT13">
        <v>5</v>
      </c>
      <c r="BU13">
        <v>2</v>
      </c>
      <c r="BV13">
        <v>2</v>
      </c>
      <c r="BW13">
        <v>1</v>
      </c>
      <c r="BX13">
        <v>1</v>
      </c>
      <c r="BY13">
        <v>1</v>
      </c>
      <c r="BZ13">
        <v>186</v>
      </c>
      <c r="CA13">
        <v>14</v>
      </c>
      <c r="CB13">
        <v>4</v>
      </c>
      <c r="CC13">
        <v>2</v>
      </c>
      <c r="CD13">
        <v>0</v>
      </c>
      <c r="CE13">
        <v>2</v>
      </c>
      <c r="CF13">
        <v>1</v>
      </c>
      <c r="CG13">
        <v>1</v>
      </c>
      <c r="CH13">
        <v>0</v>
      </c>
      <c r="CI13">
        <v>1</v>
      </c>
      <c r="CJ13">
        <v>0</v>
      </c>
      <c r="CK13">
        <v>1</v>
      </c>
      <c r="CL13">
        <v>0</v>
      </c>
      <c r="CM13">
        <v>0</v>
      </c>
      <c r="CN13">
        <v>0</v>
      </c>
      <c r="CO13">
        <v>2</v>
      </c>
      <c r="CP13">
        <v>14</v>
      </c>
      <c r="CQ13">
        <v>28</v>
      </c>
      <c r="CR13">
        <v>10</v>
      </c>
      <c r="CS13">
        <v>0</v>
      </c>
      <c r="CT13">
        <v>2</v>
      </c>
      <c r="CU13">
        <v>0</v>
      </c>
      <c r="CV13">
        <v>2</v>
      </c>
      <c r="CW13">
        <v>1</v>
      </c>
      <c r="CX13">
        <v>0</v>
      </c>
      <c r="CY13">
        <v>2</v>
      </c>
      <c r="CZ13">
        <v>3</v>
      </c>
      <c r="DA13">
        <v>1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1</v>
      </c>
      <c r="DK13">
        <v>1</v>
      </c>
      <c r="DL13">
        <v>1</v>
      </c>
      <c r="DM13">
        <v>0</v>
      </c>
      <c r="DN13">
        <v>1</v>
      </c>
      <c r="DO13">
        <v>3</v>
      </c>
      <c r="DP13">
        <v>28</v>
      </c>
      <c r="DQ13">
        <v>5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</v>
      </c>
      <c r="DX13">
        <v>0</v>
      </c>
      <c r="DY13">
        <v>1</v>
      </c>
      <c r="DZ13">
        <v>2</v>
      </c>
      <c r="EA13">
        <v>0</v>
      </c>
      <c r="EB13">
        <v>0</v>
      </c>
      <c r="EC13">
        <v>0</v>
      </c>
      <c r="ED13">
        <v>0</v>
      </c>
      <c r="EE13">
        <v>1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5</v>
      </c>
      <c r="EQ13">
        <v>51</v>
      </c>
      <c r="ER13">
        <v>20</v>
      </c>
      <c r="ES13">
        <v>5</v>
      </c>
      <c r="ET13">
        <v>5</v>
      </c>
      <c r="EU13">
        <v>1</v>
      </c>
      <c r="EV13">
        <v>0</v>
      </c>
      <c r="EW13">
        <v>0</v>
      </c>
      <c r="EX13">
        <v>1</v>
      </c>
      <c r="EY13">
        <v>10</v>
      </c>
      <c r="EZ13">
        <v>0</v>
      </c>
      <c r="FA13">
        <v>2</v>
      </c>
      <c r="FB13">
        <v>0</v>
      </c>
      <c r="FC13">
        <v>1</v>
      </c>
      <c r="FD13">
        <v>1</v>
      </c>
      <c r="FE13">
        <v>1</v>
      </c>
      <c r="FF13">
        <v>0</v>
      </c>
      <c r="FG13">
        <v>0</v>
      </c>
      <c r="FH13">
        <v>0</v>
      </c>
      <c r="FI13">
        <v>1</v>
      </c>
      <c r="FJ13">
        <v>0</v>
      </c>
      <c r="FK13">
        <v>0</v>
      </c>
      <c r="FL13">
        <v>0</v>
      </c>
      <c r="FM13">
        <v>3</v>
      </c>
      <c r="FN13">
        <v>51</v>
      </c>
      <c r="FO13">
        <v>141</v>
      </c>
      <c r="FP13">
        <v>27</v>
      </c>
      <c r="FQ13">
        <v>11</v>
      </c>
      <c r="FR13">
        <v>3</v>
      </c>
      <c r="FS13">
        <v>4</v>
      </c>
      <c r="FT13">
        <v>2</v>
      </c>
      <c r="FU13">
        <v>60</v>
      </c>
      <c r="FV13">
        <v>12</v>
      </c>
      <c r="FW13">
        <v>0</v>
      </c>
      <c r="FX13">
        <v>4</v>
      </c>
      <c r="FY13">
        <v>0</v>
      </c>
      <c r="FZ13">
        <v>0</v>
      </c>
      <c r="GA13">
        <v>0</v>
      </c>
      <c r="GB13">
        <v>1</v>
      </c>
      <c r="GC13">
        <v>3</v>
      </c>
      <c r="GD13">
        <v>2</v>
      </c>
      <c r="GE13">
        <v>0</v>
      </c>
      <c r="GF13">
        <v>1</v>
      </c>
      <c r="GG13">
        <v>1</v>
      </c>
      <c r="GH13">
        <v>0</v>
      </c>
      <c r="GI13">
        <v>1</v>
      </c>
      <c r="GJ13">
        <v>2</v>
      </c>
      <c r="GK13">
        <v>3</v>
      </c>
      <c r="GL13">
        <v>1</v>
      </c>
      <c r="GM13">
        <v>3</v>
      </c>
      <c r="GN13">
        <v>141</v>
      </c>
      <c r="GO13">
        <v>44</v>
      </c>
      <c r="GP13">
        <v>28</v>
      </c>
      <c r="GQ13">
        <v>1</v>
      </c>
      <c r="GR13">
        <v>3</v>
      </c>
      <c r="GS13">
        <v>0</v>
      </c>
      <c r="GT13">
        <v>2</v>
      </c>
      <c r="GU13">
        <v>0</v>
      </c>
      <c r="GV13">
        <v>2</v>
      </c>
      <c r="GW13">
        <v>2</v>
      </c>
      <c r="GX13">
        <v>3</v>
      </c>
      <c r="GY13">
        <v>0</v>
      </c>
      <c r="GZ13">
        <v>0</v>
      </c>
      <c r="HA13">
        <v>0</v>
      </c>
      <c r="HB13">
        <v>0</v>
      </c>
      <c r="HC13">
        <v>2</v>
      </c>
      <c r="HD13">
        <v>0</v>
      </c>
      <c r="HE13">
        <v>0</v>
      </c>
      <c r="HF13">
        <v>0</v>
      </c>
      <c r="HG13">
        <v>1</v>
      </c>
      <c r="HH13">
        <v>44</v>
      </c>
      <c r="HI13">
        <v>3</v>
      </c>
      <c r="HJ13">
        <v>0</v>
      </c>
      <c r="HK13">
        <v>0</v>
      </c>
      <c r="HL13">
        <v>0</v>
      </c>
      <c r="HM13">
        <v>0</v>
      </c>
      <c r="HN13">
        <v>1</v>
      </c>
      <c r="HO13">
        <v>0</v>
      </c>
      <c r="HP13">
        <v>0</v>
      </c>
      <c r="HQ13">
        <v>0</v>
      </c>
      <c r="HR13">
        <v>0</v>
      </c>
      <c r="HS13">
        <v>1</v>
      </c>
      <c r="HT13">
        <v>0</v>
      </c>
      <c r="HU13">
        <v>1</v>
      </c>
      <c r="HV13">
        <v>3</v>
      </c>
      <c r="HW13">
        <v>6</v>
      </c>
      <c r="HX13">
        <v>5</v>
      </c>
      <c r="HY13">
        <v>1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6</v>
      </c>
      <c r="IM13">
        <v>1</v>
      </c>
      <c r="IN13">
        <v>0</v>
      </c>
      <c r="IO13">
        <v>1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1</v>
      </c>
    </row>
    <row r="14" spans="1:272" x14ac:dyDescent="0.25">
      <c r="A14" t="s">
        <v>273</v>
      </c>
      <c r="B14" t="s">
        <v>274</v>
      </c>
      <c r="C14" t="str">
        <f t="shared" si="0"/>
        <v>160101</v>
      </c>
      <c r="D14" t="s">
        <v>285</v>
      </c>
      <c r="E14">
        <v>12</v>
      </c>
      <c r="F14">
        <v>906</v>
      </c>
      <c r="G14">
        <v>690</v>
      </c>
      <c r="H14">
        <v>223</v>
      </c>
      <c r="I14">
        <v>467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467</v>
      </c>
      <c r="T14">
        <v>0</v>
      </c>
      <c r="U14">
        <v>0</v>
      </c>
      <c r="V14">
        <v>467</v>
      </c>
      <c r="W14">
        <v>14</v>
      </c>
      <c r="X14">
        <v>7</v>
      </c>
      <c r="Y14">
        <v>7</v>
      </c>
      <c r="Z14">
        <v>0</v>
      </c>
      <c r="AA14">
        <v>453</v>
      </c>
      <c r="AB14">
        <v>144</v>
      </c>
      <c r="AC14">
        <v>15</v>
      </c>
      <c r="AD14">
        <v>25</v>
      </c>
      <c r="AE14">
        <v>37</v>
      </c>
      <c r="AF14">
        <v>7</v>
      </c>
      <c r="AG14">
        <v>0</v>
      </c>
      <c r="AH14">
        <v>3</v>
      </c>
      <c r="AI14">
        <v>0</v>
      </c>
      <c r="AJ14">
        <v>1</v>
      </c>
      <c r="AK14">
        <v>1</v>
      </c>
      <c r="AL14">
        <v>0</v>
      </c>
      <c r="AM14">
        <v>41</v>
      </c>
      <c r="AN14">
        <v>0</v>
      </c>
      <c r="AO14">
        <v>0</v>
      </c>
      <c r="AP14">
        <v>0</v>
      </c>
      <c r="AQ14">
        <v>0</v>
      </c>
      <c r="AR14">
        <v>2</v>
      </c>
      <c r="AS14">
        <v>0</v>
      </c>
      <c r="AT14">
        <v>0</v>
      </c>
      <c r="AU14">
        <v>1</v>
      </c>
      <c r="AV14">
        <v>4</v>
      </c>
      <c r="AW14">
        <v>2</v>
      </c>
      <c r="AX14">
        <v>1</v>
      </c>
      <c r="AY14">
        <v>1</v>
      </c>
      <c r="AZ14">
        <v>3</v>
      </c>
      <c r="BA14">
        <v>144</v>
      </c>
      <c r="BB14">
        <v>92</v>
      </c>
      <c r="BC14">
        <v>19</v>
      </c>
      <c r="BD14">
        <v>2</v>
      </c>
      <c r="BE14">
        <v>3</v>
      </c>
      <c r="BF14">
        <v>9</v>
      </c>
      <c r="BG14">
        <v>4</v>
      </c>
      <c r="BH14">
        <v>5</v>
      </c>
      <c r="BI14">
        <v>1</v>
      </c>
      <c r="BJ14">
        <v>2</v>
      </c>
      <c r="BK14">
        <v>2</v>
      </c>
      <c r="BL14">
        <v>2</v>
      </c>
      <c r="BM14">
        <v>32</v>
      </c>
      <c r="BN14">
        <v>0</v>
      </c>
      <c r="BO14">
        <v>3</v>
      </c>
      <c r="BP14">
        <v>3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2</v>
      </c>
      <c r="BW14">
        <v>0</v>
      </c>
      <c r="BX14">
        <v>0</v>
      </c>
      <c r="BY14">
        <v>3</v>
      </c>
      <c r="BZ14">
        <v>92</v>
      </c>
      <c r="CA14">
        <v>19</v>
      </c>
      <c r="CB14">
        <v>13</v>
      </c>
      <c r="CC14">
        <v>3</v>
      </c>
      <c r="CD14">
        <v>0</v>
      </c>
      <c r="CE14">
        <v>0</v>
      </c>
      <c r="CF14">
        <v>0</v>
      </c>
      <c r="CG14">
        <v>0</v>
      </c>
      <c r="CH14">
        <v>1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1</v>
      </c>
      <c r="CO14">
        <v>0</v>
      </c>
      <c r="CP14">
        <v>19</v>
      </c>
      <c r="CQ14">
        <v>12</v>
      </c>
      <c r="CR14">
        <v>6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1</v>
      </c>
      <c r="CY14">
        <v>0</v>
      </c>
      <c r="CZ14">
        <v>0</v>
      </c>
      <c r="DA14">
        <v>1</v>
      </c>
      <c r="DB14">
        <v>1</v>
      </c>
      <c r="DC14">
        <v>1</v>
      </c>
      <c r="DD14">
        <v>0</v>
      </c>
      <c r="DE14">
        <v>1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1</v>
      </c>
      <c r="DP14">
        <v>12</v>
      </c>
      <c r="DQ14">
        <v>10</v>
      </c>
      <c r="DR14">
        <v>5</v>
      </c>
      <c r="DS14">
        <v>1</v>
      </c>
      <c r="DT14">
        <v>0</v>
      </c>
      <c r="DU14">
        <v>2</v>
      </c>
      <c r="DV14">
        <v>0</v>
      </c>
      <c r="DW14">
        <v>0</v>
      </c>
      <c r="DX14">
        <v>1</v>
      </c>
      <c r="DY14">
        <v>0</v>
      </c>
      <c r="DZ14">
        <v>1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10</v>
      </c>
      <c r="EQ14">
        <v>28</v>
      </c>
      <c r="ER14">
        <v>14</v>
      </c>
      <c r="ES14">
        <v>5</v>
      </c>
      <c r="ET14">
        <v>3</v>
      </c>
      <c r="EU14">
        <v>0</v>
      </c>
      <c r="EV14">
        <v>0</v>
      </c>
      <c r="EW14">
        <v>1</v>
      </c>
      <c r="EX14">
        <v>0</v>
      </c>
      <c r="EY14">
        <v>4</v>
      </c>
      <c r="EZ14">
        <v>0</v>
      </c>
      <c r="FA14">
        <v>0</v>
      </c>
      <c r="FB14">
        <v>0</v>
      </c>
      <c r="FC14">
        <v>0</v>
      </c>
      <c r="FD14">
        <v>1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28</v>
      </c>
      <c r="FO14">
        <v>103</v>
      </c>
      <c r="FP14">
        <v>14</v>
      </c>
      <c r="FQ14">
        <v>9</v>
      </c>
      <c r="FR14">
        <v>0</v>
      </c>
      <c r="FS14">
        <v>4</v>
      </c>
      <c r="FT14">
        <v>0</v>
      </c>
      <c r="FU14">
        <v>41</v>
      </c>
      <c r="FV14">
        <v>14</v>
      </c>
      <c r="FW14">
        <v>2</v>
      </c>
      <c r="FX14">
        <v>1</v>
      </c>
      <c r="FY14">
        <v>2</v>
      </c>
      <c r="FZ14">
        <v>0</v>
      </c>
      <c r="GA14">
        <v>0</v>
      </c>
      <c r="GB14">
        <v>0</v>
      </c>
      <c r="GC14">
        <v>3</v>
      </c>
      <c r="GD14">
        <v>3</v>
      </c>
      <c r="GE14">
        <v>1</v>
      </c>
      <c r="GF14">
        <v>1</v>
      </c>
      <c r="GG14">
        <v>0</v>
      </c>
      <c r="GH14">
        <v>1</v>
      </c>
      <c r="GI14">
        <v>1</v>
      </c>
      <c r="GJ14">
        <v>0</v>
      </c>
      <c r="GK14">
        <v>2</v>
      </c>
      <c r="GL14">
        <v>1</v>
      </c>
      <c r="GM14">
        <v>3</v>
      </c>
      <c r="GN14">
        <v>103</v>
      </c>
      <c r="GO14">
        <v>36</v>
      </c>
      <c r="GP14">
        <v>22</v>
      </c>
      <c r="GQ14">
        <v>1</v>
      </c>
      <c r="GR14">
        <v>3</v>
      </c>
      <c r="GS14">
        <v>0</v>
      </c>
      <c r="GT14">
        <v>4</v>
      </c>
      <c r="GU14">
        <v>0</v>
      </c>
      <c r="GV14">
        <v>2</v>
      </c>
      <c r="GW14">
        <v>0</v>
      </c>
      <c r="GX14">
        <v>0</v>
      </c>
      <c r="GY14">
        <v>0</v>
      </c>
      <c r="GZ14">
        <v>0</v>
      </c>
      <c r="HA14">
        <v>1</v>
      </c>
      <c r="HB14">
        <v>0</v>
      </c>
      <c r="HC14">
        <v>0</v>
      </c>
      <c r="HD14">
        <v>1</v>
      </c>
      <c r="HE14">
        <v>0</v>
      </c>
      <c r="HF14">
        <v>1</v>
      </c>
      <c r="HG14">
        <v>1</v>
      </c>
      <c r="HH14">
        <v>36</v>
      </c>
      <c r="HI14">
        <v>7</v>
      </c>
      <c r="HJ14">
        <v>3</v>
      </c>
      <c r="HK14">
        <v>1</v>
      </c>
      <c r="HL14">
        <v>0</v>
      </c>
      <c r="HM14">
        <v>1</v>
      </c>
      <c r="HN14">
        <v>0</v>
      </c>
      <c r="HO14">
        <v>0</v>
      </c>
      <c r="HP14">
        <v>0</v>
      </c>
      <c r="HQ14">
        <v>1</v>
      </c>
      <c r="HR14">
        <v>0</v>
      </c>
      <c r="HS14">
        <v>0</v>
      </c>
      <c r="HT14">
        <v>0</v>
      </c>
      <c r="HU14">
        <v>1</v>
      </c>
      <c r="HV14">
        <v>7</v>
      </c>
      <c r="HW14">
        <v>1</v>
      </c>
      <c r="HX14">
        <v>1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1</v>
      </c>
      <c r="IM14">
        <v>1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1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1</v>
      </c>
    </row>
    <row r="15" spans="1:272" x14ac:dyDescent="0.25">
      <c r="A15" t="s">
        <v>273</v>
      </c>
      <c r="B15" t="s">
        <v>274</v>
      </c>
      <c r="C15" t="str">
        <f t="shared" si="0"/>
        <v>160101</v>
      </c>
      <c r="D15" t="s">
        <v>286</v>
      </c>
      <c r="E15">
        <v>13</v>
      </c>
      <c r="F15">
        <v>2006</v>
      </c>
      <c r="G15">
        <v>1523</v>
      </c>
      <c r="H15">
        <v>466</v>
      </c>
      <c r="I15">
        <v>1057</v>
      </c>
      <c r="J15">
        <v>1</v>
      </c>
      <c r="K15">
        <v>2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1057</v>
      </c>
      <c r="T15">
        <v>0</v>
      </c>
      <c r="U15">
        <v>0</v>
      </c>
      <c r="V15">
        <v>1057</v>
      </c>
      <c r="W15">
        <v>12</v>
      </c>
      <c r="X15">
        <v>7</v>
      </c>
      <c r="Y15">
        <v>5</v>
      </c>
      <c r="Z15">
        <v>0</v>
      </c>
      <c r="AA15">
        <v>1045</v>
      </c>
      <c r="AB15">
        <v>391</v>
      </c>
      <c r="AC15">
        <v>36</v>
      </c>
      <c r="AD15">
        <v>55</v>
      </c>
      <c r="AE15">
        <v>106</v>
      </c>
      <c r="AF15">
        <v>27</v>
      </c>
      <c r="AG15">
        <v>1</v>
      </c>
      <c r="AH15">
        <v>2</v>
      </c>
      <c r="AI15">
        <v>1</v>
      </c>
      <c r="AJ15">
        <v>1</v>
      </c>
      <c r="AK15">
        <v>5</v>
      </c>
      <c r="AL15">
        <v>1</v>
      </c>
      <c r="AM15">
        <v>119</v>
      </c>
      <c r="AN15">
        <v>0</v>
      </c>
      <c r="AO15">
        <v>0</v>
      </c>
      <c r="AP15">
        <v>0</v>
      </c>
      <c r="AQ15">
        <v>2</v>
      </c>
      <c r="AR15">
        <v>18</v>
      </c>
      <c r="AS15">
        <v>3</v>
      </c>
      <c r="AT15">
        <v>0</v>
      </c>
      <c r="AU15">
        <v>1</v>
      </c>
      <c r="AV15">
        <v>3</v>
      </c>
      <c r="AW15">
        <v>3</v>
      </c>
      <c r="AX15">
        <v>2</v>
      </c>
      <c r="AY15">
        <v>2</v>
      </c>
      <c r="AZ15">
        <v>3</v>
      </c>
      <c r="BA15">
        <v>391</v>
      </c>
      <c r="BB15">
        <v>275</v>
      </c>
      <c r="BC15">
        <v>56</v>
      </c>
      <c r="BD15">
        <v>4</v>
      </c>
      <c r="BE15">
        <v>4</v>
      </c>
      <c r="BF15">
        <v>17</v>
      </c>
      <c r="BG15">
        <v>8</v>
      </c>
      <c r="BH15">
        <v>30</v>
      </c>
      <c r="BI15">
        <v>8</v>
      </c>
      <c r="BJ15">
        <v>3</v>
      </c>
      <c r="BK15">
        <v>10</v>
      </c>
      <c r="BL15">
        <v>2</v>
      </c>
      <c r="BM15">
        <v>93</v>
      </c>
      <c r="BN15">
        <v>1</v>
      </c>
      <c r="BO15">
        <v>7</v>
      </c>
      <c r="BP15">
        <v>0</v>
      </c>
      <c r="BQ15">
        <v>6</v>
      </c>
      <c r="BR15">
        <v>1</v>
      </c>
      <c r="BS15">
        <v>0</v>
      </c>
      <c r="BT15">
        <v>4</v>
      </c>
      <c r="BU15">
        <v>9</v>
      </c>
      <c r="BV15">
        <v>3</v>
      </c>
      <c r="BW15">
        <v>1</v>
      </c>
      <c r="BX15">
        <v>1</v>
      </c>
      <c r="BY15">
        <v>7</v>
      </c>
      <c r="BZ15">
        <v>275</v>
      </c>
      <c r="CA15">
        <v>25</v>
      </c>
      <c r="CB15">
        <v>10</v>
      </c>
      <c r="CC15">
        <v>4</v>
      </c>
      <c r="CD15">
        <v>1</v>
      </c>
      <c r="CE15">
        <v>0</v>
      </c>
      <c r="CF15">
        <v>2</v>
      </c>
      <c r="CG15">
        <v>0</v>
      </c>
      <c r="CH15">
        <v>0</v>
      </c>
      <c r="CI15">
        <v>1</v>
      </c>
      <c r="CJ15">
        <v>1</v>
      </c>
      <c r="CK15">
        <v>0</v>
      </c>
      <c r="CL15">
        <v>0</v>
      </c>
      <c r="CM15">
        <v>0</v>
      </c>
      <c r="CN15">
        <v>4</v>
      </c>
      <c r="CO15">
        <v>2</v>
      </c>
      <c r="CP15">
        <v>25</v>
      </c>
      <c r="CQ15">
        <v>30</v>
      </c>
      <c r="CR15">
        <v>14</v>
      </c>
      <c r="CS15">
        <v>0</v>
      </c>
      <c r="CT15">
        <v>0</v>
      </c>
      <c r="CU15">
        <v>0</v>
      </c>
      <c r="CV15">
        <v>4</v>
      </c>
      <c r="CW15">
        <v>1</v>
      </c>
      <c r="CX15">
        <v>1</v>
      </c>
      <c r="CY15">
        <v>1</v>
      </c>
      <c r="CZ15">
        <v>3</v>
      </c>
      <c r="DA15">
        <v>0</v>
      </c>
      <c r="DB15">
        <v>1</v>
      </c>
      <c r="DC15">
        <v>0</v>
      </c>
      <c r="DD15">
        <v>0</v>
      </c>
      <c r="DE15">
        <v>1</v>
      </c>
      <c r="DF15">
        <v>0</v>
      </c>
      <c r="DG15">
        <v>0</v>
      </c>
      <c r="DH15">
        <v>0</v>
      </c>
      <c r="DI15">
        <v>1</v>
      </c>
      <c r="DJ15">
        <v>0</v>
      </c>
      <c r="DK15">
        <v>0</v>
      </c>
      <c r="DL15">
        <v>0</v>
      </c>
      <c r="DM15">
        <v>1</v>
      </c>
      <c r="DN15">
        <v>1</v>
      </c>
      <c r="DO15">
        <v>1</v>
      </c>
      <c r="DP15">
        <v>30</v>
      </c>
      <c r="DQ15">
        <v>14</v>
      </c>
      <c r="DR15">
        <v>6</v>
      </c>
      <c r="DS15">
        <v>0</v>
      </c>
      <c r="DT15">
        <v>0</v>
      </c>
      <c r="DU15">
        <v>1</v>
      </c>
      <c r="DV15">
        <v>0</v>
      </c>
      <c r="DW15">
        <v>0</v>
      </c>
      <c r="DX15">
        <v>0</v>
      </c>
      <c r="DY15">
        <v>0</v>
      </c>
      <c r="DZ15">
        <v>2</v>
      </c>
      <c r="EA15">
        <v>0</v>
      </c>
      <c r="EB15">
        <v>1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</v>
      </c>
      <c r="EI15">
        <v>0</v>
      </c>
      <c r="EJ15">
        <v>0</v>
      </c>
      <c r="EK15">
        <v>0</v>
      </c>
      <c r="EL15">
        <v>0</v>
      </c>
      <c r="EM15">
        <v>2</v>
      </c>
      <c r="EN15">
        <v>0</v>
      </c>
      <c r="EO15">
        <v>1</v>
      </c>
      <c r="EP15">
        <v>14</v>
      </c>
      <c r="EQ15">
        <v>85</v>
      </c>
      <c r="ER15">
        <v>36</v>
      </c>
      <c r="ES15">
        <v>19</v>
      </c>
      <c r="ET15">
        <v>7</v>
      </c>
      <c r="EU15">
        <v>0</v>
      </c>
      <c r="EV15">
        <v>0</v>
      </c>
      <c r="EW15">
        <v>1</v>
      </c>
      <c r="EX15">
        <v>1</v>
      </c>
      <c r="EY15">
        <v>8</v>
      </c>
      <c r="EZ15">
        <v>1</v>
      </c>
      <c r="FA15">
        <v>2</v>
      </c>
      <c r="FB15">
        <v>0</v>
      </c>
      <c r="FC15">
        <v>0</v>
      </c>
      <c r="FD15">
        <v>2</v>
      </c>
      <c r="FE15">
        <v>1</v>
      </c>
      <c r="FF15">
        <v>0</v>
      </c>
      <c r="FG15">
        <v>1</v>
      </c>
      <c r="FH15">
        <v>1</v>
      </c>
      <c r="FI15">
        <v>1</v>
      </c>
      <c r="FJ15">
        <v>0</v>
      </c>
      <c r="FK15">
        <v>0</v>
      </c>
      <c r="FL15">
        <v>1</v>
      </c>
      <c r="FM15">
        <v>3</v>
      </c>
      <c r="FN15">
        <v>85</v>
      </c>
      <c r="FO15">
        <v>164</v>
      </c>
      <c r="FP15">
        <v>29</v>
      </c>
      <c r="FQ15">
        <v>18</v>
      </c>
      <c r="FR15">
        <v>6</v>
      </c>
      <c r="FS15">
        <v>4</v>
      </c>
      <c r="FT15">
        <v>0</v>
      </c>
      <c r="FU15">
        <v>57</v>
      </c>
      <c r="FV15">
        <v>18</v>
      </c>
      <c r="FW15">
        <v>1</v>
      </c>
      <c r="FX15">
        <v>5</v>
      </c>
      <c r="FY15">
        <v>2</v>
      </c>
      <c r="FZ15">
        <v>0</v>
      </c>
      <c r="GA15">
        <v>0</v>
      </c>
      <c r="GB15">
        <v>5</v>
      </c>
      <c r="GC15">
        <v>2</v>
      </c>
      <c r="GD15">
        <v>5</v>
      </c>
      <c r="GE15">
        <v>2</v>
      </c>
      <c r="GF15">
        <v>0</v>
      </c>
      <c r="GG15">
        <v>1</v>
      </c>
      <c r="GH15">
        <v>0</v>
      </c>
      <c r="GI15">
        <v>0</v>
      </c>
      <c r="GJ15">
        <v>3</v>
      </c>
      <c r="GK15">
        <v>0</v>
      </c>
      <c r="GL15">
        <v>0</v>
      </c>
      <c r="GM15">
        <v>6</v>
      </c>
      <c r="GN15">
        <v>164</v>
      </c>
      <c r="GO15">
        <v>51</v>
      </c>
      <c r="GP15">
        <v>31</v>
      </c>
      <c r="GQ15">
        <v>5</v>
      </c>
      <c r="GR15">
        <v>2</v>
      </c>
      <c r="GS15">
        <v>0</v>
      </c>
      <c r="GT15">
        <v>1</v>
      </c>
      <c r="GU15">
        <v>0</v>
      </c>
      <c r="GV15">
        <v>0</v>
      </c>
      <c r="GW15">
        <v>2</v>
      </c>
      <c r="GX15">
        <v>4</v>
      </c>
      <c r="GY15">
        <v>0</v>
      </c>
      <c r="GZ15">
        <v>1</v>
      </c>
      <c r="HA15">
        <v>0</v>
      </c>
      <c r="HB15">
        <v>2</v>
      </c>
      <c r="HC15">
        <v>0</v>
      </c>
      <c r="HD15">
        <v>0</v>
      </c>
      <c r="HE15">
        <v>0</v>
      </c>
      <c r="HF15">
        <v>2</v>
      </c>
      <c r="HG15">
        <v>1</v>
      </c>
      <c r="HH15">
        <v>51</v>
      </c>
      <c r="HI15">
        <v>4</v>
      </c>
      <c r="HJ15">
        <v>1</v>
      </c>
      <c r="HK15">
        <v>0</v>
      </c>
      <c r="HL15">
        <v>0</v>
      </c>
      <c r="HM15">
        <v>1</v>
      </c>
      <c r="HN15">
        <v>0</v>
      </c>
      <c r="HO15">
        <v>0</v>
      </c>
      <c r="HP15">
        <v>1</v>
      </c>
      <c r="HQ15">
        <v>0</v>
      </c>
      <c r="HR15">
        <v>0</v>
      </c>
      <c r="HS15">
        <v>0</v>
      </c>
      <c r="HT15">
        <v>0</v>
      </c>
      <c r="HU15">
        <v>1</v>
      </c>
      <c r="HV15">
        <v>4</v>
      </c>
      <c r="HW15">
        <v>2</v>
      </c>
      <c r="HX15">
        <v>0</v>
      </c>
      <c r="HY15">
        <v>1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1</v>
      </c>
      <c r="IJ15">
        <v>0</v>
      </c>
      <c r="IK15">
        <v>0</v>
      </c>
      <c r="IL15">
        <v>2</v>
      </c>
      <c r="IM15">
        <v>4</v>
      </c>
      <c r="IN15">
        <v>1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1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1</v>
      </c>
      <c r="JD15">
        <v>0</v>
      </c>
      <c r="JE15">
        <v>0</v>
      </c>
      <c r="JF15">
        <v>1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4</v>
      </c>
    </row>
    <row r="16" spans="1:272" x14ac:dyDescent="0.25">
      <c r="A16" t="s">
        <v>273</v>
      </c>
      <c r="B16" t="s">
        <v>274</v>
      </c>
      <c r="C16" t="str">
        <f t="shared" si="0"/>
        <v>160101</v>
      </c>
      <c r="D16" t="s">
        <v>287</v>
      </c>
      <c r="E16">
        <v>14</v>
      </c>
      <c r="F16">
        <v>1260</v>
      </c>
      <c r="G16">
        <v>949</v>
      </c>
      <c r="H16">
        <v>196</v>
      </c>
      <c r="I16">
        <v>753</v>
      </c>
      <c r="J16">
        <v>0</v>
      </c>
      <c r="K16">
        <v>23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753</v>
      </c>
      <c r="T16">
        <v>0</v>
      </c>
      <c r="U16">
        <v>0</v>
      </c>
      <c r="V16">
        <v>753</v>
      </c>
      <c r="W16">
        <v>7</v>
      </c>
      <c r="X16">
        <v>6</v>
      </c>
      <c r="Y16">
        <v>1</v>
      </c>
      <c r="Z16">
        <v>0</v>
      </c>
      <c r="AA16">
        <v>746</v>
      </c>
      <c r="AB16">
        <v>186</v>
      </c>
      <c r="AC16">
        <v>23</v>
      </c>
      <c r="AD16">
        <v>34</v>
      </c>
      <c r="AE16">
        <v>35</v>
      </c>
      <c r="AF16">
        <v>14</v>
      </c>
      <c r="AG16">
        <v>0</v>
      </c>
      <c r="AH16">
        <v>5</v>
      </c>
      <c r="AI16">
        <v>1</v>
      </c>
      <c r="AJ16">
        <v>4</v>
      </c>
      <c r="AK16">
        <v>0</v>
      </c>
      <c r="AL16">
        <v>1</v>
      </c>
      <c r="AM16">
        <v>51</v>
      </c>
      <c r="AN16">
        <v>0</v>
      </c>
      <c r="AO16">
        <v>0</v>
      </c>
      <c r="AP16">
        <v>0</v>
      </c>
      <c r="AQ16">
        <v>1</v>
      </c>
      <c r="AR16">
        <v>8</v>
      </c>
      <c r="AS16">
        <v>1</v>
      </c>
      <c r="AT16">
        <v>1</v>
      </c>
      <c r="AU16">
        <v>0</v>
      </c>
      <c r="AV16">
        <v>1</v>
      </c>
      <c r="AW16">
        <v>1</v>
      </c>
      <c r="AX16">
        <v>1</v>
      </c>
      <c r="AY16">
        <v>3</v>
      </c>
      <c r="AZ16">
        <v>1</v>
      </c>
      <c r="BA16">
        <v>186</v>
      </c>
      <c r="BB16">
        <v>205</v>
      </c>
      <c r="BC16">
        <v>43</v>
      </c>
      <c r="BD16">
        <v>3</v>
      </c>
      <c r="BE16">
        <v>8</v>
      </c>
      <c r="BF16">
        <v>15</v>
      </c>
      <c r="BG16">
        <v>4</v>
      </c>
      <c r="BH16">
        <v>10</v>
      </c>
      <c r="BI16">
        <v>2</v>
      </c>
      <c r="BJ16">
        <v>2</v>
      </c>
      <c r="BK16">
        <v>2</v>
      </c>
      <c r="BL16">
        <v>7</v>
      </c>
      <c r="BM16">
        <v>100</v>
      </c>
      <c r="BN16">
        <v>0</v>
      </c>
      <c r="BO16">
        <v>1</v>
      </c>
      <c r="BP16">
        <v>0</v>
      </c>
      <c r="BQ16">
        <v>1</v>
      </c>
      <c r="BR16">
        <v>0</v>
      </c>
      <c r="BS16">
        <v>0</v>
      </c>
      <c r="BT16">
        <v>3</v>
      </c>
      <c r="BU16">
        <v>0</v>
      </c>
      <c r="BV16">
        <v>2</v>
      </c>
      <c r="BW16">
        <v>1</v>
      </c>
      <c r="BX16">
        <v>0</v>
      </c>
      <c r="BY16">
        <v>1</v>
      </c>
      <c r="BZ16">
        <v>205</v>
      </c>
      <c r="CA16">
        <v>18</v>
      </c>
      <c r="CB16">
        <v>8</v>
      </c>
      <c r="CC16">
        <v>3</v>
      </c>
      <c r="CD16">
        <v>0</v>
      </c>
      <c r="CE16">
        <v>0</v>
      </c>
      <c r="CF16">
        <v>2</v>
      </c>
      <c r="CG16">
        <v>1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2</v>
      </c>
      <c r="CO16">
        <v>2</v>
      </c>
      <c r="CP16">
        <v>18</v>
      </c>
      <c r="CQ16">
        <v>29</v>
      </c>
      <c r="CR16">
        <v>19</v>
      </c>
      <c r="CS16">
        <v>0</v>
      </c>
      <c r="CT16">
        <v>2</v>
      </c>
      <c r="CU16">
        <v>0</v>
      </c>
      <c r="CV16">
        <v>2</v>
      </c>
      <c r="CW16">
        <v>1</v>
      </c>
      <c r="CX16">
        <v>0</v>
      </c>
      <c r="CY16">
        <v>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1</v>
      </c>
      <c r="DI16">
        <v>0</v>
      </c>
      <c r="DJ16">
        <v>0</v>
      </c>
      <c r="DK16">
        <v>1</v>
      </c>
      <c r="DL16">
        <v>0</v>
      </c>
      <c r="DM16">
        <v>2</v>
      </c>
      <c r="DN16">
        <v>0</v>
      </c>
      <c r="DO16">
        <v>0</v>
      </c>
      <c r="DP16">
        <v>29</v>
      </c>
      <c r="DQ16">
        <v>17</v>
      </c>
      <c r="DR16">
        <v>6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1</v>
      </c>
      <c r="DY16">
        <v>1</v>
      </c>
      <c r="DZ16">
        <v>5</v>
      </c>
      <c r="EA16">
        <v>0</v>
      </c>
      <c r="EB16">
        <v>3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1</v>
      </c>
      <c r="EM16">
        <v>0</v>
      </c>
      <c r="EN16">
        <v>0</v>
      </c>
      <c r="EO16">
        <v>0</v>
      </c>
      <c r="EP16">
        <v>17</v>
      </c>
      <c r="EQ16">
        <v>46</v>
      </c>
      <c r="ER16">
        <v>23</v>
      </c>
      <c r="ES16">
        <v>13</v>
      </c>
      <c r="ET16">
        <v>2</v>
      </c>
      <c r="EU16">
        <v>0</v>
      </c>
      <c r="EV16">
        <v>1</v>
      </c>
      <c r="EW16">
        <v>2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1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</v>
      </c>
      <c r="FL16">
        <v>3</v>
      </c>
      <c r="FM16">
        <v>0</v>
      </c>
      <c r="FN16">
        <v>46</v>
      </c>
      <c r="FO16">
        <v>131</v>
      </c>
      <c r="FP16">
        <v>29</v>
      </c>
      <c r="FQ16">
        <v>9</v>
      </c>
      <c r="FR16">
        <v>3</v>
      </c>
      <c r="FS16">
        <v>4</v>
      </c>
      <c r="FT16">
        <v>2</v>
      </c>
      <c r="FU16">
        <v>47</v>
      </c>
      <c r="FV16">
        <v>19</v>
      </c>
      <c r="FW16">
        <v>0</v>
      </c>
      <c r="FX16">
        <v>4</v>
      </c>
      <c r="FY16">
        <v>0</v>
      </c>
      <c r="FZ16">
        <v>0</v>
      </c>
      <c r="GA16">
        <v>1</v>
      </c>
      <c r="GB16">
        <v>0</v>
      </c>
      <c r="GC16">
        <v>0</v>
      </c>
      <c r="GD16">
        <v>1</v>
      </c>
      <c r="GE16">
        <v>0</v>
      </c>
      <c r="GF16">
        <v>0</v>
      </c>
      <c r="GG16">
        <v>1</v>
      </c>
      <c r="GH16">
        <v>2</v>
      </c>
      <c r="GI16">
        <v>0</v>
      </c>
      <c r="GJ16">
        <v>1</v>
      </c>
      <c r="GK16">
        <v>1</v>
      </c>
      <c r="GL16">
        <v>1</v>
      </c>
      <c r="GM16">
        <v>6</v>
      </c>
      <c r="GN16">
        <v>131</v>
      </c>
      <c r="GO16">
        <v>89</v>
      </c>
      <c r="GP16">
        <v>57</v>
      </c>
      <c r="GQ16">
        <v>6</v>
      </c>
      <c r="GR16">
        <v>5</v>
      </c>
      <c r="GS16">
        <v>1</v>
      </c>
      <c r="GT16">
        <v>3</v>
      </c>
      <c r="GU16">
        <v>0</v>
      </c>
      <c r="GV16">
        <v>2</v>
      </c>
      <c r="GW16">
        <v>1</v>
      </c>
      <c r="GX16">
        <v>4</v>
      </c>
      <c r="GY16">
        <v>1</v>
      </c>
      <c r="GZ16">
        <v>2</v>
      </c>
      <c r="HA16">
        <v>1</v>
      </c>
      <c r="HB16">
        <v>2</v>
      </c>
      <c r="HC16">
        <v>2</v>
      </c>
      <c r="HD16">
        <v>0</v>
      </c>
      <c r="HE16">
        <v>0</v>
      </c>
      <c r="HF16">
        <v>0</v>
      </c>
      <c r="HG16">
        <v>2</v>
      </c>
      <c r="HH16">
        <v>89</v>
      </c>
      <c r="HI16">
        <v>2</v>
      </c>
      <c r="HJ16">
        <v>0</v>
      </c>
      <c r="HK16">
        <v>0</v>
      </c>
      <c r="HL16">
        <v>0</v>
      </c>
      <c r="HM16">
        <v>1</v>
      </c>
      <c r="HN16">
        <v>0</v>
      </c>
      <c r="HO16">
        <v>0</v>
      </c>
      <c r="HP16">
        <v>1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2</v>
      </c>
      <c r="HW16">
        <v>3</v>
      </c>
      <c r="HX16">
        <v>2</v>
      </c>
      <c r="HY16">
        <v>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3</v>
      </c>
      <c r="IM16">
        <v>20</v>
      </c>
      <c r="IN16">
        <v>12</v>
      </c>
      <c r="IO16">
        <v>0</v>
      </c>
      <c r="IP16">
        <v>6</v>
      </c>
      <c r="IQ16">
        <v>1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1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20</v>
      </c>
    </row>
    <row r="17" spans="1:272" x14ac:dyDescent="0.25">
      <c r="A17" t="s">
        <v>273</v>
      </c>
      <c r="B17" t="s">
        <v>274</v>
      </c>
      <c r="C17" t="str">
        <f t="shared" si="0"/>
        <v>160101</v>
      </c>
      <c r="D17" t="s">
        <v>288</v>
      </c>
      <c r="E17">
        <v>15</v>
      </c>
      <c r="F17">
        <v>1628</v>
      </c>
      <c r="G17">
        <v>1231</v>
      </c>
      <c r="H17">
        <v>340</v>
      </c>
      <c r="I17">
        <v>891</v>
      </c>
      <c r="J17">
        <v>0</v>
      </c>
      <c r="K17">
        <v>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891</v>
      </c>
      <c r="T17">
        <v>0</v>
      </c>
      <c r="U17">
        <v>0</v>
      </c>
      <c r="V17">
        <v>891</v>
      </c>
      <c r="W17">
        <v>15</v>
      </c>
      <c r="X17">
        <v>11</v>
      </c>
      <c r="Y17">
        <v>4</v>
      </c>
      <c r="Z17">
        <v>0</v>
      </c>
      <c r="AA17">
        <v>876</v>
      </c>
      <c r="AB17">
        <v>241</v>
      </c>
      <c r="AC17">
        <v>27</v>
      </c>
      <c r="AD17">
        <v>17</v>
      </c>
      <c r="AE17">
        <v>56</v>
      </c>
      <c r="AF17">
        <v>21</v>
      </c>
      <c r="AG17">
        <v>0</v>
      </c>
      <c r="AH17">
        <v>5</v>
      </c>
      <c r="AI17">
        <v>1</v>
      </c>
      <c r="AJ17">
        <v>2</v>
      </c>
      <c r="AK17">
        <v>3</v>
      </c>
      <c r="AL17">
        <v>0</v>
      </c>
      <c r="AM17">
        <v>85</v>
      </c>
      <c r="AN17">
        <v>0</v>
      </c>
      <c r="AO17">
        <v>0</v>
      </c>
      <c r="AP17">
        <v>0</v>
      </c>
      <c r="AQ17">
        <v>3</v>
      </c>
      <c r="AR17">
        <v>5</v>
      </c>
      <c r="AS17">
        <v>5</v>
      </c>
      <c r="AT17">
        <v>0</v>
      </c>
      <c r="AU17">
        <v>2</v>
      </c>
      <c r="AV17">
        <v>0</v>
      </c>
      <c r="AW17">
        <v>1</v>
      </c>
      <c r="AX17">
        <v>3</v>
      </c>
      <c r="AY17">
        <v>0</v>
      </c>
      <c r="AZ17">
        <v>5</v>
      </c>
      <c r="BA17">
        <v>241</v>
      </c>
      <c r="BB17">
        <v>217</v>
      </c>
      <c r="BC17">
        <v>45</v>
      </c>
      <c r="BD17">
        <v>1</v>
      </c>
      <c r="BE17">
        <v>8</v>
      </c>
      <c r="BF17">
        <v>12</v>
      </c>
      <c r="BG17">
        <v>1</v>
      </c>
      <c r="BH17">
        <v>19</v>
      </c>
      <c r="BI17">
        <v>2</v>
      </c>
      <c r="BJ17">
        <v>3</v>
      </c>
      <c r="BK17">
        <v>4</v>
      </c>
      <c r="BL17">
        <v>3</v>
      </c>
      <c r="BM17">
        <v>88</v>
      </c>
      <c r="BN17">
        <v>2</v>
      </c>
      <c r="BO17">
        <v>2</v>
      </c>
      <c r="BP17">
        <v>0</v>
      </c>
      <c r="BQ17">
        <v>1</v>
      </c>
      <c r="BR17">
        <v>0</v>
      </c>
      <c r="BS17">
        <v>0</v>
      </c>
      <c r="BT17">
        <v>7</v>
      </c>
      <c r="BU17">
        <v>2</v>
      </c>
      <c r="BV17">
        <v>5</v>
      </c>
      <c r="BW17">
        <v>2</v>
      </c>
      <c r="BX17">
        <v>2</v>
      </c>
      <c r="BY17">
        <v>8</v>
      </c>
      <c r="BZ17">
        <v>217</v>
      </c>
      <c r="CA17">
        <v>31</v>
      </c>
      <c r="CB17">
        <v>17</v>
      </c>
      <c r="CC17">
        <v>3</v>
      </c>
      <c r="CD17">
        <v>1</v>
      </c>
      <c r="CE17">
        <v>0</v>
      </c>
      <c r="CF17">
        <v>0</v>
      </c>
      <c r="CG17">
        <v>2</v>
      </c>
      <c r="CH17">
        <v>3</v>
      </c>
      <c r="CI17">
        <v>0</v>
      </c>
      <c r="CJ17">
        <v>1</v>
      </c>
      <c r="CK17">
        <v>1</v>
      </c>
      <c r="CL17">
        <v>0</v>
      </c>
      <c r="CM17">
        <v>0</v>
      </c>
      <c r="CN17">
        <v>3</v>
      </c>
      <c r="CO17">
        <v>0</v>
      </c>
      <c r="CP17">
        <v>31</v>
      </c>
      <c r="CQ17">
        <v>27</v>
      </c>
      <c r="CR17">
        <v>18</v>
      </c>
      <c r="CS17">
        <v>0</v>
      </c>
      <c r="CT17">
        <v>3</v>
      </c>
      <c r="CU17">
        <v>2</v>
      </c>
      <c r="CV17">
        <v>1</v>
      </c>
      <c r="CW17">
        <v>0</v>
      </c>
      <c r="CX17">
        <v>0</v>
      </c>
      <c r="CY17">
        <v>0</v>
      </c>
      <c r="CZ17">
        <v>1</v>
      </c>
      <c r="DA17">
        <v>1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27</v>
      </c>
      <c r="DQ17">
        <v>12</v>
      </c>
      <c r="DR17">
        <v>3</v>
      </c>
      <c r="DS17">
        <v>2</v>
      </c>
      <c r="DT17">
        <v>0</v>
      </c>
      <c r="DU17">
        <v>0</v>
      </c>
      <c r="DV17">
        <v>0</v>
      </c>
      <c r="DW17">
        <v>0</v>
      </c>
      <c r="DX17">
        <v>1</v>
      </c>
      <c r="DY17">
        <v>0</v>
      </c>
      <c r="DZ17">
        <v>1</v>
      </c>
      <c r="EA17">
        <v>0</v>
      </c>
      <c r="EB17">
        <v>1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1</v>
      </c>
      <c r="EM17">
        <v>2</v>
      </c>
      <c r="EN17">
        <v>0</v>
      </c>
      <c r="EO17">
        <v>1</v>
      </c>
      <c r="EP17">
        <v>12</v>
      </c>
      <c r="EQ17">
        <v>58</v>
      </c>
      <c r="ER17">
        <v>27</v>
      </c>
      <c r="ES17">
        <v>8</v>
      </c>
      <c r="ET17">
        <v>4</v>
      </c>
      <c r="EU17">
        <v>0</v>
      </c>
      <c r="EV17">
        <v>0</v>
      </c>
      <c r="EW17">
        <v>0</v>
      </c>
      <c r="EX17">
        <v>1</v>
      </c>
      <c r="EY17">
        <v>5</v>
      </c>
      <c r="EZ17">
        <v>0</v>
      </c>
      <c r="FA17">
        <v>2</v>
      </c>
      <c r="FB17">
        <v>0</v>
      </c>
      <c r="FC17">
        <v>0</v>
      </c>
      <c r="FD17">
        <v>0</v>
      </c>
      <c r="FE17">
        <v>3</v>
      </c>
      <c r="FF17">
        <v>0</v>
      </c>
      <c r="FG17">
        <v>0</v>
      </c>
      <c r="FH17">
        <v>0</v>
      </c>
      <c r="FI17">
        <v>0</v>
      </c>
      <c r="FJ17">
        <v>1</v>
      </c>
      <c r="FK17">
        <v>1</v>
      </c>
      <c r="FL17">
        <v>1</v>
      </c>
      <c r="FM17">
        <v>5</v>
      </c>
      <c r="FN17">
        <v>58</v>
      </c>
      <c r="FO17">
        <v>186</v>
      </c>
      <c r="FP17">
        <v>22</v>
      </c>
      <c r="FQ17">
        <v>12</v>
      </c>
      <c r="FR17">
        <v>4</v>
      </c>
      <c r="FS17">
        <v>4</v>
      </c>
      <c r="FT17">
        <v>0</v>
      </c>
      <c r="FU17">
        <v>101</v>
      </c>
      <c r="FV17">
        <v>19</v>
      </c>
      <c r="FW17">
        <v>1</v>
      </c>
      <c r="FX17">
        <v>4</v>
      </c>
      <c r="FY17">
        <v>0</v>
      </c>
      <c r="FZ17">
        <v>0</v>
      </c>
      <c r="GA17">
        <v>0</v>
      </c>
      <c r="GB17">
        <v>1</v>
      </c>
      <c r="GC17">
        <v>1</v>
      </c>
      <c r="GD17">
        <v>2</v>
      </c>
      <c r="GE17">
        <v>2</v>
      </c>
      <c r="GF17">
        <v>0</v>
      </c>
      <c r="GG17">
        <v>1</v>
      </c>
      <c r="GH17">
        <v>3</v>
      </c>
      <c r="GI17">
        <v>0</v>
      </c>
      <c r="GJ17">
        <v>5</v>
      </c>
      <c r="GK17">
        <v>1</v>
      </c>
      <c r="GL17">
        <v>0</v>
      </c>
      <c r="GM17">
        <v>3</v>
      </c>
      <c r="GN17">
        <v>186</v>
      </c>
      <c r="GO17">
        <v>99</v>
      </c>
      <c r="GP17">
        <v>60</v>
      </c>
      <c r="GQ17">
        <v>9</v>
      </c>
      <c r="GR17">
        <v>6</v>
      </c>
      <c r="GS17">
        <v>1</v>
      </c>
      <c r="GT17">
        <v>5</v>
      </c>
      <c r="GU17">
        <v>0</v>
      </c>
      <c r="GV17">
        <v>3</v>
      </c>
      <c r="GW17">
        <v>2</v>
      </c>
      <c r="GX17">
        <v>3</v>
      </c>
      <c r="GY17">
        <v>0</v>
      </c>
      <c r="GZ17">
        <v>1</v>
      </c>
      <c r="HA17">
        <v>0</v>
      </c>
      <c r="HB17">
        <v>1</v>
      </c>
      <c r="HC17">
        <v>2</v>
      </c>
      <c r="HD17">
        <v>0</v>
      </c>
      <c r="HE17">
        <v>1</v>
      </c>
      <c r="HF17">
        <v>3</v>
      </c>
      <c r="HG17">
        <v>2</v>
      </c>
      <c r="HH17">
        <v>99</v>
      </c>
      <c r="HI17">
        <v>1</v>
      </c>
      <c r="HJ17">
        <v>0</v>
      </c>
      <c r="HK17">
        <v>0</v>
      </c>
      <c r="HL17">
        <v>0</v>
      </c>
      <c r="HM17">
        <v>1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1</v>
      </c>
      <c r="HW17">
        <v>3</v>
      </c>
      <c r="HX17">
        <v>3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3</v>
      </c>
      <c r="IM17">
        <v>1</v>
      </c>
      <c r="IN17">
        <v>1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1</v>
      </c>
    </row>
    <row r="18" spans="1:272" x14ac:dyDescent="0.25">
      <c r="A18" t="s">
        <v>273</v>
      </c>
      <c r="B18" t="s">
        <v>274</v>
      </c>
      <c r="C18" t="str">
        <f t="shared" si="0"/>
        <v>160101</v>
      </c>
      <c r="D18" t="s">
        <v>289</v>
      </c>
      <c r="E18">
        <v>16</v>
      </c>
      <c r="F18">
        <v>1419</v>
      </c>
      <c r="G18">
        <v>1082</v>
      </c>
      <c r="H18">
        <v>341</v>
      </c>
      <c r="I18">
        <v>741</v>
      </c>
      <c r="J18">
        <v>2</v>
      </c>
      <c r="K18">
        <v>3</v>
      </c>
      <c r="L18">
        <v>6</v>
      </c>
      <c r="M18">
        <v>6</v>
      </c>
      <c r="N18">
        <v>1</v>
      </c>
      <c r="O18">
        <v>0</v>
      </c>
      <c r="P18">
        <v>0</v>
      </c>
      <c r="Q18">
        <v>0</v>
      </c>
      <c r="R18">
        <v>5</v>
      </c>
      <c r="S18">
        <v>746</v>
      </c>
      <c r="T18">
        <v>5</v>
      </c>
      <c r="U18">
        <v>0</v>
      </c>
      <c r="V18">
        <v>746</v>
      </c>
      <c r="W18">
        <v>13</v>
      </c>
      <c r="X18">
        <v>11</v>
      </c>
      <c r="Y18">
        <v>1</v>
      </c>
      <c r="Z18">
        <v>0</v>
      </c>
      <c r="AA18">
        <v>733</v>
      </c>
      <c r="AB18">
        <v>229</v>
      </c>
      <c r="AC18">
        <v>29</v>
      </c>
      <c r="AD18">
        <v>19</v>
      </c>
      <c r="AE18">
        <v>50</v>
      </c>
      <c r="AF18">
        <v>10</v>
      </c>
      <c r="AG18">
        <v>0</v>
      </c>
      <c r="AH18">
        <v>0</v>
      </c>
      <c r="AI18">
        <v>0</v>
      </c>
      <c r="AJ18">
        <v>3</v>
      </c>
      <c r="AK18">
        <v>1</v>
      </c>
      <c r="AL18">
        <v>0</v>
      </c>
      <c r="AM18">
        <v>90</v>
      </c>
      <c r="AN18">
        <v>1</v>
      </c>
      <c r="AO18">
        <v>0</v>
      </c>
      <c r="AP18">
        <v>1</v>
      </c>
      <c r="AQ18">
        <v>6</v>
      </c>
      <c r="AR18">
        <v>4</v>
      </c>
      <c r="AS18">
        <v>1</v>
      </c>
      <c r="AT18">
        <v>2</v>
      </c>
      <c r="AU18">
        <v>2</v>
      </c>
      <c r="AV18">
        <v>3</v>
      </c>
      <c r="AW18">
        <v>0</v>
      </c>
      <c r="AX18">
        <v>0</v>
      </c>
      <c r="AY18">
        <v>2</v>
      </c>
      <c r="AZ18">
        <v>5</v>
      </c>
      <c r="BA18">
        <v>229</v>
      </c>
      <c r="BB18">
        <v>193</v>
      </c>
      <c r="BC18">
        <v>46</v>
      </c>
      <c r="BD18">
        <v>0</v>
      </c>
      <c r="BE18">
        <v>6</v>
      </c>
      <c r="BF18">
        <v>20</v>
      </c>
      <c r="BG18">
        <v>6</v>
      </c>
      <c r="BH18">
        <v>27</v>
      </c>
      <c r="BI18">
        <v>3</v>
      </c>
      <c r="BJ18">
        <v>0</v>
      </c>
      <c r="BK18">
        <v>2</v>
      </c>
      <c r="BL18">
        <v>0</v>
      </c>
      <c r="BM18">
        <v>62</v>
      </c>
      <c r="BN18">
        <v>2</v>
      </c>
      <c r="BO18">
        <v>7</v>
      </c>
      <c r="BP18">
        <v>1</v>
      </c>
      <c r="BQ18">
        <v>0</v>
      </c>
      <c r="BR18">
        <v>0</v>
      </c>
      <c r="BS18">
        <v>0</v>
      </c>
      <c r="BT18">
        <v>4</v>
      </c>
      <c r="BU18">
        <v>3</v>
      </c>
      <c r="BV18">
        <v>0</v>
      </c>
      <c r="BW18">
        <v>3</v>
      </c>
      <c r="BX18">
        <v>0</v>
      </c>
      <c r="BY18">
        <v>1</v>
      </c>
      <c r="BZ18">
        <v>193</v>
      </c>
      <c r="CA18">
        <v>19</v>
      </c>
      <c r="CB18">
        <v>13</v>
      </c>
      <c r="CC18">
        <v>0</v>
      </c>
      <c r="CD18">
        <v>1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3</v>
      </c>
      <c r="CL18">
        <v>0</v>
      </c>
      <c r="CM18">
        <v>1</v>
      </c>
      <c r="CN18">
        <v>0</v>
      </c>
      <c r="CO18">
        <v>0</v>
      </c>
      <c r="CP18">
        <v>19</v>
      </c>
      <c r="CQ18">
        <v>27</v>
      </c>
      <c r="CR18">
        <v>15</v>
      </c>
      <c r="CS18">
        <v>1</v>
      </c>
      <c r="CT18">
        <v>2</v>
      </c>
      <c r="CU18">
        <v>1</v>
      </c>
      <c r="CV18">
        <v>1</v>
      </c>
      <c r="CW18">
        <v>0</v>
      </c>
      <c r="CX18">
        <v>1</v>
      </c>
      <c r="CY18">
        <v>3</v>
      </c>
      <c r="CZ18">
        <v>0</v>
      </c>
      <c r="DA18">
        <v>1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2</v>
      </c>
      <c r="DN18">
        <v>0</v>
      </c>
      <c r="DO18">
        <v>0</v>
      </c>
      <c r="DP18">
        <v>27</v>
      </c>
      <c r="DQ18">
        <v>11</v>
      </c>
      <c r="DR18">
        <v>6</v>
      </c>
      <c r="DS18">
        <v>0</v>
      </c>
      <c r="DT18">
        <v>0</v>
      </c>
      <c r="DU18">
        <v>1</v>
      </c>
      <c r="DV18">
        <v>0</v>
      </c>
      <c r="DW18">
        <v>1</v>
      </c>
      <c r="DX18">
        <v>0</v>
      </c>
      <c r="DY18">
        <v>0</v>
      </c>
      <c r="DZ18">
        <v>1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</v>
      </c>
      <c r="EH18">
        <v>0</v>
      </c>
      <c r="EI18">
        <v>0</v>
      </c>
      <c r="EJ18">
        <v>0</v>
      </c>
      <c r="EK18">
        <v>0</v>
      </c>
      <c r="EL18">
        <v>1</v>
      </c>
      <c r="EM18">
        <v>0</v>
      </c>
      <c r="EN18">
        <v>0</v>
      </c>
      <c r="EO18">
        <v>0</v>
      </c>
      <c r="EP18">
        <v>11</v>
      </c>
      <c r="EQ18">
        <v>54</v>
      </c>
      <c r="ER18">
        <v>26</v>
      </c>
      <c r="ES18">
        <v>8</v>
      </c>
      <c r="ET18">
        <v>3</v>
      </c>
      <c r="EU18">
        <v>1</v>
      </c>
      <c r="EV18">
        <v>0</v>
      </c>
      <c r="EW18">
        <v>0</v>
      </c>
      <c r="EX18">
        <v>1</v>
      </c>
      <c r="EY18">
        <v>7</v>
      </c>
      <c r="EZ18">
        <v>1</v>
      </c>
      <c r="FA18">
        <v>3</v>
      </c>
      <c r="FB18">
        <v>0</v>
      </c>
      <c r="FC18">
        <v>0</v>
      </c>
      <c r="FD18">
        <v>1</v>
      </c>
      <c r="FE18">
        <v>1</v>
      </c>
      <c r="FF18">
        <v>0</v>
      </c>
      <c r="FG18">
        <v>0</v>
      </c>
      <c r="FH18">
        <v>0</v>
      </c>
      <c r="FI18">
        <v>1</v>
      </c>
      <c r="FJ18">
        <v>0</v>
      </c>
      <c r="FK18">
        <v>0</v>
      </c>
      <c r="FL18">
        <v>0</v>
      </c>
      <c r="FM18">
        <v>1</v>
      </c>
      <c r="FN18">
        <v>54</v>
      </c>
      <c r="FO18">
        <v>153</v>
      </c>
      <c r="FP18">
        <v>28</v>
      </c>
      <c r="FQ18">
        <v>10</v>
      </c>
      <c r="FR18">
        <v>0</v>
      </c>
      <c r="FS18">
        <v>5</v>
      </c>
      <c r="FT18">
        <v>2</v>
      </c>
      <c r="FU18">
        <v>72</v>
      </c>
      <c r="FV18">
        <v>8</v>
      </c>
      <c r="FW18">
        <v>0</v>
      </c>
      <c r="FX18">
        <v>11</v>
      </c>
      <c r="FY18">
        <v>1</v>
      </c>
      <c r="FZ18">
        <v>1</v>
      </c>
      <c r="GA18">
        <v>0</v>
      </c>
      <c r="GB18">
        <v>3</v>
      </c>
      <c r="GC18">
        <v>4</v>
      </c>
      <c r="GD18">
        <v>4</v>
      </c>
      <c r="GE18">
        <v>0</v>
      </c>
      <c r="GF18">
        <v>0</v>
      </c>
      <c r="GG18">
        <v>0</v>
      </c>
      <c r="GH18">
        <v>1</v>
      </c>
      <c r="GI18">
        <v>1</v>
      </c>
      <c r="GJ18">
        <v>0</v>
      </c>
      <c r="GK18">
        <v>2</v>
      </c>
      <c r="GL18">
        <v>0</v>
      </c>
      <c r="GM18">
        <v>0</v>
      </c>
      <c r="GN18">
        <v>153</v>
      </c>
      <c r="GO18">
        <v>44</v>
      </c>
      <c r="GP18">
        <v>26</v>
      </c>
      <c r="GQ18">
        <v>3</v>
      </c>
      <c r="GR18">
        <v>4</v>
      </c>
      <c r="GS18">
        <v>0</v>
      </c>
      <c r="GT18">
        <v>5</v>
      </c>
      <c r="GU18">
        <v>0</v>
      </c>
      <c r="GV18">
        <v>0</v>
      </c>
      <c r="GW18">
        <v>0</v>
      </c>
      <c r="GX18">
        <v>2</v>
      </c>
      <c r="GY18">
        <v>0</v>
      </c>
      <c r="GZ18">
        <v>0</v>
      </c>
      <c r="HA18">
        <v>0</v>
      </c>
      <c r="HB18">
        <v>2</v>
      </c>
      <c r="HC18">
        <v>1</v>
      </c>
      <c r="HD18">
        <v>0</v>
      </c>
      <c r="HE18">
        <v>0</v>
      </c>
      <c r="HF18">
        <v>0</v>
      </c>
      <c r="HG18">
        <v>1</v>
      </c>
      <c r="HH18">
        <v>44</v>
      </c>
      <c r="HI18">
        <v>1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1</v>
      </c>
      <c r="HV18">
        <v>1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2</v>
      </c>
      <c r="IN18">
        <v>2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2</v>
      </c>
    </row>
    <row r="19" spans="1:272" x14ac:dyDescent="0.25">
      <c r="A19" t="s">
        <v>273</v>
      </c>
      <c r="B19" t="s">
        <v>274</v>
      </c>
      <c r="C19" t="str">
        <f t="shared" si="0"/>
        <v>160101</v>
      </c>
      <c r="D19" t="s">
        <v>290</v>
      </c>
      <c r="E19">
        <v>17</v>
      </c>
      <c r="F19">
        <v>963</v>
      </c>
      <c r="G19">
        <v>740</v>
      </c>
      <c r="H19">
        <v>314</v>
      </c>
      <c r="I19">
        <v>426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426</v>
      </c>
      <c r="T19">
        <v>0</v>
      </c>
      <c r="U19">
        <v>0</v>
      </c>
      <c r="V19">
        <v>426</v>
      </c>
      <c r="W19">
        <v>5</v>
      </c>
      <c r="X19">
        <v>3</v>
      </c>
      <c r="Y19">
        <v>2</v>
      </c>
      <c r="Z19">
        <v>0</v>
      </c>
      <c r="AA19">
        <v>421</v>
      </c>
      <c r="AB19">
        <v>156</v>
      </c>
      <c r="AC19">
        <v>15</v>
      </c>
      <c r="AD19">
        <v>17</v>
      </c>
      <c r="AE19">
        <v>46</v>
      </c>
      <c r="AF19">
        <v>8</v>
      </c>
      <c r="AG19">
        <v>1</v>
      </c>
      <c r="AH19">
        <v>4</v>
      </c>
      <c r="AI19">
        <v>1</v>
      </c>
      <c r="AJ19">
        <v>3</v>
      </c>
      <c r="AK19">
        <v>2</v>
      </c>
      <c r="AL19">
        <v>0</v>
      </c>
      <c r="AM19">
        <v>35</v>
      </c>
      <c r="AN19">
        <v>1</v>
      </c>
      <c r="AO19">
        <v>1</v>
      </c>
      <c r="AP19">
        <v>0</v>
      </c>
      <c r="AQ19">
        <v>1</v>
      </c>
      <c r="AR19">
        <v>4</v>
      </c>
      <c r="AS19">
        <v>1</v>
      </c>
      <c r="AT19">
        <v>1</v>
      </c>
      <c r="AU19">
        <v>0</v>
      </c>
      <c r="AV19">
        <v>5</v>
      </c>
      <c r="AW19">
        <v>2</v>
      </c>
      <c r="AX19">
        <v>1</v>
      </c>
      <c r="AY19">
        <v>5</v>
      </c>
      <c r="AZ19">
        <v>2</v>
      </c>
      <c r="BA19">
        <v>156</v>
      </c>
      <c r="BB19">
        <v>105</v>
      </c>
      <c r="BC19">
        <v>18</v>
      </c>
      <c r="BD19">
        <v>0</v>
      </c>
      <c r="BE19">
        <v>4</v>
      </c>
      <c r="BF19">
        <v>7</v>
      </c>
      <c r="BG19">
        <v>1</v>
      </c>
      <c r="BH19">
        <v>2</v>
      </c>
      <c r="BI19">
        <v>0</v>
      </c>
      <c r="BJ19">
        <v>1</v>
      </c>
      <c r="BK19">
        <v>2</v>
      </c>
      <c r="BL19">
        <v>2</v>
      </c>
      <c r="BM19">
        <v>56</v>
      </c>
      <c r="BN19">
        <v>0</v>
      </c>
      <c r="BO19">
        <v>2</v>
      </c>
      <c r="BP19">
        <v>0</v>
      </c>
      <c r="BQ19">
        <v>0</v>
      </c>
      <c r="BR19">
        <v>0</v>
      </c>
      <c r="BS19">
        <v>2</v>
      </c>
      <c r="BT19">
        <v>5</v>
      </c>
      <c r="BU19">
        <v>0</v>
      </c>
      <c r="BV19">
        <v>0</v>
      </c>
      <c r="BW19">
        <v>3</v>
      </c>
      <c r="BX19">
        <v>0</v>
      </c>
      <c r="BY19">
        <v>0</v>
      </c>
      <c r="BZ19">
        <v>105</v>
      </c>
      <c r="CA19">
        <v>6</v>
      </c>
      <c r="CB19">
        <v>4</v>
      </c>
      <c r="CC19">
        <v>1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1</v>
      </c>
      <c r="CO19">
        <v>0</v>
      </c>
      <c r="CP19">
        <v>6</v>
      </c>
      <c r="CQ19">
        <v>15</v>
      </c>
      <c r="CR19">
        <v>9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1</v>
      </c>
      <c r="CY19">
        <v>1</v>
      </c>
      <c r="CZ19">
        <v>0</v>
      </c>
      <c r="DA19">
        <v>0</v>
      </c>
      <c r="DB19">
        <v>0</v>
      </c>
      <c r="DC19">
        <v>0</v>
      </c>
      <c r="DD19">
        <v>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</v>
      </c>
      <c r="DN19">
        <v>0</v>
      </c>
      <c r="DO19">
        <v>1</v>
      </c>
      <c r="DP19">
        <v>15</v>
      </c>
      <c r="DQ19">
        <v>7</v>
      </c>
      <c r="DR19">
        <v>3</v>
      </c>
      <c r="DS19">
        <v>1</v>
      </c>
      <c r="DT19">
        <v>0</v>
      </c>
      <c r="DU19">
        <v>0</v>
      </c>
      <c r="DV19">
        <v>0</v>
      </c>
      <c r="DW19">
        <v>1</v>
      </c>
      <c r="DX19">
        <v>0</v>
      </c>
      <c r="DY19">
        <v>0</v>
      </c>
      <c r="DZ19">
        <v>1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7</v>
      </c>
      <c r="EQ19">
        <v>26</v>
      </c>
      <c r="ER19">
        <v>10</v>
      </c>
      <c r="ES19">
        <v>7</v>
      </c>
      <c r="ET19">
        <v>2</v>
      </c>
      <c r="EU19">
        <v>0</v>
      </c>
      <c r="EV19">
        <v>0</v>
      </c>
      <c r="EW19">
        <v>0</v>
      </c>
      <c r="EX19">
        <v>0</v>
      </c>
      <c r="EY19">
        <v>1</v>
      </c>
      <c r="EZ19">
        <v>0</v>
      </c>
      <c r="FA19">
        <v>1</v>
      </c>
      <c r="FB19">
        <v>0</v>
      </c>
      <c r="FC19">
        <v>1</v>
      </c>
      <c r="FD19">
        <v>1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3</v>
      </c>
      <c r="FN19">
        <v>26</v>
      </c>
      <c r="FO19">
        <v>69</v>
      </c>
      <c r="FP19">
        <v>8</v>
      </c>
      <c r="FQ19">
        <v>24</v>
      </c>
      <c r="FR19">
        <v>3</v>
      </c>
      <c r="FS19">
        <v>0</v>
      </c>
      <c r="FT19">
        <v>1</v>
      </c>
      <c r="FU19">
        <v>21</v>
      </c>
      <c r="FV19">
        <v>8</v>
      </c>
      <c r="FW19">
        <v>1</v>
      </c>
      <c r="FX19">
        <v>0</v>
      </c>
      <c r="FY19">
        <v>0</v>
      </c>
      <c r="FZ19">
        <v>0</v>
      </c>
      <c r="GA19">
        <v>0</v>
      </c>
      <c r="GB19">
        <v>1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1</v>
      </c>
      <c r="GJ19">
        <v>0</v>
      </c>
      <c r="GK19">
        <v>0</v>
      </c>
      <c r="GL19">
        <v>1</v>
      </c>
      <c r="GM19">
        <v>0</v>
      </c>
      <c r="GN19">
        <v>69</v>
      </c>
      <c r="GO19">
        <v>32</v>
      </c>
      <c r="GP19">
        <v>15</v>
      </c>
      <c r="GQ19">
        <v>4</v>
      </c>
      <c r="GR19">
        <v>2</v>
      </c>
      <c r="GS19">
        <v>1</v>
      </c>
      <c r="GT19">
        <v>2</v>
      </c>
      <c r="GU19">
        <v>0</v>
      </c>
      <c r="GV19">
        <v>0</v>
      </c>
      <c r="GW19">
        <v>0</v>
      </c>
      <c r="GX19">
        <v>3</v>
      </c>
      <c r="GY19">
        <v>0</v>
      </c>
      <c r="GZ19">
        <v>0</v>
      </c>
      <c r="HA19">
        <v>1</v>
      </c>
      <c r="HB19">
        <v>0</v>
      </c>
      <c r="HC19">
        <v>1</v>
      </c>
      <c r="HD19">
        <v>0</v>
      </c>
      <c r="HE19">
        <v>0</v>
      </c>
      <c r="HF19">
        <v>2</v>
      </c>
      <c r="HG19">
        <v>1</v>
      </c>
      <c r="HH19">
        <v>32</v>
      </c>
      <c r="HI19">
        <v>3</v>
      </c>
      <c r="HJ19">
        <v>1</v>
      </c>
      <c r="HK19">
        <v>0</v>
      </c>
      <c r="HL19">
        <v>0</v>
      </c>
      <c r="HM19">
        <v>0</v>
      </c>
      <c r="HN19">
        <v>2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3</v>
      </c>
      <c r="HW19">
        <v>2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2</v>
      </c>
      <c r="IJ19">
        <v>0</v>
      </c>
      <c r="IK19">
        <v>0</v>
      </c>
      <c r="IL19">
        <v>2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</row>
    <row r="20" spans="1:272" x14ac:dyDescent="0.25">
      <c r="A20" t="s">
        <v>273</v>
      </c>
      <c r="B20" t="s">
        <v>274</v>
      </c>
      <c r="C20" t="str">
        <f t="shared" si="0"/>
        <v>160101</v>
      </c>
      <c r="D20" t="s">
        <v>291</v>
      </c>
      <c r="E20">
        <v>18</v>
      </c>
      <c r="F20">
        <v>1434</v>
      </c>
      <c r="G20">
        <v>1090</v>
      </c>
      <c r="H20">
        <v>314</v>
      </c>
      <c r="I20">
        <v>776</v>
      </c>
      <c r="J20">
        <v>0</v>
      </c>
      <c r="K20">
        <v>4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776</v>
      </c>
      <c r="T20">
        <v>0</v>
      </c>
      <c r="U20">
        <v>0</v>
      </c>
      <c r="V20">
        <v>776</v>
      </c>
      <c r="W20">
        <v>8</v>
      </c>
      <c r="X20">
        <v>4</v>
      </c>
      <c r="Y20">
        <v>4</v>
      </c>
      <c r="Z20">
        <v>0</v>
      </c>
      <c r="AA20">
        <v>768</v>
      </c>
      <c r="AB20">
        <v>237</v>
      </c>
      <c r="AC20">
        <v>26</v>
      </c>
      <c r="AD20">
        <v>11</v>
      </c>
      <c r="AE20">
        <v>82</v>
      </c>
      <c r="AF20">
        <v>5</v>
      </c>
      <c r="AG20">
        <v>0</v>
      </c>
      <c r="AH20">
        <v>4</v>
      </c>
      <c r="AI20">
        <v>2</v>
      </c>
      <c r="AJ20">
        <v>2</v>
      </c>
      <c r="AK20">
        <v>2</v>
      </c>
      <c r="AL20">
        <v>1</v>
      </c>
      <c r="AM20">
        <v>72</v>
      </c>
      <c r="AN20">
        <v>0</v>
      </c>
      <c r="AO20">
        <v>2</v>
      </c>
      <c r="AP20">
        <v>0</v>
      </c>
      <c r="AQ20">
        <v>1</v>
      </c>
      <c r="AR20">
        <v>13</v>
      </c>
      <c r="AS20">
        <v>0</v>
      </c>
      <c r="AT20">
        <v>0</v>
      </c>
      <c r="AU20">
        <v>2</v>
      </c>
      <c r="AV20">
        <v>2</v>
      </c>
      <c r="AW20">
        <v>1</v>
      </c>
      <c r="AX20">
        <v>3</v>
      </c>
      <c r="AY20">
        <v>2</v>
      </c>
      <c r="AZ20">
        <v>4</v>
      </c>
      <c r="BA20">
        <v>237</v>
      </c>
      <c r="BB20">
        <v>178</v>
      </c>
      <c r="BC20">
        <v>51</v>
      </c>
      <c r="BD20">
        <v>6</v>
      </c>
      <c r="BE20">
        <v>6</v>
      </c>
      <c r="BF20">
        <v>5</v>
      </c>
      <c r="BG20">
        <v>1</v>
      </c>
      <c r="BH20">
        <v>7</v>
      </c>
      <c r="BI20">
        <v>3</v>
      </c>
      <c r="BJ20">
        <v>2</v>
      </c>
      <c r="BK20">
        <v>2</v>
      </c>
      <c r="BL20">
        <v>0</v>
      </c>
      <c r="BM20">
        <v>68</v>
      </c>
      <c r="BN20">
        <v>3</v>
      </c>
      <c r="BO20">
        <v>2</v>
      </c>
      <c r="BP20">
        <v>2</v>
      </c>
      <c r="BQ20">
        <v>0</v>
      </c>
      <c r="BR20">
        <v>1</v>
      </c>
      <c r="BS20">
        <v>3</v>
      </c>
      <c r="BT20">
        <v>6</v>
      </c>
      <c r="BU20">
        <v>1</v>
      </c>
      <c r="BV20">
        <v>1</v>
      </c>
      <c r="BW20">
        <v>5</v>
      </c>
      <c r="BX20">
        <v>0</v>
      </c>
      <c r="BY20">
        <v>3</v>
      </c>
      <c r="BZ20">
        <v>178</v>
      </c>
      <c r="CA20">
        <v>22</v>
      </c>
      <c r="CB20">
        <v>14</v>
      </c>
      <c r="CC20">
        <v>2</v>
      </c>
      <c r="CD20">
        <v>0</v>
      </c>
      <c r="CE20">
        <v>0</v>
      </c>
      <c r="CF20">
        <v>0</v>
      </c>
      <c r="CG20">
        <v>1</v>
      </c>
      <c r="CH20">
        <v>0</v>
      </c>
      <c r="CI20">
        <v>1</v>
      </c>
      <c r="CJ20">
        <v>0</v>
      </c>
      <c r="CK20">
        <v>0</v>
      </c>
      <c r="CL20">
        <v>1</v>
      </c>
      <c r="CM20">
        <v>0</v>
      </c>
      <c r="CN20">
        <v>3</v>
      </c>
      <c r="CO20">
        <v>0</v>
      </c>
      <c r="CP20">
        <v>22</v>
      </c>
      <c r="CQ20">
        <v>26</v>
      </c>
      <c r="CR20">
        <v>15</v>
      </c>
      <c r="CS20">
        <v>0</v>
      </c>
      <c r="CT20">
        <v>1</v>
      </c>
      <c r="CU20">
        <v>1</v>
      </c>
      <c r="CV20">
        <v>0</v>
      </c>
      <c r="CW20">
        <v>0</v>
      </c>
      <c r="CX20">
        <v>0</v>
      </c>
      <c r="CY20">
        <v>0</v>
      </c>
      <c r="CZ20">
        <v>2</v>
      </c>
      <c r="DA20">
        <v>2</v>
      </c>
      <c r="DB20">
        <v>0</v>
      </c>
      <c r="DC20">
        <v>2</v>
      </c>
      <c r="DD20">
        <v>0</v>
      </c>
      <c r="DE20">
        <v>0</v>
      </c>
      <c r="DF20">
        <v>0</v>
      </c>
      <c r="DG20">
        <v>0</v>
      </c>
      <c r="DH20">
        <v>1</v>
      </c>
      <c r="DI20">
        <v>0</v>
      </c>
      <c r="DJ20">
        <v>0</v>
      </c>
      <c r="DK20">
        <v>0</v>
      </c>
      <c r="DL20">
        <v>0</v>
      </c>
      <c r="DM20">
        <v>1</v>
      </c>
      <c r="DN20">
        <v>0</v>
      </c>
      <c r="DO20">
        <v>1</v>
      </c>
      <c r="DP20">
        <v>26</v>
      </c>
      <c r="DQ20">
        <v>11</v>
      </c>
      <c r="DR20">
        <v>5</v>
      </c>
      <c r="DS20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2</v>
      </c>
      <c r="EA20">
        <v>0</v>
      </c>
      <c r="EB20">
        <v>2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1</v>
      </c>
      <c r="EM20">
        <v>0</v>
      </c>
      <c r="EN20">
        <v>0</v>
      </c>
      <c r="EO20">
        <v>0</v>
      </c>
      <c r="EP20">
        <v>11</v>
      </c>
      <c r="EQ20">
        <v>38</v>
      </c>
      <c r="ER20">
        <v>12</v>
      </c>
      <c r="ES20">
        <v>7</v>
      </c>
      <c r="ET20">
        <v>2</v>
      </c>
      <c r="EU20">
        <v>0</v>
      </c>
      <c r="EV20">
        <v>0</v>
      </c>
      <c r="EW20">
        <v>1</v>
      </c>
      <c r="EX20">
        <v>2</v>
      </c>
      <c r="EY20">
        <v>6</v>
      </c>
      <c r="EZ20">
        <v>0</v>
      </c>
      <c r="FA20">
        <v>1</v>
      </c>
      <c r="FB20">
        <v>3</v>
      </c>
      <c r="FC20">
        <v>0</v>
      </c>
      <c r="FD20">
        <v>0</v>
      </c>
      <c r="FE20">
        <v>1</v>
      </c>
      <c r="FF20">
        <v>0</v>
      </c>
      <c r="FG20">
        <v>0</v>
      </c>
      <c r="FH20">
        <v>1</v>
      </c>
      <c r="FI20">
        <v>0</v>
      </c>
      <c r="FJ20">
        <v>1</v>
      </c>
      <c r="FK20">
        <v>1</v>
      </c>
      <c r="FL20">
        <v>0</v>
      </c>
      <c r="FM20">
        <v>0</v>
      </c>
      <c r="FN20">
        <v>38</v>
      </c>
      <c r="FO20">
        <v>166</v>
      </c>
      <c r="FP20">
        <v>54</v>
      </c>
      <c r="FQ20">
        <v>13</v>
      </c>
      <c r="FR20">
        <v>2</v>
      </c>
      <c r="FS20">
        <v>5</v>
      </c>
      <c r="FT20">
        <v>1</v>
      </c>
      <c r="FU20">
        <v>56</v>
      </c>
      <c r="FV20">
        <v>14</v>
      </c>
      <c r="FW20">
        <v>0</v>
      </c>
      <c r="FX20">
        <v>5</v>
      </c>
      <c r="FY20">
        <v>1</v>
      </c>
      <c r="FZ20">
        <v>1</v>
      </c>
      <c r="GA20">
        <v>0</v>
      </c>
      <c r="GB20">
        <v>2</v>
      </c>
      <c r="GC20">
        <v>0</v>
      </c>
      <c r="GD20">
        <v>1</v>
      </c>
      <c r="GE20">
        <v>1</v>
      </c>
      <c r="GF20">
        <v>0</v>
      </c>
      <c r="GG20">
        <v>0</v>
      </c>
      <c r="GH20">
        <v>0</v>
      </c>
      <c r="GI20">
        <v>2</v>
      </c>
      <c r="GJ20">
        <v>0</v>
      </c>
      <c r="GK20">
        <v>4</v>
      </c>
      <c r="GL20">
        <v>0</v>
      </c>
      <c r="GM20">
        <v>4</v>
      </c>
      <c r="GN20">
        <v>166</v>
      </c>
      <c r="GO20">
        <v>77</v>
      </c>
      <c r="GP20">
        <v>56</v>
      </c>
      <c r="GQ20">
        <v>3</v>
      </c>
      <c r="GR20">
        <v>1</v>
      </c>
      <c r="GS20">
        <v>2</v>
      </c>
      <c r="GT20">
        <v>1</v>
      </c>
      <c r="GU20">
        <v>0</v>
      </c>
      <c r="GV20">
        <v>4</v>
      </c>
      <c r="GW20">
        <v>0</v>
      </c>
      <c r="GX20">
        <v>2</v>
      </c>
      <c r="GY20">
        <v>0</v>
      </c>
      <c r="GZ20">
        <v>1</v>
      </c>
      <c r="HA20">
        <v>1</v>
      </c>
      <c r="HB20">
        <v>0</v>
      </c>
      <c r="HC20">
        <v>1</v>
      </c>
      <c r="HD20">
        <v>0</v>
      </c>
      <c r="HE20">
        <v>1</v>
      </c>
      <c r="HF20">
        <v>3</v>
      </c>
      <c r="HG20">
        <v>1</v>
      </c>
      <c r="HH20">
        <v>77</v>
      </c>
      <c r="HI20">
        <v>5</v>
      </c>
      <c r="HJ20">
        <v>0</v>
      </c>
      <c r="HK20">
        <v>0</v>
      </c>
      <c r="HL20">
        <v>0</v>
      </c>
      <c r="HM20">
        <v>0</v>
      </c>
      <c r="HN20">
        <v>1</v>
      </c>
      <c r="HO20">
        <v>2</v>
      </c>
      <c r="HP20">
        <v>0</v>
      </c>
      <c r="HQ20">
        <v>0</v>
      </c>
      <c r="HR20">
        <v>1</v>
      </c>
      <c r="HS20">
        <v>1</v>
      </c>
      <c r="HT20">
        <v>0</v>
      </c>
      <c r="HU20">
        <v>0</v>
      </c>
      <c r="HV20">
        <v>5</v>
      </c>
      <c r="HW20">
        <v>5</v>
      </c>
      <c r="HX20">
        <v>4</v>
      </c>
      <c r="HY20">
        <v>0</v>
      </c>
      <c r="HZ20">
        <v>0</v>
      </c>
      <c r="IA20">
        <v>0</v>
      </c>
      <c r="IB20">
        <v>1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5</v>
      </c>
      <c r="IM20">
        <v>3</v>
      </c>
      <c r="IN20">
        <v>1</v>
      </c>
      <c r="IO20">
        <v>0</v>
      </c>
      <c r="IP20">
        <v>1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1</v>
      </c>
      <c r="JL20">
        <v>3</v>
      </c>
    </row>
    <row r="21" spans="1:272" x14ac:dyDescent="0.25">
      <c r="A21" t="s">
        <v>273</v>
      </c>
      <c r="B21" t="s">
        <v>274</v>
      </c>
      <c r="C21" t="str">
        <f t="shared" si="0"/>
        <v>160101</v>
      </c>
      <c r="D21" t="s">
        <v>292</v>
      </c>
      <c r="E21">
        <v>19</v>
      </c>
      <c r="F21">
        <v>1349</v>
      </c>
      <c r="G21">
        <v>1020</v>
      </c>
      <c r="H21">
        <v>369</v>
      </c>
      <c r="I21">
        <v>651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651</v>
      </c>
      <c r="T21">
        <v>0</v>
      </c>
      <c r="U21">
        <v>0</v>
      </c>
      <c r="V21">
        <v>651</v>
      </c>
      <c r="W21">
        <v>9</v>
      </c>
      <c r="X21">
        <v>7</v>
      </c>
      <c r="Y21">
        <v>2</v>
      </c>
      <c r="Z21">
        <v>0</v>
      </c>
      <c r="AA21">
        <v>642</v>
      </c>
      <c r="AB21">
        <v>181</v>
      </c>
      <c r="AC21">
        <v>25</v>
      </c>
      <c r="AD21">
        <v>26</v>
      </c>
      <c r="AE21">
        <v>45</v>
      </c>
      <c r="AF21">
        <v>9</v>
      </c>
      <c r="AG21">
        <v>0</v>
      </c>
      <c r="AH21">
        <v>2</v>
      </c>
      <c r="AI21">
        <v>0</v>
      </c>
      <c r="AJ21">
        <v>2</v>
      </c>
      <c r="AK21">
        <v>1</v>
      </c>
      <c r="AL21">
        <v>0</v>
      </c>
      <c r="AM21">
        <v>60</v>
      </c>
      <c r="AN21">
        <v>1</v>
      </c>
      <c r="AO21">
        <v>0</v>
      </c>
      <c r="AP21">
        <v>0</v>
      </c>
      <c r="AQ21">
        <v>0</v>
      </c>
      <c r="AR21">
        <v>0</v>
      </c>
      <c r="AS21">
        <v>2</v>
      </c>
      <c r="AT21">
        <v>0</v>
      </c>
      <c r="AU21">
        <v>3</v>
      </c>
      <c r="AV21">
        <v>0</v>
      </c>
      <c r="AW21">
        <v>1</v>
      </c>
      <c r="AX21">
        <v>1</v>
      </c>
      <c r="AY21">
        <v>1</v>
      </c>
      <c r="AZ21">
        <v>2</v>
      </c>
      <c r="BA21">
        <v>181</v>
      </c>
      <c r="BB21">
        <v>164</v>
      </c>
      <c r="BC21">
        <v>27</v>
      </c>
      <c r="BD21">
        <v>2</v>
      </c>
      <c r="BE21">
        <v>2</v>
      </c>
      <c r="BF21">
        <v>15</v>
      </c>
      <c r="BG21">
        <v>1</v>
      </c>
      <c r="BH21">
        <v>10</v>
      </c>
      <c r="BI21">
        <v>1</v>
      </c>
      <c r="BJ21">
        <v>1</v>
      </c>
      <c r="BK21">
        <v>2</v>
      </c>
      <c r="BL21">
        <v>0</v>
      </c>
      <c r="BM21">
        <v>81</v>
      </c>
      <c r="BN21">
        <v>0</v>
      </c>
      <c r="BO21">
        <v>1</v>
      </c>
      <c r="BP21">
        <v>0</v>
      </c>
      <c r="BQ21">
        <v>4</v>
      </c>
      <c r="BR21">
        <v>1</v>
      </c>
      <c r="BS21">
        <v>1</v>
      </c>
      <c r="BT21">
        <v>10</v>
      </c>
      <c r="BU21">
        <v>1</v>
      </c>
      <c r="BV21">
        <v>0</v>
      </c>
      <c r="BW21">
        <v>0</v>
      </c>
      <c r="BX21">
        <v>3</v>
      </c>
      <c r="BY21">
        <v>1</v>
      </c>
      <c r="BZ21">
        <v>164</v>
      </c>
      <c r="CA21">
        <v>18</v>
      </c>
      <c r="CB21">
        <v>11</v>
      </c>
      <c r="CC21">
        <v>1</v>
      </c>
      <c r="CD21">
        <v>1</v>
      </c>
      <c r="CE21">
        <v>1</v>
      </c>
      <c r="CF21">
        <v>0</v>
      </c>
      <c r="CG21">
        <v>0</v>
      </c>
      <c r="CH21">
        <v>0</v>
      </c>
      <c r="CI21">
        <v>1</v>
      </c>
      <c r="CJ21">
        <v>1</v>
      </c>
      <c r="CK21">
        <v>1</v>
      </c>
      <c r="CL21">
        <v>0</v>
      </c>
      <c r="CM21">
        <v>0</v>
      </c>
      <c r="CN21">
        <v>1</v>
      </c>
      <c r="CO21">
        <v>0</v>
      </c>
      <c r="CP21">
        <v>18</v>
      </c>
      <c r="CQ21">
        <v>25</v>
      </c>
      <c r="CR21">
        <v>11</v>
      </c>
      <c r="CS21">
        <v>0</v>
      </c>
      <c r="CT21">
        <v>5</v>
      </c>
      <c r="CU21">
        <v>0</v>
      </c>
      <c r="CV21">
        <v>2</v>
      </c>
      <c r="CW21">
        <v>0</v>
      </c>
      <c r="CX21">
        <v>1</v>
      </c>
      <c r="CY21">
        <v>1</v>
      </c>
      <c r="CZ21">
        <v>1</v>
      </c>
      <c r="DA21">
        <v>1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2</v>
      </c>
      <c r="DK21">
        <v>0</v>
      </c>
      <c r="DL21">
        <v>0</v>
      </c>
      <c r="DM21">
        <v>1</v>
      </c>
      <c r="DN21">
        <v>0</v>
      </c>
      <c r="DO21">
        <v>0</v>
      </c>
      <c r="DP21">
        <v>25</v>
      </c>
      <c r="DQ21">
        <v>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2</v>
      </c>
      <c r="EC21">
        <v>0</v>
      </c>
      <c r="ED21">
        <v>0</v>
      </c>
      <c r="EE21">
        <v>2</v>
      </c>
      <c r="EF21">
        <v>0</v>
      </c>
      <c r="EG21">
        <v>0</v>
      </c>
      <c r="EH21">
        <v>0</v>
      </c>
      <c r="EI21">
        <v>1</v>
      </c>
      <c r="EJ21">
        <v>0</v>
      </c>
      <c r="EK21">
        <v>0</v>
      </c>
      <c r="EL21">
        <v>1</v>
      </c>
      <c r="EM21">
        <v>0</v>
      </c>
      <c r="EN21">
        <v>0</v>
      </c>
      <c r="EO21">
        <v>0</v>
      </c>
      <c r="EP21">
        <v>6</v>
      </c>
      <c r="EQ21">
        <v>33</v>
      </c>
      <c r="ER21">
        <v>15</v>
      </c>
      <c r="ES21">
        <v>4</v>
      </c>
      <c r="ET21">
        <v>1</v>
      </c>
      <c r="EU21">
        <v>0</v>
      </c>
      <c r="EV21">
        <v>0</v>
      </c>
      <c r="EW21">
        <v>2</v>
      </c>
      <c r="EX21">
        <v>0</v>
      </c>
      <c r="EY21">
        <v>4</v>
      </c>
      <c r="EZ21">
        <v>0</v>
      </c>
      <c r="FA21">
        <v>0</v>
      </c>
      <c r="FB21">
        <v>1</v>
      </c>
      <c r="FC21">
        <v>0</v>
      </c>
      <c r="FD21">
        <v>1</v>
      </c>
      <c r="FE21">
        <v>0</v>
      </c>
      <c r="FF21">
        <v>0</v>
      </c>
      <c r="FG21">
        <v>0</v>
      </c>
      <c r="FH21">
        <v>1</v>
      </c>
      <c r="FI21">
        <v>0</v>
      </c>
      <c r="FJ21">
        <v>0</v>
      </c>
      <c r="FK21">
        <v>1</v>
      </c>
      <c r="FL21">
        <v>1</v>
      </c>
      <c r="FM21">
        <v>2</v>
      </c>
      <c r="FN21">
        <v>33</v>
      </c>
      <c r="FO21">
        <v>152</v>
      </c>
      <c r="FP21">
        <v>33</v>
      </c>
      <c r="FQ21">
        <v>3</v>
      </c>
      <c r="FR21">
        <v>3</v>
      </c>
      <c r="FS21">
        <v>5</v>
      </c>
      <c r="FT21">
        <v>2</v>
      </c>
      <c r="FU21">
        <v>70</v>
      </c>
      <c r="FV21">
        <v>10</v>
      </c>
      <c r="FW21">
        <v>2</v>
      </c>
      <c r="FX21">
        <v>6</v>
      </c>
      <c r="FY21">
        <v>0</v>
      </c>
      <c r="FZ21">
        <v>1</v>
      </c>
      <c r="GA21">
        <v>0</v>
      </c>
      <c r="GB21">
        <v>2</v>
      </c>
      <c r="GC21">
        <v>2</v>
      </c>
      <c r="GD21">
        <v>0</v>
      </c>
      <c r="GE21">
        <v>2</v>
      </c>
      <c r="GF21">
        <v>0</v>
      </c>
      <c r="GG21">
        <v>0</v>
      </c>
      <c r="GH21">
        <v>0</v>
      </c>
      <c r="GI21">
        <v>0</v>
      </c>
      <c r="GJ21">
        <v>2</v>
      </c>
      <c r="GK21">
        <v>1</v>
      </c>
      <c r="GL21">
        <v>2</v>
      </c>
      <c r="GM21">
        <v>6</v>
      </c>
      <c r="GN21">
        <v>152</v>
      </c>
      <c r="GO21">
        <v>57</v>
      </c>
      <c r="GP21">
        <v>35</v>
      </c>
      <c r="GQ21">
        <v>1</v>
      </c>
      <c r="GR21">
        <v>9</v>
      </c>
      <c r="GS21">
        <v>1</v>
      </c>
      <c r="GT21">
        <v>2</v>
      </c>
      <c r="GU21">
        <v>0</v>
      </c>
      <c r="GV21">
        <v>3</v>
      </c>
      <c r="GW21">
        <v>0</v>
      </c>
      <c r="GX21">
        <v>0</v>
      </c>
      <c r="GY21">
        <v>2</v>
      </c>
      <c r="GZ21">
        <v>0</v>
      </c>
      <c r="HA21">
        <v>0</v>
      </c>
      <c r="HB21">
        <v>0</v>
      </c>
      <c r="HC21">
        <v>2</v>
      </c>
      <c r="HD21">
        <v>0</v>
      </c>
      <c r="HE21">
        <v>0</v>
      </c>
      <c r="HF21">
        <v>2</v>
      </c>
      <c r="HG21">
        <v>0</v>
      </c>
      <c r="HH21">
        <v>57</v>
      </c>
      <c r="HI21">
        <v>2</v>
      </c>
      <c r="HJ21">
        <v>1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1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2</v>
      </c>
      <c r="HW21">
        <v>4</v>
      </c>
      <c r="HX21">
        <v>2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1</v>
      </c>
      <c r="IJ21">
        <v>0</v>
      </c>
      <c r="IK21">
        <v>0</v>
      </c>
      <c r="IL21">
        <v>4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</row>
    <row r="22" spans="1:272" x14ac:dyDescent="0.25">
      <c r="A22" t="s">
        <v>273</v>
      </c>
      <c r="B22" t="s">
        <v>274</v>
      </c>
      <c r="C22" t="str">
        <f t="shared" si="0"/>
        <v>160101</v>
      </c>
      <c r="D22" t="s">
        <v>284</v>
      </c>
      <c r="E22">
        <v>20</v>
      </c>
      <c r="F22">
        <v>1383</v>
      </c>
      <c r="G22">
        <v>1053</v>
      </c>
      <c r="H22">
        <v>325</v>
      </c>
      <c r="I22">
        <v>728</v>
      </c>
      <c r="J22">
        <v>1</v>
      </c>
      <c r="K22">
        <v>3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728</v>
      </c>
      <c r="T22">
        <v>0</v>
      </c>
      <c r="U22">
        <v>0</v>
      </c>
      <c r="V22">
        <v>728</v>
      </c>
      <c r="W22">
        <v>7</v>
      </c>
      <c r="X22">
        <v>5</v>
      </c>
      <c r="Y22">
        <v>2</v>
      </c>
      <c r="Z22">
        <v>0</v>
      </c>
      <c r="AA22">
        <v>721</v>
      </c>
      <c r="AB22">
        <v>243</v>
      </c>
      <c r="AC22">
        <v>28</v>
      </c>
      <c r="AD22">
        <v>31</v>
      </c>
      <c r="AE22">
        <v>70</v>
      </c>
      <c r="AF22">
        <v>16</v>
      </c>
      <c r="AG22">
        <v>1</v>
      </c>
      <c r="AH22">
        <v>2</v>
      </c>
      <c r="AI22">
        <v>0</v>
      </c>
      <c r="AJ22">
        <v>6</v>
      </c>
      <c r="AK22">
        <v>3</v>
      </c>
      <c r="AL22">
        <v>0</v>
      </c>
      <c r="AM22">
        <v>53</v>
      </c>
      <c r="AN22">
        <v>0</v>
      </c>
      <c r="AO22">
        <v>3</v>
      </c>
      <c r="AP22">
        <v>1</v>
      </c>
      <c r="AQ22">
        <v>0</v>
      </c>
      <c r="AR22">
        <v>7</v>
      </c>
      <c r="AS22">
        <v>1</v>
      </c>
      <c r="AT22">
        <v>0</v>
      </c>
      <c r="AU22">
        <v>0</v>
      </c>
      <c r="AV22">
        <v>4</v>
      </c>
      <c r="AW22">
        <v>5</v>
      </c>
      <c r="AX22">
        <v>3</v>
      </c>
      <c r="AY22">
        <v>3</v>
      </c>
      <c r="AZ22">
        <v>6</v>
      </c>
      <c r="BA22">
        <v>243</v>
      </c>
      <c r="BB22">
        <v>160</v>
      </c>
      <c r="BC22">
        <v>37</v>
      </c>
      <c r="BD22">
        <v>1</v>
      </c>
      <c r="BE22">
        <v>2</v>
      </c>
      <c r="BF22">
        <v>8</v>
      </c>
      <c r="BG22">
        <v>6</v>
      </c>
      <c r="BH22">
        <v>15</v>
      </c>
      <c r="BI22">
        <v>1</v>
      </c>
      <c r="BJ22">
        <v>1</v>
      </c>
      <c r="BK22">
        <v>2</v>
      </c>
      <c r="BL22">
        <v>6</v>
      </c>
      <c r="BM22">
        <v>63</v>
      </c>
      <c r="BN22">
        <v>0</v>
      </c>
      <c r="BO22">
        <v>2</v>
      </c>
      <c r="BP22">
        <v>1</v>
      </c>
      <c r="BQ22">
        <v>0</v>
      </c>
      <c r="BR22">
        <v>0</v>
      </c>
      <c r="BS22">
        <v>0</v>
      </c>
      <c r="BT22">
        <v>2</v>
      </c>
      <c r="BU22">
        <v>0</v>
      </c>
      <c r="BV22">
        <v>2</v>
      </c>
      <c r="BW22">
        <v>0</v>
      </c>
      <c r="BX22">
        <v>1</v>
      </c>
      <c r="BY22">
        <v>10</v>
      </c>
      <c r="BZ22">
        <v>160</v>
      </c>
      <c r="CA22">
        <v>34</v>
      </c>
      <c r="CB22">
        <v>20</v>
      </c>
      <c r="CC22">
        <v>4</v>
      </c>
      <c r="CD22">
        <v>1</v>
      </c>
      <c r="CE22">
        <v>0</v>
      </c>
      <c r="CF22">
        <v>0</v>
      </c>
      <c r="CG22">
        <v>0</v>
      </c>
      <c r="CH22">
        <v>3</v>
      </c>
      <c r="CI22">
        <v>0</v>
      </c>
      <c r="CJ22">
        <v>0</v>
      </c>
      <c r="CK22">
        <v>1</v>
      </c>
      <c r="CL22">
        <v>1</v>
      </c>
      <c r="CM22">
        <v>1</v>
      </c>
      <c r="CN22">
        <v>1</v>
      </c>
      <c r="CO22">
        <v>2</v>
      </c>
      <c r="CP22">
        <v>34</v>
      </c>
      <c r="CQ22">
        <v>15</v>
      </c>
      <c r="CR22">
        <v>9</v>
      </c>
      <c r="CS22">
        <v>0</v>
      </c>
      <c r="CT22">
        <v>3</v>
      </c>
      <c r="CU22">
        <v>0</v>
      </c>
      <c r="CV22">
        <v>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1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1</v>
      </c>
      <c r="DN22">
        <v>0</v>
      </c>
      <c r="DO22">
        <v>0</v>
      </c>
      <c r="DP22">
        <v>15</v>
      </c>
      <c r="DQ22">
        <v>6</v>
      </c>
      <c r="DR22">
        <v>1</v>
      </c>
      <c r="DS22">
        <v>0</v>
      </c>
      <c r="DT22">
        <v>0</v>
      </c>
      <c r="DU22">
        <v>0</v>
      </c>
      <c r="DV22">
        <v>0</v>
      </c>
      <c r="DW22">
        <v>1</v>
      </c>
      <c r="DX22">
        <v>0</v>
      </c>
      <c r="DY22">
        <v>0</v>
      </c>
      <c r="DZ22">
        <v>1</v>
      </c>
      <c r="EA22">
        <v>0</v>
      </c>
      <c r="EB22">
        <v>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1</v>
      </c>
      <c r="EP22">
        <v>6</v>
      </c>
      <c r="EQ22">
        <v>58</v>
      </c>
      <c r="ER22">
        <v>22</v>
      </c>
      <c r="ES22">
        <v>9</v>
      </c>
      <c r="ET22">
        <v>4</v>
      </c>
      <c r="EU22">
        <v>1</v>
      </c>
      <c r="EV22">
        <v>2</v>
      </c>
      <c r="EW22">
        <v>0</v>
      </c>
      <c r="EX22">
        <v>0</v>
      </c>
      <c r="EY22">
        <v>11</v>
      </c>
      <c r="EZ22">
        <v>0</v>
      </c>
      <c r="FA22">
        <v>1</v>
      </c>
      <c r="FB22">
        <v>1</v>
      </c>
      <c r="FC22">
        <v>1</v>
      </c>
      <c r="FD22">
        <v>1</v>
      </c>
      <c r="FE22">
        <v>0</v>
      </c>
      <c r="FF22">
        <v>0</v>
      </c>
      <c r="FG22">
        <v>2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3</v>
      </c>
      <c r="FN22">
        <v>58</v>
      </c>
      <c r="FO22">
        <v>150</v>
      </c>
      <c r="FP22">
        <v>27</v>
      </c>
      <c r="FQ22">
        <v>16</v>
      </c>
      <c r="FR22">
        <v>4</v>
      </c>
      <c r="FS22">
        <v>8</v>
      </c>
      <c r="FT22">
        <v>1</v>
      </c>
      <c r="FU22">
        <v>56</v>
      </c>
      <c r="FV22">
        <v>20</v>
      </c>
      <c r="FW22">
        <v>2</v>
      </c>
      <c r="FX22">
        <v>4</v>
      </c>
      <c r="FY22">
        <v>0</v>
      </c>
      <c r="FZ22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1</v>
      </c>
      <c r="GG22">
        <v>0</v>
      </c>
      <c r="GH22">
        <v>0</v>
      </c>
      <c r="GI22">
        <v>2</v>
      </c>
      <c r="GJ22">
        <v>0</v>
      </c>
      <c r="GK22">
        <v>1</v>
      </c>
      <c r="GL22">
        <v>0</v>
      </c>
      <c r="GM22">
        <v>7</v>
      </c>
      <c r="GN22">
        <v>150</v>
      </c>
      <c r="GO22">
        <v>46</v>
      </c>
      <c r="GP22">
        <v>32</v>
      </c>
      <c r="GQ22">
        <v>5</v>
      </c>
      <c r="GR22">
        <v>2</v>
      </c>
      <c r="GS22">
        <v>0</v>
      </c>
      <c r="GT22">
        <v>2</v>
      </c>
      <c r="GU22">
        <v>0</v>
      </c>
      <c r="GV22">
        <v>1</v>
      </c>
      <c r="GW22">
        <v>0</v>
      </c>
      <c r="GX22">
        <v>1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3</v>
      </c>
      <c r="HH22">
        <v>46</v>
      </c>
      <c r="HI22">
        <v>4</v>
      </c>
      <c r="HJ22">
        <v>0</v>
      </c>
      <c r="HK22">
        <v>1</v>
      </c>
      <c r="HL22">
        <v>0</v>
      </c>
      <c r="HM22">
        <v>0</v>
      </c>
      <c r="HN22">
        <v>0</v>
      </c>
      <c r="HO22">
        <v>0</v>
      </c>
      <c r="HP22">
        <v>1</v>
      </c>
      <c r="HQ22">
        <v>0</v>
      </c>
      <c r="HR22">
        <v>1</v>
      </c>
      <c r="HS22">
        <v>0</v>
      </c>
      <c r="HT22">
        <v>0</v>
      </c>
      <c r="HU22">
        <v>1</v>
      </c>
      <c r="HV22">
        <v>4</v>
      </c>
      <c r="HW22">
        <v>5</v>
      </c>
      <c r="HX22">
        <v>3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1</v>
      </c>
      <c r="IH22">
        <v>0</v>
      </c>
      <c r="II22">
        <v>1</v>
      </c>
      <c r="IJ22">
        <v>0</v>
      </c>
      <c r="IK22">
        <v>0</v>
      </c>
      <c r="IL22">
        <v>5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</row>
    <row r="23" spans="1:272" x14ac:dyDescent="0.25">
      <c r="A23" t="s">
        <v>273</v>
      </c>
      <c r="B23" t="s">
        <v>274</v>
      </c>
      <c r="C23" t="str">
        <f t="shared" si="0"/>
        <v>160101</v>
      </c>
      <c r="D23" t="s">
        <v>293</v>
      </c>
      <c r="E23">
        <v>21</v>
      </c>
      <c r="F23">
        <v>1527</v>
      </c>
      <c r="G23">
        <v>1174</v>
      </c>
      <c r="H23">
        <v>467</v>
      </c>
      <c r="I23">
        <v>707</v>
      </c>
      <c r="J23">
        <v>0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707</v>
      </c>
      <c r="T23">
        <v>0</v>
      </c>
      <c r="U23">
        <v>0</v>
      </c>
      <c r="V23">
        <v>707</v>
      </c>
      <c r="W23">
        <v>7</v>
      </c>
      <c r="X23">
        <v>6</v>
      </c>
      <c r="Y23">
        <v>0</v>
      </c>
      <c r="Z23">
        <v>0</v>
      </c>
      <c r="AA23">
        <v>700</v>
      </c>
      <c r="AB23">
        <v>230</v>
      </c>
      <c r="AC23">
        <v>23</v>
      </c>
      <c r="AD23">
        <v>26</v>
      </c>
      <c r="AE23">
        <v>65</v>
      </c>
      <c r="AF23">
        <v>4</v>
      </c>
      <c r="AG23">
        <v>0</v>
      </c>
      <c r="AH23">
        <v>5</v>
      </c>
      <c r="AI23">
        <v>3</v>
      </c>
      <c r="AJ23">
        <v>5</v>
      </c>
      <c r="AK23">
        <v>0</v>
      </c>
      <c r="AL23">
        <v>0</v>
      </c>
      <c r="AM23">
        <v>68</v>
      </c>
      <c r="AN23">
        <v>1</v>
      </c>
      <c r="AO23">
        <v>1</v>
      </c>
      <c r="AP23">
        <v>1</v>
      </c>
      <c r="AQ23">
        <v>3</v>
      </c>
      <c r="AR23">
        <v>7</v>
      </c>
      <c r="AS23">
        <v>2</v>
      </c>
      <c r="AT23">
        <v>0</v>
      </c>
      <c r="AU23">
        <v>2</v>
      </c>
      <c r="AV23">
        <v>3</v>
      </c>
      <c r="AW23">
        <v>4</v>
      </c>
      <c r="AX23">
        <v>0</v>
      </c>
      <c r="AY23">
        <v>2</v>
      </c>
      <c r="AZ23">
        <v>5</v>
      </c>
      <c r="BA23">
        <v>230</v>
      </c>
      <c r="BB23">
        <v>173</v>
      </c>
      <c r="BC23">
        <v>41</v>
      </c>
      <c r="BD23">
        <v>2</v>
      </c>
      <c r="BE23">
        <v>7</v>
      </c>
      <c r="BF23">
        <v>10</v>
      </c>
      <c r="BG23">
        <v>2</v>
      </c>
      <c r="BH23">
        <v>10</v>
      </c>
      <c r="BI23">
        <v>1</v>
      </c>
      <c r="BJ23">
        <v>2</v>
      </c>
      <c r="BK23">
        <v>4</v>
      </c>
      <c r="BL23">
        <v>2</v>
      </c>
      <c r="BM23">
        <v>77</v>
      </c>
      <c r="BN23">
        <v>0</v>
      </c>
      <c r="BO23">
        <v>3</v>
      </c>
      <c r="BP23">
        <v>0</v>
      </c>
      <c r="BQ23">
        <v>0</v>
      </c>
      <c r="BR23">
        <v>0</v>
      </c>
      <c r="BS23">
        <v>2</v>
      </c>
      <c r="BT23">
        <v>4</v>
      </c>
      <c r="BU23">
        <v>3</v>
      </c>
      <c r="BV23">
        <v>0</v>
      </c>
      <c r="BW23">
        <v>0</v>
      </c>
      <c r="BX23">
        <v>0</v>
      </c>
      <c r="BY23">
        <v>3</v>
      </c>
      <c r="BZ23">
        <v>173</v>
      </c>
      <c r="CA23">
        <v>17</v>
      </c>
      <c r="CB23">
        <v>8</v>
      </c>
      <c r="CC23">
        <v>4</v>
      </c>
      <c r="CD23">
        <v>0</v>
      </c>
      <c r="CE23">
        <v>0</v>
      </c>
      <c r="CF23">
        <v>0</v>
      </c>
      <c r="CG23">
        <v>1</v>
      </c>
      <c r="CH23">
        <v>2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</v>
      </c>
      <c r="CO23">
        <v>1</v>
      </c>
      <c r="CP23">
        <v>17</v>
      </c>
      <c r="CQ23">
        <v>31</v>
      </c>
      <c r="CR23">
        <v>17</v>
      </c>
      <c r="CS23">
        <v>0</v>
      </c>
      <c r="CT23">
        <v>2</v>
      </c>
      <c r="CU23">
        <v>1</v>
      </c>
      <c r="CV23">
        <v>4</v>
      </c>
      <c r="CW23">
        <v>0</v>
      </c>
      <c r="CX23">
        <v>1</v>
      </c>
      <c r="CY23">
        <v>1</v>
      </c>
      <c r="CZ23">
        <v>0</v>
      </c>
      <c r="DA23">
        <v>1</v>
      </c>
      <c r="DB23">
        <v>1</v>
      </c>
      <c r="DC23">
        <v>0</v>
      </c>
      <c r="DD23">
        <v>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1</v>
      </c>
      <c r="DK23">
        <v>0</v>
      </c>
      <c r="DL23">
        <v>0</v>
      </c>
      <c r="DM23">
        <v>1</v>
      </c>
      <c r="DN23">
        <v>0</v>
      </c>
      <c r="DO23">
        <v>0</v>
      </c>
      <c r="DP23">
        <v>31</v>
      </c>
      <c r="DQ23">
        <v>10</v>
      </c>
      <c r="DR23">
        <v>6</v>
      </c>
      <c r="DS23">
        <v>1</v>
      </c>
      <c r="DT23">
        <v>0</v>
      </c>
      <c r="DU23">
        <v>0</v>
      </c>
      <c r="DV23">
        <v>1</v>
      </c>
      <c r="DW23">
        <v>0</v>
      </c>
      <c r="DX23">
        <v>0</v>
      </c>
      <c r="DY23">
        <v>0</v>
      </c>
      <c r="DZ23">
        <v>1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1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10</v>
      </c>
      <c r="EQ23">
        <v>48</v>
      </c>
      <c r="ER23">
        <v>17</v>
      </c>
      <c r="ES23">
        <v>5</v>
      </c>
      <c r="ET23">
        <v>4</v>
      </c>
      <c r="EU23">
        <v>0</v>
      </c>
      <c r="EV23">
        <v>0</v>
      </c>
      <c r="EW23">
        <v>2</v>
      </c>
      <c r="EX23">
        <v>3</v>
      </c>
      <c r="EY23">
        <v>9</v>
      </c>
      <c r="EZ23">
        <v>0</v>
      </c>
      <c r="FA23">
        <v>2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1</v>
      </c>
      <c r="FL23">
        <v>3</v>
      </c>
      <c r="FM23">
        <v>2</v>
      </c>
      <c r="FN23">
        <v>48</v>
      </c>
      <c r="FO23">
        <v>122</v>
      </c>
      <c r="FP23">
        <v>23</v>
      </c>
      <c r="FQ23">
        <v>7</v>
      </c>
      <c r="FR23">
        <v>4</v>
      </c>
      <c r="FS23">
        <v>1</v>
      </c>
      <c r="FT23">
        <v>0</v>
      </c>
      <c r="FU23">
        <v>62</v>
      </c>
      <c r="FV23">
        <v>7</v>
      </c>
      <c r="FW23">
        <v>2</v>
      </c>
      <c r="FX23">
        <v>0</v>
      </c>
      <c r="FY23">
        <v>4</v>
      </c>
      <c r="FZ23">
        <v>0</v>
      </c>
      <c r="GA23">
        <v>0</v>
      </c>
      <c r="GB23">
        <v>3</v>
      </c>
      <c r="GC23">
        <v>0</v>
      </c>
      <c r="GD23">
        <v>1</v>
      </c>
      <c r="GE23">
        <v>0</v>
      </c>
      <c r="GF23">
        <v>0</v>
      </c>
      <c r="GG23">
        <v>0</v>
      </c>
      <c r="GH23">
        <v>0</v>
      </c>
      <c r="GI23">
        <v>2</v>
      </c>
      <c r="GJ23">
        <v>1</v>
      </c>
      <c r="GK23">
        <v>2</v>
      </c>
      <c r="GL23">
        <v>0</v>
      </c>
      <c r="GM23">
        <v>3</v>
      </c>
      <c r="GN23">
        <v>122</v>
      </c>
      <c r="GO23">
        <v>60</v>
      </c>
      <c r="GP23">
        <v>38</v>
      </c>
      <c r="GQ23">
        <v>2</v>
      </c>
      <c r="GR23">
        <v>5</v>
      </c>
      <c r="GS23">
        <v>1</v>
      </c>
      <c r="GT23">
        <v>3</v>
      </c>
      <c r="GU23">
        <v>0</v>
      </c>
      <c r="GV23">
        <v>0</v>
      </c>
      <c r="GW23">
        <v>0</v>
      </c>
      <c r="GX23">
        <v>1</v>
      </c>
      <c r="GY23">
        <v>0</v>
      </c>
      <c r="GZ23">
        <v>0</v>
      </c>
      <c r="HA23">
        <v>1</v>
      </c>
      <c r="HB23">
        <v>1</v>
      </c>
      <c r="HC23">
        <v>0</v>
      </c>
      <c r="HD23">
        <v>1</v>
      </c>
      <c r="HE23">
        <v>0</v>
      </c>
      <c r="HF23">
        <v>3</v>
      </c>
      <c r="HG23">
        <v>4</v>
      </c>
      <c r="HH23">
        <v>60</v>
      </c>
      <c r="HI23">
        <v>2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1</v>
      </c>
      <c r="HQ23">
        <v>0</v>
      </c>
      <c r="HR23">
        <v>0</v>
      </c>
      <c r="HS23">
        <v>0</v>
      </c>
      <c r="HT23">
        <v>1</v>
      </c>
      <c r="HU23">
        <v>0</v>
      </c>
      <c r="HV23">
        <v>2</v>
      </c>
      <c r="HW23">
        <v>4</v>
      </c>
      <c r="HX23">
        <v>3</v>
      </c>
      <c r="HY23">
        <v>0</v>
      </c>
      <c r="HZ23">
        <v>1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4</v>
      </c>
      <c r="IM23">
        <v>3</v>
      </c>
      <c r="IN23">
        <v>2</v>
      </c>
      <c r="IO23">
        <v>0</v>
      </c>
      <c r="IP23">
        <v>1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3</v>
      </c>
    </row>
    <row r="24" spans="1:272" x14ac:dyDescent="0.25">
      <c r="A24" t="s">
        <v>273</v>
      </c>
      <c r="B24" t="s">
        <v>274</v>
      </c>
      <c r="C24" t="str">
        <f t="shared" si="0"/>
        <v>160101</v>
      </c>
      <c r="D24" t="s">
        <v>294</v>
      </c>
      <c r="E24">
        <v>22</v>
      </c>
      <c r="F24">
        <v>358</v>
      </c>
      <c r="G24">
        <v>370</v>
      </c>
      <c r="H24">
        <v>186</v>
      </c>
      <c r="I24">
        <v>184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184</v>
      </c>
      <c r="T24">
        <v>0</v>
      </c>
      <c r="U24">
        <v>0</v>
      </c>
      <c r="V24">
        <v>184</v>
      </c>
      <c r="W24">
        <v>13</v>
      </c>
      <c r="X24">
        <v>5</v>
      </c>
      <c r="Y24">
        <v>8</v>
      </c>
      <c r="Z24">
        <v>0</v>
      </c>
      <c r="AA24">
        <v>171</v>
      </c>
      <c r="AB24">
        <v>12</v>
      </c>
      <c r="AC24">
        <v>1</v>
      </c>
      <c r="AD24">
        <v>0</v>
      </c>
      <c r="AE24">
        <v>1</v>
      </c>
      <c r="AF24">
        <v>6</v>
      </c>
      <c r="AG24">
        <v>0</v>
      </c>
      <c r="AH24">
        <v>0</v>
      </c>
      <c r="AI24">
        <v>0</v>
      </c>
      <c r="AJ24">
        <v>0</v>
      </c>
      <c r="AK24">
        <v>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12</v>
      </c>
      <c r="BB24">
        <v>109</v>
      </c>
      <c r="BC24">
        <v>31</v>
      </c>
      <c r="BD24">
        <v>8</v>
      </c>
      <c r="BE24">
        <v>6</v>
      </c>
      <c r="BF24">
        <v>6</v>
      </c>
      <c r="BG24">
        <v>3</v>
      </c>
      <c r="BH24">
        <v>5</v>
      </c>
      <c r="BI24">
        <v>4</v>
      </c>
      <c r="BJ24">
        <v>5</v>
      </c>
      <c r="BK24">
        <v>3</v>
      </c>
      <c r="BL24">
        <v>8</v>
      </c>
      <c r="BM24">
        <v>0</v>
      </c>
      <c r="BN24">
        <v>1</v>
      </c>
      <c r="BO24">
        <v>3</v>
      </c>
      <c r="BP24">
        <v>1</v>
      </c>
      <c r="BQ24">
        <v>4</v>
      </c>
      <c r="BR24">
        <v>1</v>
      </c>
      <c r="BS24">
        <v>4</v>
      </c>
      <c r="BT24">
        <v>2</v>
      </c>
      <c r="BU24">
        <v>4</v>
      </c>
      <c r="BV24">
        <v>5</v>
      </c>
      <c r="BW24">
        <v>1</v>
      </c>
      <c r="BX24">
        <v>1</v>
      </c>
      <c r="BY24">
        <v>3</v>
      </c>
      <c r="BZ24">
        <v>109</v>
      </c>
      <c r="CA24">
        <v>6</v>
      </c>
      <c r="CB24">
        <v>4</v>
      </c>
      <c r="CC24">
        <v>1</v>
      </c>
      <c r="CD24">
        <v>0</v>
      </c>
      <c r="CE24">
        <v>0</v>
      </c>
      <c r="CF24">
        <v>1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6</v>
      </c>
      <c r="CQ24">
        <v>2</v>
      </c>
      <c r="CR24">
        <v>1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1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2</v>
      </c>
      <c r="DQ24">
        <v>2</v>
      </c>
      <c r="DR24">
        <v>1</v>
      </c>
      <c r="DS24">
        <v>0</v>
      </c>
      <c r="DT24">
        <v>0</v>
      </c>
      <c r="DU24">
        <v>1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2</v>
      </c>
      <c r="EQ24">
        <v>7</v>
      </c>
      <c r="ER24">
        <v>5</v>
      </c>
      <c r="ES24">
        <v>1</v>
      </c>
      <c r="ET24">
        <v>0</v>
      </c>
      <c r="EU24">
        <v>1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7</v>
      </c>
      <c r="FO24">
        <v>18</v>
      </c>
      <c r="FP24">
        <v>6</v>
      </c>
      <c r="FQ24">
        <v>0</v>
      </c>
      <c r="FR24">
        <v>2</v>
      </c>
      <c r="FS24">
        <v>1</v>
      </c>
      <c r="FT24">
        <v>0</v>
      </c>
      <c r="FU24">
        <v>2</v>
      </c>
      <c r="FV24">
        <v>1</v>
      </c>
      <c r="FW24">
        <v>0</v>
      </c>
      <c r="FX24">
        <v>2</v>
      </c>
      <c r="FY24">
        <v>0</v>
      </c>
      <c r="FZ24">
        <v>0</v>
      </c>
      <c r="GA24">
        <v>0</v>
      </c>
      <c r="GB24">
        <v>1</v>
      </c>
      <c r="GC24">
        <v>0</v>
      </c>
      <c r="GD24">
        <v>0</v>
      </c>
      <c r="GE24">
        <v>0</v>
      </c>
      <c r="GF24">
        <v>1</v>
      </c>
      <c r="GG24">
        <v>0</v>
      </c>
      <c r="GH24">
        <v>0</v>
      </c>
      <c r="GI24">
        <v>0</v>
      </c>
      <c r="GJ24">
        <v>1</v>
      </c>
      <c r="GK24">
        <v>1</v>
      </c>
      <c r="GL24">
        <v>0</v>
      </c>
      <c r="GM24">
        <v>0</v>
      </c>
      <c r="GN24">
        <v>18</v>
      </c>
      <c r="GO24">
        <v>13</v>
      </c>
      <c r="GP24">
        <v>5</v>
      </c>
      <c r="GQ24">
        <v>0</v>
      </c>
      <c r="GR24">
        <v>1</v>
      </c>
      <c r="GS24">
        <v>0</v>
      </c>
      <c r="GT24">
        <v>1</v>
      </c>
      <c r="GU24">
        <v>0</v>
      </c>
      <c r="GV24">
        <v>0</v>
      </c>
      <c r="GW24">
        <v>0</v>
      </c>
      <c r="GX24">
        <v>0</v>
      </c>
      <c r="GY24">
        <v>3</v>
      </c>
      <c r="GZ24">
        <v>0</v>
      </c>
      <c r="HA24">
        <v>0</v>
      </c>
      <c r="HB24">
        <v>0</v>
      </c>
      <c r="HC24">
        <v>0</v>
      </c>
      <c r="HD24">
        <v>1</v>
      </c>
      <c r="HE24">
        <v>0</v>
      </c>
      <c r="HF24">
        <v>2</v>
      </c>
      <c r="HG24">
        <v>0</v>
      </c>
      <c r="HH24">
        <v>13</v>
      </c>
      <c r="HI24">
        <v>1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1</v>
      </c>
      <c r="HT24">
        <v>0</v>
      </c>
      <c r="HU24">
        <v>0</v>
      </c>
      <c r="HV24">
        <v>1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1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1</v>
      </c>
      <c r="JI24">
        <v>0</v>
      </c>
      <c r="JJ24">
        <v>0</v>
      </c>
      <c r="JK24">
        <v>0</v>
      </c>
      <c r="JL24">
        <v>1</v>
      </c>
    </row>
    <row r="25" spans="1:272" x14ac:dyDescent="0.25">
      <c r="A25" t="s">
        <v>273</v>
      </c>
      <c r="B25" t="s">
        <v>274</v>
      </c>
      <c r="C25" t="str">
        <f t="shared" si="0"/>
        <v>160101</v>
      </c>
      <c r="D25" t="s">
        <v>295</v>
      </c>
      <c r="E25">
        <v>23</v>
      </c>
      <c r="F25">
        <v>98</v>
      </c>
      <c r="G25">
        <v>130</v>
      </c>
      <c r="H25">
        <v>95</v>
      </c>
      <c r="I25">
        <v>35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35</v>
      </c>
      <c r="T25">
        <v>0</v>
      </c>
      <c r="U25">
        <v>0</v>
      </c>
      <c r="V25">
        <v>35</v>
      </c>
      <c r="W25">
        <v>3</v>
      </c>
      <c r="X25">
        <v>0</v>
      </c>
      <c r="Y25">
        <v>3</v>
      </c>
      <c r="Z25">
        <v>0</v>
      </c>
      <c r="AA25">
        <v>32</v>
      </c>
      <c r="AB25">
        <v>13</v>
      </c>
      <c r="AC25">
        <v>1</v>
      </c>
      <c r="AD25">
        <v>3</v>
      </c>
      <c r="AE25">
        <v>1</v>
      </c>
      <c r="AF25">
        <v>2</v>
      </c>
      <c r="AG25">
        <v>0</v>
      </c>
      <c r="AH25">
        <v>0</v>
      </c>
      <c r="AI25">
        <v>0</v>
      </c>
      <c r="AJ25">
        <v>0</v>
      </c>
      <c r="AK25">
        <v>1</v>
      </c>
      <c r="AL25">
        <v>1</v>
      </c>
      <c r="AM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</v>
      </c>
      <c r="AV25">
        <v>0</v>
      </c>
      <c r="AW25">
        <v>1</v>
      </c>
      <c r="AX25">
        <v>0</v>
      </c>
      <c r="AY25">
        <v>1</v>
      </c>
      <c r="AZ25">
        <v>0</v>
      </c>
      <c r="BA25">
        <v>13</v>
      </c>
      <c r="BB25">
        <v>5</v>
      </c>
      <c r="BC25">
        <v>1</v>
      </c>
      <c r="BD25">
        <v>0</v>
      </c>
      <c r="BE25">
        <v>0</v>
      </c>
      <c r="BF25">
        <v>1</v>
      </c>
      <c r="BG25">
        <v>0</v>
      </c>
      <c r="BH25">
        <v>1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2</v>
      </c>
      <c r="BZ25">
        <v>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2</v>
      </c>
      <c r="DR25">
        <v>0</v>
      </c>
      <c r="DS25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2</v>
      </c>
      <c r="EQ25">
        <v>3</v>
      </c>
      <c r="ER25">
        <v>0</v>
      </c>
      <c r="ES25">
        <v>1</v>
      </c>
      <c r="ET25">
        <v>1</v>
      </c>
      <c r="EU25">
        <v>0</v>
      </c>
      <c r="EV25">
        <v>0</v>
      </c>
      <c r="EW25">
        <v>1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3</v>
      </c>
      <c r="FO25">
        <v>7</v>
      </c>
      <c r="FP25">
        <v>2</v>
      </c>
      <c r="FQ25">
        <v>0</v>
      </c>
      <c r="FR25">
        <v>0</v>
      </c>
      <c r="FS25">
        <v>0</v>
      </c>
      <c r="FT25">
        <v>0</v>
      </c>
      <c r="FU25">
        <v>2</v>
      </c>
      <c r="FV25">
        <v>2</v>
      </c>
      <c r="FW25">
        <v>0</v>
      </c>
      <c r="FX25">
        <v>0</v>
      </c>
      <c r="FY25">
        <v>1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7</v>
      </c>
      <c r="GO25">
        <v>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1</v>
      </c>
      <c r="HE25">
        <v>0</v>
      </c>
      <c r="HF25">
        <v>0</v>
      </c>
      <c r="HG25">
        <v>0</v>
      </c>
      <c r="HH25">
        <v>1</v>
      </c>
      <c r="HI25">
        <v>1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1</v>
      </c>
      <c r="HR25">
        <v>0</v>
      </c>
      <c r="HS25">
        <v>0</v>
      </c>
      <c r="HT25">
        <v>0</v>
      </c>
      <c r="HU25">
        <v>0</v>
      </c>
      <c r="HV25">
        <v>1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</row>
    <row r="26" spans="1:272" x14ac:dyDescent="0.25">
      <c r="A26" t="s">
        <v>273</v>
      </c>
      <c r="B26" t="s">
        <v>274</v>
      </c>
      <c r="C26" t="str">
        <f t="shared" si="0"/>
        <v>160101</v>
      </c>
      <c r="D26" t="s">
        <v>296</v>
      </c>
      <c r="E26">
        <v>24</v>
      </c>
      <c r="F26">
        <v>35</v>
      </c>
      <c r="G26">
        <v>25</v>
      </c>
      <c r="H26">
        <v>15</v>
      </c>
      <c r="I26">
        <v>10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10</v>
      </c>
      <c r="T26">
        <v>0</v>
      </c>
      <c r="U26">
        <v>0</v>
      </c>
      <c r="V26">
        <v>10</v>
      </c>
      <c r="W26">
        <v>2</v>
      </c>
      <c r="X26">
        <v>2</v>
      </c>
      <c r="Y26">
        <v>0</v>
      </c>
      <c r="Z26">
        <v>0</v>
      </c>
      <c r="AA26">
        <v>8</v>
      </c>
      <c r="AB26">
        <v>4</v>
      </c>
      <c r="AC26">
        <v>0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3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1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1</v>
      </c>
      <c r="GM26">
        <v>0</v>
      </c>
      <c r="GN26">
        <v>3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1</v>
      </c>
      <c r="HJ26">
        <v>1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</row>
    <row r="27" spans="1:272" x14ac:dyDescent="0.25">
      <c r="A27" t="s">
        <v>273</v>
      </c>
      <c r="B27" t="s">
        <v>274</v>
      </c>
      <c r="C27" t="str">
        <f t="shared" si="0"/>
        <v>160101</v>
      </c>
      <c r="D27" t="s">
        <v>297</v>
      </c>
      <c r="E27">
        <v>25</v>
      </c>
      <c r="F27">
        <v>27</v>
      </c>
      <c r="G27">
        <v>25</v>
      </c>
      <c r="H27">
        <v>17</v>
      </c>
      <c r="I27">
        <v>8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8</v>
      </c>
      <c r="T27">
        <v>0</v>
      </c>
      <c r="U27">
        <v>0</v>
      </c>
      <c r="V27">
        <v>8</v>
      </c>
      <c r="W27">
        <v>0</v>
      </c>
      <c r="X27">
        <v>0</v>
      </c>
      <c r="Y27">
        <v>0</v>
      </c>
      <c r="Z27">
        <v>0</v>
      </c>
      <c r="AA27">
        <v>8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</v>
      </c>
      <c r="AI27">
        <v>0</v>
      </c>
      <c r="AJ27">
        <v>0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</v>
      </c>
      <c r="BB27">
        <v>2</v>
      </c>
      <c r="BC27">
        <v>1</v>
      </c>
      <c r="BD27">
        <v>0</v>
      </c>
      <c r="BE27">
        <v>1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3</v>
      </c>
      <c r="ER27">
        <v>0</v>
      </c>
      <c r="ES27">
        <v>1</v>
      </c>
      <c r="ET27">
        <v>1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1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3</v>
      </c>
      <c r="FO27">
        <v>1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1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1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</row>
    <row r="28" spans="1:272" x14ac:dyDescent="0.25">
      <c r="A28" t="s">
        <v>273</v>
      </c>
      <c r="B28" t="s">
        <v>298</v>
      </c>
      <c r="C28" t="str">
        <f t="shared" ref="C28:C38" si="1">"160102"</f>
        <v>160102</v>
      </c>
      <c r="D28" t="s">
        <v>299</v>
      </c>
      <c r="E28">
        <v>1</v>
      </c>
      <c r="F28">
        <v>454</v>
      </c>
      <c r="G28">
        <v>352</v>
      </c>
      <c r="H28">
        <v>147</v>
      </c>
      <c r="I28">
        <v>205</v>
      </c>
      <c r="J28">
        <v>0</v>
      </c>
      <c r="K28">
        <v>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205</v>
      </c>
      <c r="T28">
        <v>0</v>
      </c>
      <c r="U28">
        <v>0</v>
      </c>
      <c r="V28">
        <v>205</v>
      </c>
      <c r="W28">
        <v>3</v>
      </c>
      <c r="X28">
        <v>3</v>
      </c>
      <c r="Y28">
        <v>0</v>
      </c>
      <c r="Z28">
        <v>0</v>
      </c>
      <c r="AA28">
        <v>202</v>
      </c>
      <c r="AB28">
        <v>60</v>
      </c>
      <c r="AC28">
        <v>4</v>
      </c>
      <c r="AD28">
        <v>21</v>
      </c>
      <c r="AE28">
        <v>9</v>
      </c>
      <c r="AF28">
        <v>11</v>
      </c>
      <c r="AG28">
        <v>0</v>
      </c>
      <c r="AH28">
        <v>1</v>
      </c>
      <c r="AI28">
        <v>0</v>
      </c>
      <c r="AJ28">
        <v>1</v>
      </c>
      <c r="AK28">
        <v>1</v>
      </c>
      <c r="AL28">
        <v>0</v>
      </c>
      <c r="AM28">
        <v>3</v>
      </c>
      <c r="AN28">
        <v>1</v>
      </c>
      <c r="AO28">
        <v>0</v>
      </c>
      <c r="AP28">
        <v>0</v>
      </c>
      <c r="AQ28">
        <v>1</v>
      </c>
      <c r="AR28">
        <v>1</v>
      </c>
      <c r="AS28">
        <v>2</v>
      </c>
      <c r="AT28">
        <v>0</v>
      </c>
      <c r="AU28">
        <v>0</v>
      </c>
      <c r="AV28">
        <v>2</v>
      </c>
      <c r="AW28">
        <v>0</v>
      </c>
      <c r="AX28">
        <v>0</v>
      </c>
      <c r="AY28">
        <v>1</v>
      </c>
      <c r="AZ28">
        <v>1</v>
      </c>
      <c r="BA28">
        <v>60</v>
      </c>
      <c r="BB28">
        <v>18</v>
      </c>
      <c r="BC28">
        <v>4</v>
      </c>
      <c r="BD28">
        <v>0</v>
      </c>
      <c r="BE28">
        <v>5</v>
      </c>
      <c r="BF28">
        <v>2</v>
      </c>
      <c r="BG28">
        <v>0</v>
      </c>
      <c r="BH28">
        <v>1</v>
      </c>
      <c r="BI28">
        <v>2</v>
      </c>
      <c r="BJ28">
        <v>0</v>
      </c>
      <c r="BK28">
        <v>0</v>
      </c>
      <c r="BL28">
        <v>0</v>
      </c>
      <c r="BM28">
        <v>1</v>
      </c>
      <c r="BN28">
        <v>0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1</v>
      </c>
      <c r="BW28">
        <v>0</v>
      </c>
      <c r="BX28">
        <v>0</v>
      </c>
      <c r="BY28">
        <v>1</v>
      </c>
      <c r="BZ28">
        <v>18</v>
      </c>
      <c r="CA28">
        <v>1</v>
      </c>
      <c r="CB28">
        <v>0</v>
      </c>
      <c r="CC28">
        <v>0</v>
      </c>
      <c r="CD28">
        <v>1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</v>
      </c>
      <c r="CQ28">
        <v>3</v>
      </c>
      <c r="CR28">
        <v>1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1</v>
      </c>
      <c r="DK28">
        <v>0</v>
      </c>
      <c r="DL28">
        <v>0</v>
      </c>
      <c r="DM28">
        <v>1</v>
      </c>
      <c r="DN28">
        <v>0</v>
      </c>
      <c r="DO28">
        <v>0</v>
      </c>
      <c r="DP28">
        <v>3</v>
      </c>
      <c r="DQ28">
        <v>6</v>
      </c>
      <c r="DR28">
        <v>2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1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2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1</v>
      </c>
      <c r="EP28">
        <v>6</v>
      </c>
      <c r="EQ28">
        <v>4</v>
      </c>
      <c r="ER28">
        <v>2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2</v>
      </c>
      <c r="FM28">
        <v>0</v>
      </c>
      <c r="FN28">
        <v>4</v>
      </c>
      <c r="FO28">
        <v>98</v>
      </c>
      <c r="FP28">
        <v>27</v>
      </c>
      <c r="FQ28">
        <v>6</v>
      </c>
      <c r="FR28">
        <v>2</v>
      </c>
      <c r="FS28">
        <v>5</v>
      </c>
      <c r="FT28">
        <v>0</v>
      </c>
      <c r="FU28">
        <v>23</v>
      </c>
      <c r="FV28">
        <v>11</v>
      </c>
      <c r="FW28">
        <v>2</v>
      </c>
      <c r="FX28">
        <v>2</v>
      </c>
      <c r="FY28">
        <v>1</v>
      </c>
      <c r="FZ28">
        <v>3</v>
      </c>
      <c r="GA28">
        <v>3</v>
      </c>
      <c r="GB28">
        <v>1</v>
      </c>
      <c r="GC28">
        <v>1</v>
      </c>
      <c r="GD28">
        <v>3</v>
      </c>
      <c r="GE28">
        <v>0</v>
      </c>
      <c r="GF28">
        <v>0</v>
      </c>
      <c r="GG28">
        <v>0</v>
      </c>
      <c r="GH28">
        <v>0</v>
      </c>
      <c r="GI28">
        <v>2</v>
      </c>
      <c r="GJ28">
        <v>1</v>
      </c>
      <c r="GK28">
        <v>0</v>
      </c>
      <c r="GL28">
        <v>0</v>
      </c>
      <c r="GM28">
        <v>5</v>
      </c>
      <c r="GN28">
        <v>98</v>
      </c>
      <c r="GO28">
        <v>9</v>
      </c>
      <c r="GP28">
        <v>6</v>
      </c>
      <c r="GQ28">
        <v>0</v>
      </c>
      <c r="GR28">
        <v>1</v>
      </c>
      <c r="GS28">
        <v>0</v>
      </c>
      <c r="GT28">
        <v>0</v>
      </c>
      <c r="GU28">
        <v>0</v>
      </c>
      <c r="GV28">
        <v>0</v>
      </c>
      <c r="GW28">
        <v>1</v>
      </c>
      <c r="GX28">
        <v>0</v>
      </c>
      <c r="GY28">
        <v>0</v>
      </c>
      <c r="GZ28">
        <v>0</v>
      </c>
      <c r="HA28">
        <v>1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9</v>
      </c>
      <c r="HI28">
        <v>3</v>
      </c>
      <c r="HJ28">
        <v>0</v>
      </c>
      <c r="HK28">
        <v>0</v>
      </c>
      <c r="HL28">
        <v>2</v>
      </c>
      <c r="HM28">
        <v>1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3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</row>
    <row r="29" spans="1:272" x14ac:dyDescent="0.25">
      <c r="A29" t="s">
        <v>273</v>
      </c>
      <c r="B29" t="s">
        <v>298</v>
      </c>
      <c r="C29" t="str">
        <f t="shared" si="1"/>
        <v>160102</v>
      </c>
      <c r="D29" t="s">
        <v>299</v>
      </c>
      <c r="E29">
        <v>2</v>
      </c>
      <c r="F29">
        <v>403</v>
      </c>
      <c r="G29">
        <v>310</v>
      </c>
      <c r="H29">
        <v>120</v>
      </c>
      <c r="I29">
        <v>190</v>
      </c>
      <c r="J29">
        <v>0</v>
      </c>
      <c r="K29">
        <v>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190</v>
      </c>
      <c r="T29">
        <v>0</v>
      </c>
      <c r="U29">
        <v>0</v>
      </c>
      <c r="V29">
        <v>190</v>
      </c>
      <c r="W29">
        <v>5</v>
      </c>
      <c r="X29">
        <v>4</v>
      </c>
      <c r="Y29">
        <v>1</v>
      </c>
      <c r="Z29">
        <v>0</v>
      </c>
      <c r="AA29">
        <v>185</v>
      </c>
      <c r="AB29">
        <v>69</v>
      </c>
      <c r="AC29">
        <v>10</v>
      </c>
      <c r="AD29">
        <v>9</v>
      </c>
      <c r="AE29">
        <v>19</v>
      </c>
      <c r="AF29">
        <v>4</v>
      </c>
      <c r="AG29">
        <v>0</v>
      </c>
      <c r="AH29">
        <v>1</v>
      </c>
      <c r="AI29">
        <v>0</v>
      </c>
      <c r="AJ29">
        <v>5</v>
      </c>
      <c r="AK29">
        <v>1</v>
      </c>
      <c r="AL29">
        <v>0</v>
      </c>
      <c r="AM29">
        <v>11</v>
      </c>
      <c r="AN29">
        <v>1</v>
      </c>
      <c r="AO29">
        <v>0</v>
      </c>
      <c r="AP29">
        <v>0</v>
      </c>
      <c r="AQ29">
        <v>0</v>
      </c>
      <c r="AR29">
        <v>4</v>
      </c>
      <c r="AS29">
        <v>0</v>
      </c>
      <c r="AT29">
        <v>0</v>
      </c>
      <c r="AU29">
        <v>0</v>
      </c>
      <c r="AV29">
        <v>2</v>
      </c>
      <c r="AW29">
        <v>0</v>
      </c>
      <c r="AX29">
        <v>0</v>
      </c>
      <c r="AY29">
        <v>2</v>
      </c>
      <c r="AZ29">
        <v>0</v>
      </c>
      <c r="BA29">
        <v>69</v>
      </c>
      <c r="BB29">
        <v>18</v>
      </c>
      <c r="BC29">
        <v>2</v>
      </c>
      <c r="BD29">
        <v>2</v>
      </c>
      <c r="BE29">
        <v>5</v>
      </c>
      <c r="BF29">
        <v>2</v>
      </c>
      <c r="BG29">
        <v>0</v>
      </c>
      <c r="BH29">
        <v>1</v>
      </c>
      <c r="BI29">
        <v>0</v>
      </c>
      <c r="BJ29">
        <v>0</v>
      </c>
      <c r="BK29">
        <v>0</v>
      </c>
      <c r="BL29">
        <v>1</v>
      </c>
      <c r="BM29">
        <v>3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1</v>
      </c>
      <c r="BV29">
        <v>0</v>
      </c>
      <c r="BW29">
        <v>0</v>
      </c>
      <c r="BX29">
        <v>0</v>
      </c>
      <c r="BY29">
        <v>0</v>
      </c>
      <c r="BZ29">
        <v>18</v>
      </c>
      <c r="CA29">
        <v>5</v>
      </c>
      <c r="CB29">
        <v>2</v>
      </c>
      <c r="CC29">
        <v>1</v>
      </c>
      <c r="CD29">
        <v>0</v>
      </c>
      <c r="CE29">
        <v>0</v>
      </c>
      <c r="CF29">
        <v>1</v>
      </c>
      <c r="CG29">
        <v>0</v>
      </c>
      <c r="CH29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5</v>
      </c>
      <c r="CQ29">
        <v>1</v>
      </c>
      <c r="CR29">
        <v>1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1</v>
      </c>
      <c r="DQ29">
        <v>18</v>
      </c>
      <c r="DR29">
        <v>13</v>
      </c>
      <c r="DS29">
        <v>0</v>
      </c>
      <c r="DT29">
        <v>0</v>
      </c>
      <c r="DU29">
        <v>0</v>
      </c>
      <c r="DV29">
        <v>0</v>
      </c>
      <c r="DW29">
        <v>1</v>
      </c>
      <c r="DX29">
        <v>1</v>
      </c>
      <c r="DY29">
        <v>1</v>
      </c>
      <c r="DZ29">
        <v>1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1</v>
      </c>
      <c r="EN29">
        <v>0</v>
      </c>
      <c r="EO29">
        <v>0</v>
      </c>
      <c r="EP29">
        <v>18</v>
      </c>
      <c r="EQ29">
        <v>6</v>
      </c>
      <c r="ER29">
        <v>2</v>
      </c>
      <c r="ES29">
        <v>2</v>
      </c>
      <c r="ET29">
        <v>1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1</v>
      </c>
      <c r="FN29">
        <v>6</v>
      </c>
      <c r="FO29">
        <v>57</v>
      </c>
      <c r="FP29">
        <v>12</v>
      </c>
      <c r="FQ29">
        <v>9</v>
      </c>
      <c r="FR29">
        <v>2</v>
      </c>
      <c r="FS29">
        <v>2</v>
      </c>
      <c r="FT29">
        <v>0</v>
      </c>
      <c r="FU29">
        <v>20</v>
      </c>
      <c r="FV29">
        <v>3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1</v>
      </c>
      <c r="GD29">
        <v>0</v>
      </c>
      <c r="GE29">
        <v>1</v>
      </c>
      <c r="GF29">
        <v>0</v>
      </c>
      <c r="GG29">
        <v>2</v>
      </c>
      <c r="GH29">
        <v>0</v>
      </c>
      <c r="GI29">
        <v>0</v>
      </c>
      <c r="GJ29">
        <v>0</v>
      </c>
      <c r="GK29">
        <v>2</v>
      </c>
      <c r="GL29">
        <v>1</v>
      </c>
      <c r="GM29">
        <v>2</v>
      </c>
      <c r="GN29">
        <v>57</v>
      </c>
      <c r="GO29">
        <v>6</v>
      </c>
      <c r="GP29">
        <v>4</v>
      </c>
      <c r="GQ29">
        <v>0</v>
      </c>
      <c r="GR29">
        <v>0</v>
      </c>
      <c r="GS29">
        <v>1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1</v>
      </c>
      <c r="HG29">
        <v>0</v>
      </c>
      <c r="HH29">
        <v>6</v>
      </c>
      <c r="HI29">
        <v>4</v>
      </c>
      <c r="HJ29">
        <v>0</v>
      </c>
      <c r="HK29">
        <v>0</v>
      </c>
      <c r="HL29">
        <v>0</v>
      </c>
      <c r="HM29">
        <v>1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3</v>
      </c>
      <c r="HV29">
        <v>4</v>
      </c>
      <c r="HW29">
        <v>1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1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1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</row>
    <row r="30" spans="1:272" x14ac:dyDescent="0.25">
      <c r="A30" t="s">
        <v>273</v>
      </c>
      <c r="B30" t="s">
        <v>298</v>
      </c>
      <c r="C30" t="str">
        <f t="shared" si="1"/>
        <v>160102</v>
      </c>
      <c r="D30" t="s">
        <v>300</v>
      </c>
      <c r="E30">
        <v>3</v>
      </c>
      <c r="F30">
        <v>383</v>
      </c>
      <c r="G30">
        <v>290</v>
      </c>
      <c r="H30">
        <v>97</v>
      </c>
      <c r="I30">
        <v>193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193</v>
      </c>
      <c r="T30">
        <v>0</v>
      </c>
      <c r="U30">
        <v>0</v>
      </c>
      <c r="V30">
        <v>193</v>
      </c>
      <c r="W30">
        <v>6</v>
      </c>
      <c r="X30">
        <v>5</v>
      </c>
      <c r="Y30">
        <v>1</v>
      </c>
      <c r="Z30">
        <v>0</v>
      </c>
      <c r="AA30">
        <v>187</v>
      </c>
      <c r="AB30">
        <v>55</v>
      </c>
      <c r="AC30">
        <v>11</v>
      </c>
      <c r="AD30">
        <v>3</v>
      </c>
      <c r="AE30">
        <v>19</v>
      </c>
      <c r="AF30">
        <v>4</v>
      </c>
      <c r="AG30">
        <v>0</v>
      </c>
      <c r="AH30">
        <v>2</v>
      </c>
      <c r="AI30">
        <v>0</v>
      </c>
      <c r="AJ30">
        <v>2</v>
      </c>
      <c r="AK30">
        <v>0</v>
      </c>
      <c r="AL30">
        <v>0</v>
      </c>
      <c r="AM30">
        <v>9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</v>
      </c>
      <c r="AT30">
        <v>0</v>
      </c>
      <c r="AU30">
        <v>1</v>
      </c>
      <c r="AV30">
        <v>1</v>
      </c>
      <c r="AW30">
        <v>0</v>
      </c>
      <c r="AX30">
        <v>0</v>
      </c>
      <c r="AY30">
        <v>0</v>
      </c>
      <c r="AZ30">
        <v>2</v>
      </c>
      <c r="BA30">
        <v>55</v>
      </c>
      <c r="BB30">
        <v>26</v>
      </c>
      <c r="BC30">
        <v>9</v>
      </c>
      <c r="BD30">
        <v>0</v>
      </c>
      <c r="BE30">
        <v>0</v>
      </c>
      <c r="BF30">
        <v>4</v>
      </c>
      <c r="BG30">
        <v>1</v>
      </c>
      <c r="BH30">
        <v>1</v>
      </c>
      <c r="BI30">
        <v>0</v>
      </c>
      <c r="BJ30">
        <v>0</v>
      </c>
      <c r="BK30">
        <v>0</v>
      </c>
      <c r="BL30">
        <v>1</v>
      </c>
      <c r="BM30">
        <v>7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3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26</v>
      </c>
      <c r="CA30">
        <v>6</v>
      </c>
      <c r="CB30">
        <v>4</v>
      </c>
      <c r="CC30">
        <v>0</v>
      </c>
      <c r="CD30">
        <v>1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</v>
      </c>
      <c r="CM30">
        <v>0</v>
      </c>
      <c r="CN30">
        <v>0</v>
      </c>
      <c r="CO30">
        <v>0</v>
      </c>
      <c r="CP30">
        <v>6</v>
      </c>
      <c r="CQ30">
        <v>11</v>
      </c>
      <c r="CR30">
        <v>8</v>
      </c>
      <c r="CS30">
        <v>0</v>
      </c>
      <c r="CT30">
        <v>0</v>
      </c>
      <c r="CU30">
        <v>1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1</v>
      </c>
      <c r="DH30">
        <v>0</v>
      </c>
      <c r="DI30">
        <v>1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11</v>
      </c>
      <c r="DQ30">
        <v>8</v>
      </c>
      <c r="DR30">
        <v>4</v>
      </c>
      <c r="DS30">
        <v>0</v>
      </c>
      <c r="DT30">
        <v>1</v>
      </c>
      <c r="DU30">
        <v>0</v>
      </c>
      <c r="DV30">
        <v>0</v>
      </c>
      <c r="DW30">
        <v>0</v>
      </c>
      <c r="DX30">
        <v>1</v>
      </c>
      <c r="DY30">
        <v>0</v>
      </c>
      <c r="DZ30">
        <v>1</v>
      </c>
      <c r="EA30">
        <v>0</v>
      </c>
      <c r="EB30">
        <v>0</v>
      </c>
      <c r="EC30">
        <v>0</v>
      </c>
      <c r="ED30">
        <v>0</v>
      </c>
      <c r="EE30">
        <v>1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8</v>
      </c>
      <c r="EQ30">
        <v>7</v>
      </c>
      <c r="ER30">
        <v>0</v>
      </c>
      <c r="ES30">
        <v>3</v>
      </c>
      <c r="ET30">
        <v>1</v>
      </c>
      <c r="EU30">
        <v>0</v>
      </c>
      <c r="EV30">
        <v>0</v>
      </c>
      <c r="EW30">
        <v>0</v>
      </c>
      <c r="EX30">
        <v>0</v>
      </c>
      <c r="EY30">
        <v>1</v>
      </c>
      <c r="EZ30">
        <v>1</v>
      </c>
      <c r="FA30">
        <v>1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7</v>
      </c>
      <c r="FO30">
        <v>60</v>
      </c>
      <c r="FP30">
        <v>12</v>
      </c>
      <c r="FQ30">
        <v>4</v>
      </c>
      <c r="FR30">
        <v>2</v>
      </c>
      <c r="FS30">
        <v>1</v>
      </c>
      <c r="FT30">
        <v>0</v>
      </c>
      <c r="FU30">
        <v>18</v>
      </c>
      <c r="FV30">
        <v>12</v>
      </c>
      <c r="FW30">
        <v>1</v>
      </c>
      <c r="FX30">
        <v>1</v>
      </c>
      <c r="FY30">
        <v>0</v>
      </c>
      <c r="FZ30">
        <v>0</v>
      </c>
      <c r="GA30">
        <v>0</v>
      </c>
      <c r="GB30">
        <v>1</v>
      </c>
      <c r="GC30">
        <v>0</v>
      </c>
      <c r="GD30">
        <v>1</v>
      </c>
      <c r="GE30">
        <v>3</v>
      </c>
      <c r="GF30">
        <v>1</v>
      </c>
      <c r="GG30">
        <v>0</v>
      </c>
      <c r="GH30">
        <v>0</v>
      </c>
      <c r="GI30">
        <v>1</v>
      </c>
      <c r="GJ30">
        <v>0</v>
      </c>
      <c r="GK30">
        <v>0</v>
      </c>
      <c r="GL30">
        <v>0</v>
      </c>
      <c r="GM30">
        <v>2</v>
      </c>
      <c r="GN30">
        <v>60</v>
      </c>
      <c r="GO30">
        <v>8</v>
      </c>
      <c r="GP30">
        <v>1</v>
      </c>
      <c r="GQ30">
        <v>2</v>
      </c>
      <c r="GR30">
        <v>4</v>
      </c>
      <c r="GS30">
        <v>0</v>
      </c>
      <c r="GT30">
        <v>0</v>
      </c>
      <c r="GU30">
        <v>0</v>
      </c>
      <c r="GV30">
        <v>1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8</v>
      </c>
      <c r="HI30">
        <v>3</v>
      </c>
      <c r="HJ30">
        <v>0</v>
      </c>
      <c r="HK30">
        <v>0</v>
      </c>
      <c r="HL30">
        <v>1</v>
      </c>
      <c r="HM30">
        <v>0</v>
      </c>
      <c r="HN30">
        <v>0</v>
      </c>
      <c r="HO30">
        <v>0</v>
      </c>
      <c r="HP30">
        <v>1</v>
      </c>
      <c r="HQ30">
        <v>0</v>
      </c>
      <c r="HR30">
        <v>0</v>
      </c>
      <c r="HS30">
        <v>1</v>
      </c>
      <c r="HT30">
        <v>0</v>
      </c>
      <c r="HU30">
        <v>0</v>
      </c>
      <c r="HV30">
        <v>3</v>
      </c>
      <c r="HW30">
        <v>2</v>
      </c>
      <c r="HX30">
        <v>2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2</v>
      </c>
      <c r="IM30">
        <v>1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1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1</v>
      </c>
    </row>
    <row r="31" spans="1:272" x14ac:dyDescent="0.25">
      <c r="A31" t="s">
        <v>273</v>
      </c>
      <c r="B31" t="s">
        <v>298</v>
      </c>
      <c r="C31" t="str">
        <f t="shared" si="1"/>
        <v>160102</v>
      </c>
      <c r="D31" t="s">
        <v>301</v>
      </c>
      <c r="E31">
        <v>4</v>
      </c>
      <c r="F31">
        <v>484</v>
      </c>
      <c r="G31">
        <v>380</v>
      </c>
      <c r="H31">
        <v>100</v>
      </c>
      <c r="I31">
        <v>280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280</v>
      </c>
      <c r="T31">
        <v>0</v>
      </c>
      <c r="U31">
        <v>0</v>
      </c>
      <c r="V31">
        <v>280</v>
      </c>
      <c r="W31">
        <v>11</v>
      </c>
      <c r="X31">
        <v>9</v>
      </c>
      <c r="Y31">
        <v>2</v>
      </c>
      <c r="Z31">
        <v>0</v>
      </c>
      <c r="AA31">
        <v>269</v>
      </c>
      <c r="AB31">
        <v>61</v>
      </c>
      <c r="AC31">
        <v>5</v>
      </c>
      <c r="AD31">
        <v>10</v>
      </c>
      <c r="AE31">
        <v>12</v>
      </c>
      <c r="AF31">
        <v>1</v>
      </c>
      <c r="AG31">
        <v>0</v>
      </c>
      <c r="AH31">
        <v>2</v>
      </c>
      <c r="AI31">
        <v>1</v>
      </c>
      <c r="AJ31">
        <v>1</v>
      </c>
      <c r="AK31">
        <v>2</v>
      </c>
      <c r="AL31">
        <v>0</v>
      </c>
      <c r="AM31">
        <v>13</v>
      </c>
      <c r="AN31">
        <v>1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0</v>
      </c>
      <c r="AU31">
        <v>0</v>
      </c>
      <c r="AV31">
        <v>2</v>
      </c>
      <c r="AW31">
        <v>1</v>
      </c>
      <c r="AX31">
        <v>2</v>
      </c>
      <c r="AY31">
        <v>0</v>
      </c>
      <c r="AZ31">
        <v>5</v>
      </c>
      <c r="BA31">
        <v>61</v>
      </c>
      <c r="BB31">
        <v>72</v>
      </c>
      <c r="BC31">
        <v>17</v>
      </c>
      <c r="BD31">
        <v>2</v>
      </c>
      <c r="BE31">
        <v>2</v>
      </c>
      <c r="BF31">
        <v>9</v>
      </c>
      <c r="BG31">
        <v>1</v>
      </c>
      <c r="BH31">
        <v>7</v>
      </c>
      <c r="BI31">
        <v>3</v>
      </c>
      <c r="BJ31">
        <v>0</v>
      </c>
      <c r="BK31">
        <v>1</v>
      </c>
      <c r="BL31">
        <v>1</v>
      </c>
      <c r="BM31">
        <v>20</v>
      </c>
      <c r="BN31">
        <v>0</v>
      </c>
      <c r="BO31">
        <v>1</v>
      </c>
      <c r="BP31">
        <v>0</v>
      </c>
      <c r="BQ31">
        <v>0</v>
      </c>
      <c r="BR31">
        <v>0</v>
      </c>
      <c r="BS31">
        <v>1</v>
      </c>
      <c r="BT31">
        <v>2</v>
      </c>
      <c r="BU31">
        <v>0</v>
      </c>
      <c r="BV31">
        <v>3</v>
      </c>
      <c r="BW31">
        <v>0</v>
      </c>
      <c r="BX31">
        <v>1</v>
      </c>
      <c r="BY31">
        <v>1</v>
      </c>
      <c r="BZ31">
        <v>72</v>
      </c>
      <c r="CA31">
        <v>10</v>
      </c>
      <c r="CB31">
        <v>7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1</v>
      </c>
      <c r="CM31">
        <v>0</v>
      </c>
      <c r="CN31">
        <v>2</v>
      </c>
      <c r="CO31">
        <v>0</v>
      </c>
      <c r="CP31">
        <v>10</v>
      </c>
      <c r="CQ31">
        <v>11</v>
      </c>
      <c r="CR31">
        <v>6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1</v>
      </c>
      <c r="CZ31">
        <v>2</v>
      </c>
      <c r="DA31">
        <v>0</v>
      </c>
      <c r="DB31">
        <v>1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11</v>
      </c>
      <c r="DQ31">
        <v>10</v>
      </c>
      <c r="DR31">
        <v>5</v>
      </c>
      <c r="DS31">
        <v>0</v>
      </c>
      <c r="DT31">
        <v>0</v>
      </c>
      <c r="DU31">
        <v>1</v>
      </c>
      <c r="DV31">
        <v>1</v>
      </c>
      <c r="DW31">
        <v>1</v>
      </c>
      <c r="DX31">
        <v>0</v>
      </c>
      <c r="DY31">
        <v>0</v>
      </c>
      <c r="DZ31">
        <v>2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10</v>
      </c>
      <c r="EQ31">
        <v>18</v>
      </c>
      <c r="ER31">
        <v>8</v>
      </c>
      <c r="ES31">
        <v>2</v>
      </c>
      <c r="ET31">
        <v>0</v>
      </c>
      <c r="EU31">
        <v>0</v>
      </c>
      <c r="EV31">
        <v>1</v>
      </c>
      <c r="EW31">
        <v>0</v>
      </c>
      <c r="EX31">
        <v>0</v>
      </c>
      <c r="EY31">
        <v>5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1</v>
      </c>
      <c r="FM31">
        <v>1</v>
      </c>
      <c r="FN31">
        <v>18</v>
      </c>
      <c r="FO31">
        <v>61</v>
      </c>
      <c r="FP31">
        <v>15</v>
      </c>
      <c r="FQ31">
        <v>10</v>
      </c>
      <c r="FR31">
        <v>1</v>
      </c>
      <c r="FS31">
        <v>4</v>
      </c>
      <c r="FT31">
        <v>1</v>
      </c>
      <c r="FU31">
        <v>19</v>
      </c>
      <c r="FV31">
        <v>5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3</v>
      </c>
      <c r="GE31">
        <v>1</v>
      </c>
      <c r="GF31">
        <v>0</v>
      </c>
      <c r="GG31">
        <v>0</v>
      </c>
      <c r="GH31">
        <v>0</v>
      </c>
      <c r="GI31">
        <v>0</v>
      </c>
      <c r="GJ31">
        <v>2</v>
      </c>
      <c r="GK31">
        <v>0</v>
      </c>
      <c r="GL31">
        <v>0</v>
      </c>
      <c r="GM31">
        <v>0</v>
      </c>
      <c r="GN31">
        <v>61</v>
      </c>
      <c r="GO31">
        <v>21</v>
      </c>
      <c r="GP31">
        <v>13</v>
      </c>
      <c r="GQ31">
        <v>1</v>
      </c>
      <c r="GR31">
        <v>3</v>
      </c>
      <c r="GS31">
        <v>0</v>
      </c>
      <c r="GT31">
        <v>0</v>
      </c>
      <c r="GU31">
        <v>0</v>
      </c>
      <c r="GV31">
        <v>3</v>
      </c>
      <c r="GW31">
        <v>0</v>
      </c>
      <c r="GX31">
        <v>0</v>
      </c>
      <c r="GY31">
        <v>0</v>
      </c>
      <c r="GZ31">
        <v>1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21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3</v>
      </c>
      <c r="HX31">
        <v>2</v>
      </c>
      <c r="HY31">
        <v>0</v>
      </c>
      <c r="HZ31">
        <v>0</v>
      </c>
      <c r="IA31">
        <v>0</v>
      </c>
      <c r="IB31">
        <v>0</v>
      </c>
      <c r="IC31">
        <v>1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3</v>
      </c>
      <c r="IM31">
        <v>2</v>
      </c>
      <c r="IN31">
        <v>2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2</v>
      </c>
    </row>
    <row r="32" spans="1:272" x14ac:dyDescent="0.25">
      <c r="A32" t="s">
        <v>273</v>
      </c>
      <c r="B32" t="s">
        <v>298</v>
      </c>
      <c r="C32" t="str">
        <f t="shared" si="1"/>
        <v>160102</v>
      </c>
      <c r="D32" t="s">
        <v>299</v>
      </c>
      <c r="E32">
        <v>5</v>
      </c>
      <c r="F32">
        <v>288</v>
      </c>
      <c r="G32">
        <v>220</v>
      </c>
      <c r="H32">
        <v>64</v>
      </c>
      <c r="I32">
        <v>156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156</v>
      </c>
      <c r="T32">
        <v>0</v>
      </c>
      <c r="U32">
        <v>0</v>
      </c>
      <c r="V32">
        <v>156</v>
      </c>
      <c r="W32">
        <v>5</v>
      </c>
      <c r="X32">
        <v>4</v>
      </c>
      <c r="Y32">
        <v>1</v>
      </c>
      <c r="Z32">
        <v>0</v>
      </c>
      <c r="AA32">
        <v>151</v>
      </c>
      <c r="AB32">
        <v>37</v>
      </c>
      <c r="AC32">
        <v>11</v>
      </c>
      <c r="AD32">
        <v>6</v>
      </c>
      <c r="AE32">
        <v>7</v>
      </c>
      <c r="AF32">
        <v>4</v>
      </c>
      <c r="AG32">
        <v>0</v>
      </c>
      <c r="AH32">
        <v>1</v>
      </c>
      <c r="AI32">
        <v>0</v>
      </c>
      <c r="AJ32">
        <v>2</v>
      </c>
      <c r="AK32">
        <v>0</v>
      </c>
      <c r="AL32">
        <v>0</v>
      </c>
      <c r="AM32">
        <v>5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</v>
      </c>
      <c r="AZ32">
        <v>0</v>
      </c>
      <c r="BA32">
        <v>37</v>
      </c>
      <c r="BB32">
        <v>37</v>
      </c>
      <c r="BC32">
        <v>11</v>
      </c>
      <c r="BD32">
        <v>0</v>
      </c>
      <c r="BE32">
        <v>1</v>
      </c>
      <c r="BF32">
        <v>6</v>
      </c>
      <c r="BG32">
        <v>2</v>
      </c>
      <c r="BH32">
        <v>1</v>
      </c>
      <c r="BI32">
        <v>0</v>
      </c>
      <c r="BJ32">
        <v>0</v>
      </c>
      <c r="BK32">
        <v>1</v>
      </c>
      <c r="BL32">
        <v>1</v>
      </c>
      <c r="BM32">
        <v>8</v>
      </c>
      <c r="BN32">
        <v>0</v>
      </c>
      <c r="BO32">
        <v>0</v>
      </c>
      <c r="BP32">
        <v>1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1</v>
      </c>
      <c r="BX32">
        <v>2</v>
      </c>
      <c r="BY32">
        <v>2</v>
      </c>
      <c r="BZ32">
        <v>37</v>
      </c>
      <c r="CA32">
        <v>3</v>
      </c>
      <c r="CB32">
        <v>1</v>
      </c>
      <c r="CC32">
        <v>0</v>
      </c>
      <c r="CD32">
        <v>0</v>
      </c>
      <c r="CE32">
        <v>0</v>
      </c>
      <c r="CF32">
        <v>0</v>
      </c>
      <c r="CG32">
        <v>1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1</v>
      </c>
      <c r="CO32">
        <v>0</v>
      </c>
      <c r="CP32">
        <v>3</v>
      </c>
      <c r="CQ32">
        <v>6</v>
      </c>
      <c r="CR32">
        <v>4</v>
      </c>
      <c r="CS32">
        <v>0</v>
      </c>
      <c r="CT32">
        <v>2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6</v>
      </c>
      <c r="DQ32">
        <v>2</v>
      </c>
      <c r="DR32">
        <v>0</v>
      </c>
      <c r="DS32">
        <v>1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2</v>
      </c>
      <c r="EQ32">
        <v>6</v>
      </c>
      <c r="ER32">
        <v>4</v>
      </c>
      <c r="ES32">
        <v>0</v>
      </c>
      <c r="ET32">
        <v>0</v>
      </c>
      <c r="EU32">
        <v>0</v>
      </c>
      <c r="EV32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1</v>
      </c>
      <c r="FN32">
        <v>6</v>
      </c>
      <c r="FO32">
        <v>37</v>
      </c>
      <c r="FP32">
        <v>10</v>
      </c>
      <c r="FQ32">
        <v>5</v>
      </c>
      <c r="FR32">
        <v>1</v>
      </c>
      <c r="FS32">
        <v>1</v>
      </c>
      <c r="FT32">
        <v>2</v>
      </c>
      <c r="FU32">
        <v>9</v>
      </c>
      <c r="FV32">
        <v>3</v>
      </c>
      <c r="FW32">
        <v>0</v>
      </c>
      <c r="FX32">
        <v>2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1</v>
      </c>
      <c r="GF32">
        <v>0</v>
      </c>
      <c r="GG32">
        <v>0</v>
      </c>
      <c r="GH32">
        <v>0</v>
      </c>
      <c r="GI32">
        <v>1</v>
      </c>
      <c r="GJ32">
        <v>1</v>
      </c>
      <c r="GK32">
        <v>0</v>
      </c>
      <c r="GL32">
        <v>0</v>
      </c>
      <c r="GM32">
        <v>1</v>
      </c>
      <c r="GN32">
        <v>37</v>
      </c>
      <c r="GO32">
        <v>21</v>
      </c>
      <c r="GP32">
        <v>14</v>
      </c>
      <c r="GQ32">
        <v>1</v>
      </c>
      <c r="GR32">
        <v>3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2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1</v>
      </c>
      <c r="HG32">
        <v>0</v>
      </c>
      <c r="HH32">
        <v>21</v>
      </c>
      <c r="HI32">
        <v>2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1</v>
      </c>
      <c r="HS32">
        <v>0</v>
      </c>
      <c r="HT32">
        <v>0</v>
      </c>
      <c r="HU32">
        <v>1</v>
      </c>
      <c r="HV32">
        <v>2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</row>
    <row r="33" spans="1:272" x14ac:dyDescent="0.25">
      <c r="A33" t="s">
        <v>273</v>
      </c>
      <c r="B33" t="s">
        <v>298</v>
      </c>
      <c r="C33" t="str">
        <f t="shared" si="1"/>
        <v>160102</v>
      </c>
      <c r="D33" t="s">
        <v>302</v>
      </c>
      <c r="E33">
        <v>6</v>
      </c>
      <c r="F33">
        <v>1664</v>
      </c>
      <c r="G33">
        <v>1271</v>
      </c>
      <c r="H33">
        <v>444</v>
      </c>
      <c r="I33">
        <v>827</v>
      </c>
      <c r="J33">
        <v>0</v>
      </c>
      <c r="K33">
        <v>4</v>
      </c>
      <c r="L33">
        <v>1</v>
      </c>
      <c r="M33">
        <v>1</v>
      </c>
      <c r="N33">
        <v>0</v>
      </c>
      <c r="O33">
        <v>0</v>
      </c>
      <c r="P33">
        <v>0</v>
      </c>
      <c r="Q33">
        <v>0</v>
      </c>
      <c r="R33">
        <v>1</v>
      </c>
      <c r="S33">
        <v>828</v>
      </c>
      <c r="T33">
        <v>1</v>
      </c>
      <c r="U33">
        <v>0</v>
      </c>
      <c r="V33">
        <v>828</v>
      </c>
      <c r="W33">
        <v>15</v>
      </c>
      <c r="X33">
        <v>11</v>
      </c>
      <c r="Y33">
        <v>4</v>
      </c>
      <c r="Z33">
        <v>0</v>
      </c>
      <c r="AA33">
        <v>813</v>
      </c>
      <c r="AB33">
        <v>242</v>
      </c>
      <c r="AC33">
        <v>40</v>
      </c>
      <c r="AD33">
        <v>30</v>
      </c>
      <c r="AE33">
        <v>67</v>
      </c>
      <c r="AF33">
        <v>18</v>
      </c>
      <c r="AG33">
        <v>1</v>
      </c>
      <c r="AH33">
        <v>7</v>
      </c>
      <c r="AI33">
        <v>0</v>
      </c>
      <c r="AJ33">
        <v>1</v>
      </c>
      <c r="AK33">
        <v>8</v>
      </c>
      <c r="AL33">
        <v>0</v>
      </c>
      <c r="AM33">
        <v>36</v>
      </c>
      <c r="AN33">
        <v>1</v>
      </c>
      <c r="AO33">
        <v>0</v>
      </c>
      <c r="AP33">
        <v>2</v>
      </c>
      <c r="AQ33">
        <v>0</v>
      </c>
      <c r="AR33">
        <v>4</v>
      </c>
      <c r="AS33">
        <v>0</v>
      </c>
      <c r="AT33">
        <v>0</v>
      </c>
      <c r="AU33">
        <v>3</v>
      </c>
      <c r="AV33">
        <v>3</v>
      </c>
      <c r="AW33">
        <v>2</v>
      </c>
      <c r="AX33">
        <v>2</v>
      </c>
      <c r="AY33">
        <v>4</v>
      </c>
      <c r="AZ33">
        <v>13</v>
      </c>
      <c r="BA33">
        <v>242</v>
      </c>
      <c r="BB33">
        <v>162</v>
      </c>
      <c r="BC33">
        <v>49</v>
      </c>
      <c r="BD33">
        <v>5</v>
      </c>
      <c r="BE33">
        <v>1</v>
      </c>
      <c r="BF33">
        <v>13</v>
      </c>
      <c r="BG33">
        <v>1</v>
      </c>
      <c r="BH33">
        <v>9</v>
      </c>
      <c r="BI33">
        <v>3</v>
      </c>
      <c r="BJ33">
        <v>1</v>
      </c>
      <c r="BK33">
        <v>4</v>
      </c>
      <c r="BL33">
        <v>2</v>
      </c>
      <c r="BM33">
        <v>51</v>
      </c>
      <c r="BN33">
        <v>0</v>
      </c>
      <c r="BO33">
        <v>5</v>
      </c>
      <c r="BP33">
        <v>0</v>
      </c>
      <c r="BQ33">
        <v>1</v>
      </c>
      <c r="BR33">
        <v>1</v>
      </c>
      <c r="BS33">
        <v>2</v>
      </c>
      <c r="BT33">
        <v>5</v>
      </c>
      <c r="BU33">
        <v>3</v>
      </c>
      <c r="BV33">
        <v>3</v>
      </c>
      <c r="BW33">
        <v>0</v>
      </c>
      <c r="BX33">
        <v>0</v>
      </c>
      <c r="BY33">
        <v>3</v>
      </c>
      <c r="BZ33">
        <v>162</v>
      </c>
      <c r="CA33">
        <v>31</v>
      </c>
      <c r="CB33">
        <v>8</v>
      </c>
      <c r="CC33">
        <v>8</v>
      </c>
      <c r="CD33">
        <v>2</v>
      </c>
      <c r="CE33">
        <v>0</v>
      </c>
      <c r="CF33">
        <v>1</v>
      </c>
      <c r="CG33">
        <v>1</v>
      </c>
      <c r="CH33">
        <v>3</v>
      </c>
      <c r="CI33">
        <v>0</v>
      </c>
      <c r="CJ33">
        <v>0</v>
      </c>
      <c r="CK33">
        <v>0</v>
      </c>
      <c r="CL33">
        <v>0</v>
      </c>
      <c r="CM33">
        <v>2</v>
      </c>
      <c r="CN33">
        <v>4</v>
      </c>
      <c r="CO33">
        <v>2</v>
      </c>
      <c r="CP33">
        <v>31</v>
      </c>
      <c r="CQ33">
        <v>24</v>
      </c>
      <c r="CR33">
        <v>13</v>
      </c>
      <c r="CS33">
        <v>0</v>
      </c>
      <c r="CT33">
        <v>2</v>
      </c>
      <c r="CU33">
        <v>2</v>
      </c>
      <c r="CV33">
        <v>1</v>
      </c>
      <c r="CW33">
        <v>0</v>
      </c>
      <c r="CX33">
        <v>0</v>
      </c>
      <c r="CY33">
        <v>0</v>
      </c>
      <c r="CZ33">
        <v>1</v>
      </c>
      <c r="DA33">
        <v>0</v>
      </c>
      <c r="DB33">
        <v>1</v>
      </c>
      <c r="DC33">
        <v>0</v>
      </c>
      <c r="DD33">
        <v>1</v>
      </c>
      <c r="DE3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1</v>
      </c>
      <c r="DL33">
        <v>0</v>
      </c>
      <c r="DM33">
        <v>0</v>
      </c>
      <c r="DN33">
        <v>1</v>
      </c>
      <c r="DO33">
        <v>0</v>
      </c>
      <c r="DP33">
        <v>24</v>
      </c>
      <c r="DQ33">
        <v>18</v>
      </c>
      <c r="DR33">
        <v>4</v>
      </c>
      <c r="DS33">
        <v>1</v>
      </c>
      <c r="DT33">
        <v>0</v>
      </c>
      <c r="DU33">
        <v>3</v>
      </c>
      <c r="DV33">
        <v>0</v>
      </c>
      <c r="DW33">
        <v>1</v>
      </c>
      <c r="DX33">
        <v>1</v>
      </c>
      <c r="DY33">
        <v>0</v>
      </c>
      <c r="DZ33">
        <v>3</v>
      </c>
      <c r="EA33">
        <v>0</v>
      </c>
      <c r="EB33">
        <v>2</v>
      </c>
      <c r="EC33">
        <v>0</v>
      </c>
      <c r="ED33">
        <v>0</v>
      </c>
      <c r="EE33">
        <v>2</v>
      </c>
      <c r="EF33">
        <v>0</v>
      </c>
      <c r="EG33">
        <v>0</v>
      </c>
      <c r="EH33">
        <v>1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18</v>
      </c>
      <c r="EQ33">
        <v>30</v>
      </c>
      <c r="ER33">
        <v>14</v>
      </c>
      <c r="ES33">
        <v>9</v>
      </c>
      <c r="ET33">
        <v>1</v>
      </c>
      <c r="EU33">
        <v>0</v>
      </c>
      <c r="EV33">
        <v>0</v>
      </c>
      <c r="EW33">
        <v>0</v>
      </c>
      <c r="EX33">
        <v>0</v>
      </c>
      <c r="EY33">
        <v>1</v>
      </c>
      <c r="EZ33">
        <v>0</v>
      </c>
      <c r="FA33">
        <v>2</v>
      </c>
      <c r="FB33">
        <v>1</v>
      </c>
      <c r="FC33">
        <v>1</v>
      </c>
      <c r="FD33">
        <v>1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30</v>
      </c>
      <c r="FO33">
        <v>228</v>
      </c>
      <c r="FP33">
        <v>31</v>
      </c>
      <c r="FQ33">
        <v>28</v>
      </c>
      <c r="FR33">
        <v>6</v>
      </c>
      <c r="FS33">
        <v>7</v>
      </c>
      <c r="FT33">
        <v>2</v>
      </c>
      <c r="FU33">
        <v>93</v>
      </c>
      <c r="FV33">
        <v>22</v>
      </c>
      <c r="FW33">
        <v>3</v>
      </c>
      <c r="FX33">
        <v>6</v>
      </c>
      <c r="FY33">
        <v>1</v>
      </c>
      <c r="FZ33">
        <v>0</v>
      </c>
      <c r="GA33">
        <v>1</v>
      </c>
      <c r="GB33">
        <v>2</v>
      </c>
      <c r="GC33">
        <v>1</v>
      </c>
      <c r="GD33">
        <v>5</v>
      </c>
      <c r="GE33">
        <v>2</v>
      </c>
      <c r="GF33">
        <v>1</v>
      </c>
      <c r="GG33">
        <v>1</v>
      </c>
      <c r="GH33">
        <v>7</v>
      </c>
      <c r="GI33">
        <v>2</v>
      </c>
      <c r="GJ33">
        <v>4</v>
      </c>
      <c r="GK33">
        <v>0</v>
      </c>
      <c r="GL33">
        <v>0</v>
      </c>
      <c r="GM33">
        <v>3</v>
      </c>
      <c r="GN33">
        <v>228</v>
      </c>
      <c r="GO33">
        <v>63</v>
      </c>
      <c r="GP33">
        <v>29</v>
      </c>
      <c r="GQ33">
        <v>6</v>
      </c>
      <c r="GR33">
        <v>9</v>
      </c>
      <c r="GS33">
        <v>1</v>
      </c>
      <c r="GT33">
        <v>1</v>
      </c>
      <c r="GU33">
        <v>1</v>
      </c>
      <c r="GV33">
        <v>4</v>
      </c>
      <c r="GW33">
        <v>1</v>
      </c>
      <c r="GX33">
        <v>1</v>
      </c>
      <c r="GY33">
        <v>1</v>
      </c>
      <c r="GZ33">
        <v>0</v>
      </c>
      <c r="HA33">
        <v>0</v>
      </c>
      <c r="HB33">
        <v>1</v>
      </c>
      <c r="HC33">
        <v>4</v>
      </c>
      <c r="HD33">
        <v>1</v>
      </c>
      <c r="HE33">
        <v>0</v>
      </c>
      <c r="HF33">
        <v>1</v>
      </c>
      <c r="HG33">
        <v>2</v>
      </c>
      <c r="HH33">
        <v>63</v>
      </c>
      <c r="HI33">
        <v>6</v>
      </c>
      <c r="HJ33">
        <v>0</v>
      </c>
      <c r="HK33">
        <v>0</v>
      </c>
      <c r="HL33">
        <v>0</v>
      </c>
      <c r="HM33">
        <v>0</v>
      </c>
      <c r="HN33">
        <v>2</v>
      </c>
      <c r="HO33">
        <v>0</v>
      </c>
      <c r="HP33">
        <v>3</v>
      </c>
      <c r="HQ33">
        <v>0</v>
      </c>
      <c r="HR33">
        <v>0</v>
      </c>
      <c r="HS33">
        <v>0</v>
      </c>
      <c r="HT33">
        <v>0</v>
      </c>
      <c r="HU33">
        <v>1</v>
      </c>
      <c r="HV33">
        <v>6</v>
      </c>
      <c r="HW33">
        <v>5</v>
      </c>
      <c r="HX33">
        <v>3</v>
      </c>
      <c r="HY33">
        <v>0</v>
      </c>
      <c r="HZ33">
        <v>0</v>
      </c>
      <c r="IA33">
        <v>1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1</v>
      </c>
      <c r="IL33">
        <v>5</v>
      </c>
      <c r="IM33">
        <v>4</v>
      </c>
      <c r="IN33">
        <v>1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1</v>
      </c>
      <c r="IV33">
        <v>0</v>
      </c>
      <c r="IW33">
        <v>1</v>
      </c>
      <c r="IX33">
        <v>0</v>
      </c>
      <c r="IY33">
        <v>0</v>
      </c>
      <c r="IZ33">
        <v>1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4</v>
      </c>
    </row>
    <row r="34" spans="1:272" x14ac:dyDescent="0.25">
      <c r="A34" t="s">
        <v>273</v>
      </c>
      <c r="B34" t="s">
        <v>298</v>
      </c>
      <c r="C34" t="str">
        <f t="shared" si="1"/>
        <v>160102</v>
      </c>
      <c r="D34" t="s">
        <v>303</v>
      </c>
      <c r="E34">
        <v>7</v>
      </c>
      <c r="F34">
        <v>348</v>
      </c>
      <c r="G34">
        <v>270</v>
      </c>
      <c r="H34">
        <v>126</v>
      </c>
      <c r="I34">
        <v>144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144</v>
      </c>
      <c r="T34">
        <v>0</v>
      </c>
      <c r="U34">
        <v>0</v>
      </c>
      <c r="V34">
        <v>144</v>
      </c>
      <c r="W34">
        <v>3</v>
      </c>
      <c r="X34">
        <v>3</v>
      </c>
      <c r="Y34">
        <v>0</v>
      </c>
      <c r="Z34">
        <v>0</v>
      </c>
      <c r="AA34">
        <v>141</v>
      </c>
      <c r="AB34">
        <v>53</v>
      </c>
      <c r="AC34">
        <v>6</v>
      </c>
      <c r="AD34">
        <v>14</v>
      </c>
      <c r="AE34">
        <v>8</v>
      </c>
      <c r="AF34">
        <v>6</v>
      </c>
      <c r="AG34">
        <v>1</v>
      </c>
      <c r="AH34">
        <v>4</v>
      </c>
      <c r="AI34">
        <v>0</v>
      </c>
      <c r="AJ34">
        <v>1</v>
      </c>
      <c r="AK34">
        <v>1</v>
      </c>
      <c r="AL34">
        <v>0</v>
      </c>
      <c r="AM34">
        <v>8</v>
      </c>
      <c r="AN34">
        <v>0</v>
      </c>
      <c r="AO34">
        <v>0</v>
      </c>
      <c r="AP34">
        <v>0</v>
      </c>
      <c r="AQ34">
        <v>0</v>
      </c>
      <c r="AR34">
        <v>1</v>
      </c>
      <c r="AS34">
        <v>0</v>
      </c>
      <c r="AT34">
        <v>0</v>
      </c>
      <c r="AU34">
        <v>0</v>
      </c>
      <c r="AV34">
        <v>1</v>
      </c>
      <c r="AW34">
        <v>0</v>
      </c>
      <c r="AX34">
        <v>1</v>
      </c>
      <c r="AY34">
        <v>1</v>
      </c>
      <c r="AZ34">
        <v>0</v>
      </c>
      <c r="BA34">
        <v>53</v>
      </c>
      <c r="BB34">
        <v>15</v>
      </c>
      <c r="BC34">
        <v>6</v>
      </c>
      <c r="BD34">
        <v>1</v>
      </c>
      <c r="BE34">
        <v>0</v>
      </c>
      <c r="BF34">
        <v>1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5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2</v>
      </c>
      <c r="BV34">
        <v>0</v>
      </c>
      <c r="BW34">
        <v>0</v>
      </c>
      <c r="BX34">
        <v>0</v>
      </c>
      <c r="BY34">
        <v>0</v>
      </c>
      <c r="BZ34">
        <v>15</v>
      </c>
      <c r="CA34">
        <v>1</v>
      </c>
      <c r="CB34">
        <v>0</v>
      </c>
      <c r="CC34">
        <v>0</v>
      </c>
      <c r="CD34">
        <v>1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1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7</v>
      </c>
      <c r="DR34">
        <v>3</v>
      </c>
      <c r="DS34">
        <v>0</v>
      </c>
      <c r="DT34">
        <v>1</v>
      </c>
      <c r="DU34">
        <v>0</v>
      </c>
      <c r="DV34">
        <v>0</v>
      </c>
      <c r="DW34">
        <v>1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2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7</v>
      </c>
      <c r="EQ34">
        <v>5</v>
      </c>
      <c r="ER34">
        <v>2</v>
      </c>
      <c r="ES34">
        <v>1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2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5</v>
      </c>
      <c r="FO34">
        <v>48</v>
      </c>
      <c r="FP34">
        <v>7</v>
      </c>
      <c r="FQ34">
        <v>2</v>
      </c>
      <c r="FR34">
        <v>2</v>
      </c>
      <c r="FS34">
        <v>0</v>
      </c>
      <c r="FT34">
        <v>0</v>
      </c>
      <c r="FU34">
        <v>17</v>
      </c>
      <c r="FV34">
        <v>10</v>
      </c>
      <c r="FW34">
        <v>0</v>
      </c>
      <c r="FX34">
        <v>2</v>
      </c>
      <c r="FY34">
        <v>0</v>
      </c>
      <c r="FZ34">
        <v>0</v>
      </c>
      <c r="GA34">
        <v>0</v>
      </c>
      <c r="GB34">
        <v>0</v>
      </c>
      <c r="GC34">
        <v>2</v>
      </c>
      <c r="GD34">
        <v>0</v>
      </c>
      <c r="GE34">
        <v>1</v>
      </c>
      <c r="GF34">
        <v>1</v>
      </c>
      <c r="GG34">
        <v>0</v>
      </c>
      <c r="GH34">
        <v>0</v>
      </c>
      <c r="GI34">
        <v>0</v>
      </c>
      <c r="GJ34">
        <v>1</v>
      </c>
      <c r="GK34">
        <v>1</v>
      </c>
      <c r="GL34">
        <v>0</v>
      </c>
      <c r="GM34">
        <v>2</v>
      </c>
      <c r="GN34">
        <v>48</v>
      </c>
      <c r="GO34">
        <v>9</v>
      </c>
      <c r="GP34">
        <v>2</v>
      </c>
      <c r="GQ34">
        <v>2</v>
      </c>
      <c r="GR34">
        <v>0</v>
      </c>
      <c r="GS34">
        <v>1</v>
      </c>
      <c r="GT34">
        <v>0</v>
      </c>
      <c r="GU34">
        <v>0</v>
      </c>
      <c r="GV34">
        <v>0</v>
      </c>
      <c r="GW34">
        <v>0</v>
      </c>
      <c r="GX34">
        <v>1</v>
      </c>
      <c r="GY34">
        <v>0</v>
      </c>
      <c r="GZ34">
        <v>0</v>
      </c>
      <c r="HA34">
        <v>0</v>
      </c>
      <c r="HB34">
        <v>0</v>
      </c>
      <c r="HC34">
        <v>1</v>
      </c>
      <c r="HD34">
        <v>0</v>
      </c>
      <c r="HE34">
        <v>0</v>
      </c>
      <c r="HF34">
        <v>2</v>
      </c>
      <c r="HG34">
        <v>0</v>
      </c>
      <c r="HH34">
        <v>9</v>
      </c>
      <c r="HI34">
        <v>1</v>
      </c>
      <c r="HJ34">
        <v>0</v>
      </c>
      <c r="HK34">
        <v>1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1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2</v>
      </c>
      <c r="IN34">
        <v>0</v>
      </c>
      <c r="IO34">
        <v>0</v>
      </c>
      <c r="IP34">
        <v>1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1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2</v>
      </c>
    </row>
    <row r="35" spans="1:272" x14ac:dyDescent="0.25">
      <c r="A35" t="s">
        <v>273</v>
      </c>
      <c r="B35" t="s">
        <v>298</v>
      </c>
      <c r="C35" t="str">
        <f t="shared" si="1"/>
        <v>160102</v>
      </c>
      <c r="D35" t="s">
        <v>299</v>
      </c>
      <c r="E35">
        <v>8</v>
      </c>
      <c r="F35">
        <v>586</v>
      </c>
      <c r="G35">
        <v>450</v>
      </c>
      <c r="H35">
        <v>212</v>
      </c>
      <c r="I35">
        <v>238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238</v>
      </c>
      <c r="T35">
        <v>0</v>
      </c>
      <c r="U35">
        <v>0</v>
      </c>
      <c r="V35">
        <v>238</v>
      </c>
      <c r="W35">
        <v>14</v>
      </c>
      <c r="X35">
        <v>9</v>
      </c>
      <c r="Y35">
        <v>3</v>
      </c>
      <c r="Z35">
        <v>0</v>
      </c>
      <c r="AA35">
        <v>224</v>
      </c>
      <c r="AB35">
        <v>96</v>
      </c>
      <c r="AC35">
        <v>9</v>
      </c>
      <c r="AD35">
        <v>22</v>
      </c>
      <c r="AE35">
        <v>14</v>
      </c>
      <c r="AF35">
        <v>16</v>
      </c>
      <c r="AG35">
        <v>1</v>
      </c>
      <c r="AH35">
        <v>6</v>
      </c>
      <c r="AI35">
        <v>2</v>
      </c>
      <c r="AJ35">
        <v>1</v>
      </c>
      <c r="AK35">
        <v>0</v>
      </c>
      <c r="AL35">
        <v>1</v>
      </c>
      <c r="AM35">
        <v>7</v>
      </c>
      <c r="AN35">
        <v>1</v>
      </c>
      <c r="AO35">
        <v>1</v>
      </c>
      <c r="AP35">
        <v>0</v>
      </c>
      <c r="AQ35">
        <v>1</v>
      </c>
      <c r="AR35">
        <v>1</v>
      </c>
      <c r="AS35">
        <v>1</v>
      </c>
      <c r="AT35">
        <v>1</v>
      </c>
      <c r="AU35">
        <v>0</v>
      </c>
      <c r="AV35">
        <v>6</v>
      </c>
      <c r="AW35">
        <v>3</v>
      </c>
      <c r="AX35">
        <v>0</v>
      </c>
      <c r="AY35">
        <v>0</v>
      </c>
      <c r="AZ35">
        <v>2</v>
      </c>
      <c r="BA35">
        <v>96</v>
      </c>
      <c r="BB35">
        <v>30</v>
      </c>
      <c r="BC35">
        <v>8</v>
      </c>
      <c r="BD35">
        <v>0</v>
      </c>
      <c r="BE35">
        <v>0</v>
      </c>
      <c r="BF35">
        <v>7</v>
      </c>
      <c r="BG35">
        <v>2</v>
      </c>
      <c r="BH35">
        <v>1</v>
      </c>
      <c r="BI35">
        <v>0</v>
      </c>
      <c r="BJ35">
        <v>1</v>
      </c>
      <c r="BK35">
        <v>0</v>
      </c>
      <c r="BL35">
        <v>0</v>
      </c>
      <c r="BM35">
        <v>5</v>
      </c>
      <c r="BN35">
        <v>0</v>
      </c>
      <c r="BO35">
        <v>1</v>
      </c>
      <c r="BP35">
        <v>1</v>
      </c>
      <c r="BQ35">
        <v>0</v>
      </c>
      <c r="BR35">
        <v>0</v>
      </c>
      <c r="BS35">
        <v>1</v>
      </c>
      <c r="BT35">
        <v>0</v>
      </c>
      <c r="BU35">
        <v>0</v>
      </c>
      <c r="BV35">
        <v>0</v>
      </c>
      <c r="BW35">
        <v>3</v>
      </c>
      <c r="BX35">
        <v>0</v>
      </c>
      <c r="BY35">
        <v>0</v>
      </c>
      <c r="BZ35">
        <v>30</v>
      </c>
      <c r="CA35">
        <v>3</v>
      </c>
      <c r="CB35">
        <v>1</v>
      </c>
      <c r="CC35">
        <v>2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3</v>
      </c>
      <c r="CQ35">
        <v>8</v>
      </c>
      <c r="CR35">
        <v>5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1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</v>
      </c>
      <c r="DL35">
        <v>0</v>
      </c>
      <c r="DM35">
        <v>0</v>
      </c>
      <c r="DN35">
        <v>1</v>
      </c>
      <c r="DO35">
        <v>0</v>
      </c>
      <c r="DP35">
        <v>8</v>
      </c>
      <c r="DQ35">
        <v>14</v>
      </c>
      <c r="DR35">
        <v>9</v>
      </c>
      <c r="DS35">
        <v>0</v>
      </c>
      <c r="DT35">
        <v>0</v>
      </c>
      <c r="DU35">
        <v>0</v>
      </c>
      <c r="DV35">
        <v>0</v>
      </c>
      <c r="DW35">
        <v>2</v>
      </c>
      <c r="DX35">
        <v>0</v>
      </c>
      <c r="DY35">
        <v>1</v>
      </c>
      <c r="DZ35">
        <v>0</v>
      </c>
      <c r="EA35">
        <v>0</v>
      </c>
      <c r="EB35">
        <v>0</v>
      </c>
      <c r="EC35">
        <v>1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1</v>
      </c>
      <c r="EM35">
        <v>0</v>
      </c>
      <c r="EN35">
        <v>0</v>
      </c>
      <c r="EO35">
        <v>0</v>
      </c>
      <c r="EP35">
        <v>14</v>
      </c>
      <c r="EQ35">
        <v>7</v>
      </c>
      <c r="ER35">
        <v>3</v>
      </c>
      <c r="ES35">
        <v>1</v>
      </c>
      <c r="ET35">
        <v>1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2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7</v>
      </c>
      <c r="FO35">
        <v>60</v>
      </c>
      <c r="FP35">
        <v>10</v>
      </c>
      <c r="FQ35">
        <v>3</v>
      </c>
      <c r="FR35">
        <v>5</v>
      </c>
      <c r="FS35">
        <v>1</v>
      </c>
      <c r="FT35">
        <v>1</v>
      </c>
      <c r="FU35">
        <v>10</v>
      </c>
      <c r="FV35">
        <v>13</v>
      </c>
      <c r="FW35">
        <v>0</v>
      </c>
      <c r="FX35">
        <v>1</v>
      </c>
      <c r="FY35">
        <v>0</v>
      </c>
      <c r="FZ35">
        <v>4</v>
      </c>
      <c r="GA35">
        <v>0</v>
      </c>
      <c r="GB35">
        <v>0</v>
      </c>
      <c r="GC35">
        <v>2</v>
      </c>
      <c r="GD35">
        <v>2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3</v>
      </c>
      <c r="GK35">
        <v>5</v>
      </c>
      <c r="GL35">
        <v>0</v>
      </c>
      <c r="GM35">
        <v>0</v>
      </c>
      <c r="GN35">
        <v>60</v>
      </c>
      <c r="GO35">
        <v>6</v>
      </c>
      <c r="GP35">
        <v>2</v>
      </c>
      <c r="GQ35">
        <v>0</v>
      </c>
      <c r="GR35">
        <v>0</v>
      </c>
      <c r="GS35">
        <v>0</v>
      </c>
      <c r="GT35">
        <v>2</v>
      </c>
      <c r="GU35">
        <v>1</v>
      </c>
      <c r="GV35">
        <v>0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6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</row>
    <row r="36" spans="1:272" x14ac:dyDescent="0.25">
      <c r="A36" t="s">
        <v>273</v>
      </c>
      <c r="B36" t="s">
        <v>298</v>
      </c>
      <c r="C36" t="str">
        <f t="shared" si="1"/>
        <v>160102</v>
      </c>
      <c r="D36" t="s">
        <v>299</v>
      </c>
      <c r="E36">
        <v>9</v>
      </c>
      <c r="F36">
        <v>316</v>
      </c>
      <c r="G36">
        <v>240</v>
      </c>
      <c r="H36">
        <v>82</v>
      </c>
      <c r="I36">
        <v>158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158</v>
      </c>
      <c r="T36">
        <v>0</v>
      </c>
      <c r="U36">
        <v>0</v>
      </c>
      <c r="V36">
        <v>158</v>
      </c>
      <c r="W36">
        <v>4</v>
      </c>
      <c r="X36">
        <v>3</v>
      </c>
      <c r="Y36">
        <v>1</v>
      </c>
      <c r="Z36">
        <v>0</v>
      </c>
      <c r="AA36">
        <v>154</v>
      </c>
      <c r="AB36">
        <v>87</v>
      </c>
      <c r="AC36">
        <v>13</v>
      </c>
      <c r="AD36">
        <v>14</v>
      </c>
      <c r="AE36">
        <v>10</v>
      </c>
      <c r="AF36">
        <v>8</v>
      </c>
      <c r="AG36">
        <v>0</v>
      </c>
      <c r="AH36">
        <v>1</v>
      </c>
      <c r="AI36">
        <v>0</v>
      </c>
      <c r="AJ36">
        <v>16</v>
      </c>
      <c r="AK36">
        <v>0</v>
      </c>
      <c r="AL36">
        <v>0</v>
      </c>
      <c r="AM36">
        <v>19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</v>
      </c>
      <c r="AV36">
        <v>1</v>
      </c>
      <c r="AW36">
        <v>2</v>
      </c>
      <c r="AX36">
        <v>0</v>
      </c>
      <c r="AY36">
        <v>0</v>
      </c>
      <c r="AZ36">
        <v>2</v>
      </c>
      <c r="BA36">
        <v>87</v>
      </c>
      <c r="BB36">
        <v>8</v>
      </c>
      <c r="BC36">
        <v>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3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2</v>
      </c>
      <c r="BU36">
        <v>0</v>
      </c>
      <c r="BV36">
        <v>0</v>
      </c>
      <c r="BW36">
        <v>0</v>
      </c>
      <c r="BX36">
        <v>0</v>
      </c>
      <c r="BY36">
        <v>2</v>
      </c>
      <c r="BZ36">
        <v>8</v>
      </c>
      <c r="CA36">
        <v>1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1</v>
      </c>
      <c r="CM36">
        <v>0</v>
      </c>
      <c r="CN36">
        <v>0</v>
      </c>
      <c r="CO36">
        <v>0</v>
      </c>
      <c r="CP36">
        <v>1</v>
      </c>
      <c r="CQ36">
        <v>7</v>
      </c>
      <c r="CR36">
        <v>6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1</v>
      </c>
      <c r="DL36">
        <v>0</v>
      </c>
      <c r="DM36">
        <v>0</v>
      </c>
      <c r="DN36">
        <v>0</v>
      </c>
      <c r="DO36">
        <v>0</v>
      </c>
      <c r="DP36">
        <v>7</v>
      </c>
      <c r="DQ36">
        <v>8</v>
      </c>
      <c r="DR36">
        <v>1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6</v>
      </c>
      <c r="EC36">
        <v>0</v>
      </c>
      <c r="ED36">
        <v>0</v>
      </c>
      <c r="EE36">
        <v>0</v>
      </c>
      <c r="EF36">
        <v>0</v>
      </c>
      <c r="EG36">
        <v>1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8</v>
      </c>
      <c r="EQ36">
        <v>5</v>
      </c>
      <c r="ER36">
        <v>4</v>
      </c>
      <c r="ES36">
        <v>1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5</v>
      </c>
      <c r="FO36">
        <v>30</v>
      </c>
      <c r="FP36">
        <v>2</v>
      </c>
      <c r="FQ36">
        <v>3</v>
      </c>
      <c r="FR36">
        <v>2</v>
      </c>
      <c r="FS36">
        <v>0</v>
      </c>
      <c r="FT36">
        <v>0</v>
      </c>
      <c r="FU36">
        <v>9</v>
      </c>
      <c r="FV36">
        <v>11</v>
      </c>
      <c r="FW36">
        <v>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</v>
      </c>
      <c r="GF36">
        <v>0</v>
      </c>
      <c r="GG36">
        <v>0</v>
      </c>
      <c r="GH36">
        <v>0</v>
      </c>
      <c r="GI36">
        <v>0</v>
      </c>
      <c r="GJ36">
        <v>1</v>
      </c>
      <c r="GK36">
        <v>0</v>
      </c>
      <c r="GL36">
        <v>0</v>
      </c>
      <c r="GM36">
        <v>0</v>
      </c>
      <c r="GN36">
        <v>30</v>
      </c>
      <c r="GO36">
        <v>8</v>
      </c>
      <c r="GP36">
        <v>3</v>
      </c>
      <c r="GQ36">
        <v>0</v>
      </c>
      <c r="GR36">
        <v>3</v>
      </c>
      <c r="GS36">
        <v>0</v>
      </c>
      <c r="GT36">
        <v>0</v>
      </c>
      <c r="GU36">
        <v>0</v>
      </c>
      <c r="GV36">
        <v>2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8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</row>
    <row r="37" spans="1:272" x14ac:dyDescent="0.25">
      <c r="A37" t="s">
        <v>273</v>
      </c>
      <c r="B37" t="s">
        <v>298</v>
      </c>
      <c r="C37" t="str">
        <f t="shared" si="1"/>
        <v>160102</v>
      </c>
      <c r="D37" t="s">
        <v>303</v>
      </c>
      <c r="E37">
        <v>10</v>
      </c>
      <c r="F37">
        <v>446</v>
      </c>
      <c r="G37">
        <v>340</v>
      </c>
      <c r="H37">
        <v>129</v>
      </c>
      <c r="I37">
        <v>211</v>
      </c>
      <c r="J37">
        <v>0</v>
      </c>
      <c r="K37">
        <v>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211</v>
      </c>
      <c r="T37">
        <v>0</v>
      </c>
      <c r="U37">
        <v>0</v>
      </c>
      <c r="V37">
        <v>211</v>
      </c>
      <c r="W37">
        <v>3</v>
      </c>
      <c r="X37">
        <v>2</v>
      </c>
      <c r="Y37">
        <v>1</v>
      </c>
      <c r="Z37">
        <v>0</v>
      </c>
      <c r="AA37">
        <v>208</v>
      </c>
      <c r="AB37">
        <v>68</v>
      </c>
      <c r="AC37">
        <v>4</v>
      </c>
      <c r="AD37">
        <v>9</v>
      </c>
      <c r="AE37">
        <v>25</v>
      </c>
      <c r="AF37">
        <v>3</v>
      </c>
      <c r="AG37">
        <v>2</v>
      </c>
      <c r="AH37">
        <v>0</v>
      </c>
      <c r="AI37">
        <v>0</v>
      </c>
      <c r="AJ37">
        <v>3</v>
      </c>
      <c r="AK37">
        <v>2</v>
      </c>
      <c r="AL37">
        <v>0</v>
      </c>
      <c r="AM37">
        <v>14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0</v>
      </c>
      <c r="AU37">
        <v>2</v>
      </c>
      <c r="AV37">
        <v>1</v>
      </c>
      <c r="AW37">
        <v>0</v>
      </c>
      <c r="AX37">
        <v>0</v>
      </c>
      <c r="AY37">
        <v>1</v>
      </c>
      <c r="AZ37">
        <v>1</v>
      </c>
      <c r="BA37">
        <v>68</v>
      </c>
      <c r="BB37">
        <v>56</v>
      </c>
      <c r="BC37">
        <v>20</v>
      </c>
      <c r="BD37">
        <v>1</v>
      </c>
      <c r="BE37">
        <v>0</v>
      </c>
      <c r="BF37">
        <v>4</v>
      </c>
      <c r="BG37">
        <v>0</v>
      </c>
      <c r="BH37">
        <v>1</v>
      </c>
      <c r="BI37">
        <v>1</v>
      </c>
      <c r="BJ37">
        <v>2</v>
      </c>
      <c r="BK37">
        <v>0</v>
      </c>
      <c r="BL37">
        <v>3</v>
      </c>
      <c r="BM37">
        <v>15</v>
      </c>
      <c r="BN37">
        <v>1</v>
      </c>
      <c r="BO37">
        <v>1</v>
      </c>
      <c r="BP37">
        <v>0</v>
      </c>
      <c r="BQ37">
        <v>1</v>
      </c>
      <c r="BR37">
        <v>0</v>
      </c>
      <c r="BS37">
        <v>0</v>
      </c>
      <c r="BT37">
        <v>1</v>
      </c>
      <c r="BU37">
        <v>5</v>
      </c>
      <c r="BV37">
        <v>0</v>
      </c>
      <c r="BW37">
        <v>0</v>
      </c>
      <c r="BX37">
        <v>0</v>
      </c>
      <c r="BY37">
        <v>0</v>
      </c>
      <c r="BZ37">
        <v>56</v>
      </c>
      <c r="CA37">
        <v>6</v>
      </c>
      <c r="CB37">
        <v>2</v>
      </c>
      <c r="CC37">
        <v>2</v>
      </c>
      <c r="CD37">
        <v>0</v>
      </c>
      <c r="CE37">
        <v>0</v>
      </c>
      <c r="CF37">
        <v>0</v>
      </c>
      <c r="CG37">
        <v>0</v>
      </c>
      <c r="CH37">
        <v>2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6</v>
      </c>
      <c r="CQ37">
        <v>4</v>
      </c>
      <c r="CR37">
        <v>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1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1</v>
      </c>
      <c r="DN37">
        <v>0</v>
      </c>
      <c r="DO37">
        <v>0</v>
      </c>
      <c r="DP37">
        <v>4</v>
      </c>
      <c r="DQ37">
        <v>6</v>
      </c>
      <c r="DR37">
        <v>4</v>
      </c>
      <c r="DS37">
        <v>0</v>
      </c>
      <c r="DT37">
        <v>0</v>
      </c>
      <c r="DU37">
        <v>0</v>
      </c>
      <c r="DV37">
        <v>0</v>
      </c>
      <c r="DW37">
        <v>1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1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6</v>
      </c>
      <c r="EQ37">
        <v>7</v>
      </c>
      <c r="ER37">
        <v>5</v>
      </c>
      <c r="ES37">
        <v>0</v>
      </c>
      <c r="ET37">
        <v>0</v>
      </c>
      <c r="EU37">
        <v>1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1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7</v>
      </c>
      <c r="FO37">
        <v>46</v>
      </c>
      <c r="FP37">
        <v>13</v>
      </c>
      <c r="FQ37">
        <v>4</v>
      </c>
      <c r="FR37">
        <v>1</v>
      </c>
      <c r="FS37">
        <v>0</v>
      </c>
      <c r="FT37">
        <v>2</v>
      </c>
      <c r="FU37">
        <v>14</v>
      </c>
      <c r="FV37">
        <v>6</v>
      </c>
      <c r="FW37">
        <v>0</v>
      </c>
      <c r="FX37">
        <v>3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1</v>
      </c>
      <c r="GI37">
        <v>0</v>
      </c>
      <c r="GJ37">
        <v>1</v>
      </c>
      <c r="GK37">
        <v>0</v>
      </c>
      <c r="GL37">
        <v>1</v>
      </c>
      <c r="GM37">
        <v>0</v>
      </c>
      <c r="GN37">
        <v>46</v>
      </c>
      <c r="GO37">
        <v>14</v>
      </c>
      <c r="GP37">
        <v>6</v>
      </c>
      <c r="GQ37">
        <v>0</v>
      </c>
      <c r="GR37">
        <v>4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2</v>
      </c>
      <c r="HC37">
        <v>1</v>
      </c>
      <c r="HD37">
        <v>0</v>
      </c>
      <c r="HE37">
        <v>0</v>
      </c>
      <c r="HF37">
        <v>1</v>
      </c>
      <c r="HG37">
        <v>0</v>
      </c>
      <c r="HH37">
        <v>14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1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1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1</v>
      </c>
    </row>
    <row r="38" spans="1:272" x14ac:dyDescent="0.25">
      <c r="A38" t="s">
        <v>273</v>
      </c>
      <c r="B38" t="s">
        <v>298</v>
      </c>
      <c r="C38" t="str">
        <f t="shared" si="1"/>
        <v>160102</v>
      </c>
      <c r="D38" t="s">
        <v>299</v>
      </c>
      <c r="E38">
        <v>11</v>
      </c>
      <c r="F38">
        <v>532</v>
      </c>
      <c r="G38">
        <v>410</v>
      </c>
      <c r="H38">
        <v>182</v>
      </c>
      <c r="I38">
        <v>228</v>
      </c>
      <c r="J38">
        <v>0</v>
      </c>
      <c r="K38">
        <v>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228</v>
      </c>
      <c r="T38">
        <v>0</v>
      </c>
      <c r="U38">
        <v>0</v>
      </c>
      <c r="V38">
        <v>228</v>
      </c>
      <c r="W38">
        <v>6</v>
      </c>
      <c r="X38">
        <v>3</v>
      </c>
      <c r="Y38">
        <v>3</v>
      </c>
      <c r="Z38">
        <v>0</v>
      </c>
      <c r="AA38">
        <v>222</v>
      </c>
      <c r="AB38">
        <v>61</v>
      </c>
      <c r="AC38">
        <v>7</v>
      </c>
      <c r="AD38">
        <v>7</v>
      </c>
      <c r="AE38">
        <v>11</v>
      </c>
      <c r="AF38">
        <v>8</v>
      </c>
      <c r="AG38">
        <v>0</v>
      </c>
      <c r="AH38">
        <v>1</v>
      </c>
      <c r="AI38">
        <v>0</v>
      </c>
      <c r="AJ38">
        <v>0</v>
      </c>
      <c r="AK38">
        <v>2</v>
      </c>
      <c r="AL38">
        <v>0</v>
      </c>
      <c r="AM38">
        <v>8</v>
      </c>
      <c r="AN38">
        <v>0</v>
      </c>
      <c r="AO38">
        <v>0</v>
      </c>
      <c r="AP38">
        <v>0</v>
      </c>
      <c r="AQ38">
        <v>1</v>
      </c>
      <c r="AR38">
        <v>6</v>
      </c>
      <c r="AS38">
        <v>3</v>
      </c>
      <c r="AT38">
        <v>0</v>
      </c>
      <c r="AU38">
        <v>0</v>
      </c>
      <c r="AV38">
        <v>3</v>
      </c>
      <c r="AW38">
        <v>0</v>
      </c>
      <c r="AX38">
        <v>1</v>
      </c>
      <c r="AY38">
        <v>2</v>
      </c>
      <c r="AZ38">
        <v>1</v>
      </c>
      <c r="BA38">
        <v>61</v>
      </c>
      <c r="BB38">
        <v>40</v>
      </c>
      <c r="BC38">
        <v>9</v>
      </c>
      <c r="BD38">
        <v>0</v>
      </c>
      <c r="BE38">
        <v>2</v>
      </c>
      <c r="BF38">
        <v>3</v>
      </c>
      <c r="BG38">
        <v>1</v>
      </c>
      <c r="BH38">
        <v>1</v>
      </c>
      <c r="BI38">
        <v>2</v>
      </c>
      <c r="BJ38">
        <v>0</v>
      </c>
      <c r="BK38">
        <v>0</v>
      </c>
      <c r="BL38">
        <v>0</v>
      </c>
      <c r="BM38">
        <v>9</v>
      </c>
      <c r="BN38">
        <v>3</v>
      </c>
      <c r="BO38">
        <v>1</v>
      </c>
      <c r="BP38">
        <v>0</v>
      </c>
      <c r="BQ38">
        <v>2</v>
      </c>
      <c r="BR38">
        <v>0</v>
      </c>
      <c r="BS38">
        <v>0</v>
      </c>
      <c r="BT38">
        <v>2</v>
      </c>
      <c r="BU38">
        <v>1</v>
      </c>
      <c r="BV38">
        <v>1</v>
      </c>
      <c r="BW38">
        <v>0</v>
      </c>
      <c r="BX38">
        <v>0</v>
      </c>
      <c r="BY38">
        <v>3</v>
      </c>
      <c r="BZ38">
        <v>40</v>
      </c>
      <c r="CA38">
        <v>4</v>
      </c>
      <c r="CB38">
        <v>0</v>
      </c>
      <c r="CC38">
        <v>0</v>
      </c>
      <c r="CD38">
        <v>1</v>
      </c>
      <c r="CE38">
        <v>1</v>
      </c>
      <c r="CF38">
        <v>1</v>
      </c>
      <c r="CG38">
        <v>0</v>
      </c>
      <c r="CH38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4</v>
      </c>
      <c r="CQ38">
        <v>4</v>
      </c>
      <c r="CR38">
        <v>2</v>
      </c>
      <c r="CS38">
        <v>0</v>
      </c>
      <c r="CT38">
        <v>0</v>
      </c>
      <c r="CU38">
        <v>0</v>
      </c>
      <c r="CV38">
        <v>0</v>
      </c>
      <c r="CW38">
        <v>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4</v>
      </c>
      <c r="DQ38">
        <v>15</v>
      </c>
      <c r="DR38">
        <v>10</v>
      </c>
      <c r="DS38">
        <v>3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1</v>
      </c>
      <c r="EN38">
        <v>0</v>
      </c>
      <c r="EO38">
        <v>1</v>
      </c>
      <c r="EP38">
        <v>15</v>
      </c>
      <c r="EQ38">
        <v>15</v>
      </c>
      <c r="ER38">
        <v>6</v>
      </c>
      <c r="ES38">
        <v>1</v>
      </c>
      <c r="ET38">
        <v>3</v>
      </c>
      <c r="EU38">
        <v>1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3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1</v>
      </c>
      <c r="FM38">
        <v>0</v>
      </c>
      <c r="FN38">
        <v>15</v>
      </c>
      <c r="FO38">
        <v>61</v>
      </c>
      <c r="FP38">
        <v>18</v>
      </c>
      <c r="FQ38">
        <v>3</v>
      </c>
      <c r="FR38">
        <v>2</v>
      </c>
      <c r="FS38">
        <v>4</v>
      </c>
      <c r="FT38">
        <v>0</v>
      </c>
      <c r="FU38">
        <v>12</v>
      </c>
      <c r="FV38">
        <v>9</v>
      </c>
      <c r="FW38">
        <v>1</v>
      </c>
      <c r="FX38">
        <v>1</v>
      </c>
      <c r="FY38">
        <v>0</v>
      </c>
      <c r="FZ38">
        <v>0</v>
      </c>
      <c r="GA38">
        <v>1</v>
      </c>
      <c r="GB38">
        <v>1</v>
      </c>
      <c r="GC38">
        <v>0</v>
      </c>
      <c r="GD38">
        <v>0</v>
      </c>
      <c r="GE38">
        <v>1</v>
      </c>
      <c r="GF38">
        <v>0</v>
      </c>
      <c r="GG38">
        <v>1</v>
      </c>
      <c r="GH38">
        <v>1</v>
      </c>
      <c r="GI38">
        <v>0</v>
      </c>
      <c r="GJ38">
        <v>1</v>
      </c>
      <c r="GK38">
        <v>2</v>
      </c>
      <c r="GL38">
        <v>0</v>
      </c>
      <c r="GM38">
        <v>3</v>
      </c>
      <c r="GN38">
        <v>61</v>
      </c>
      <c r="GO38">
        <v>18</v>
      </c>
      <c r="GP38">
        <v>8</v>
      </c>
      <c r="GQ38">
        <v>4</v>
      </c>
      <c r="GR38">
        <v>2</v>
      </c>
      <c r="GS38">
        <v>0</v>
      </c>
      <c r="GT38">
        <v>2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2</v>
      </c>
      <c r="HD38">
        <v>0</v>
      </c>
      <c r="HE38">
        <v>0</v>
      </c>
      <c r="HF38">
        <v>0</v>
      </c>
      <c r="HG38">
        <v>0</v>
      </c>
      <c r="HH38">
        <v>18</v>
      </c>
      <c r="HI38">
        <v>1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1</v>
      </c>
      <c r="HW38">
        <v>1</v>
      </c>
      <c r="HX38">
        <v>1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1</v>
      </c>
      <c r="IM38">
        <v>2</v>
      </c>
      <c r="IN38">
        <v>1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1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2</v>
      </c>
    </row>
    <row r="39" spans="1:272" x14ac:dyDescent="0.25">
      <c r="A39" t="s">
        <v>273</v>
      </c>
      <c r="B39" t="s">
        <v>304</v>
      </c>
      <c r="C39" t="str">
        <f t="shared" ref="C39:C58" si="2">"160103"</f>
        <v>160103</v>
      </c>
      <c r="D39" t="s">
        <v>305</v>
      </c>
      <c r="E39">
        <v>1</v>
      </c>
      <c r="F39">
        <v>1183</v>
      </c>
      <c r="G39">
        <v>910</v>
      </c>
      <c r="H39">
        <v>408</v>
      </c>
      <c r="I39">
        <v>502</v>
      </c>
      <c r="J39">
        <v>2</v>
      </c>
      <c r="K39">
        <v>4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502</v>
      </c>
      <c r="T39">
        <v>0</v>
      </c>
      <c r="U39">
        <v>0</v>
      </c>
      <c r="V39">
        <v>502</v>
      </c>
      <c r="W39">
        <v>13</v>
      </c>
      <c r="X39">
        <v>9</v>
      </c>
      <c r="Y39">
        <v>4</v>
      </c>
      <c r="Z39">
        <v>0</v>
      </c>
      <c r="AA39">
        <v>489</v>
      </c>
      <c r="AB39">
        <v>164</v>
      </c>
      <c r="AC39">
        <v>8</v>
      </c>
      <c r="AD39">
        <v>14</v>
      </c>
      <c r="AE39">
        <v>64</v>
      </c>
      <c r="AF39">
        <v>13</v>
      </c>
      <c r="AG39">
        <v>2</v>
      </c>
      <c r="AH39">
        <v>1</v>
      </c>
      <c r="AI39">
        <v>0</v>
      </c>
      <c r="AJ39">
        <v>5</v>
      </c>
      <c r="AK39">
        <v>2</v>
      </c>
      <c r="AL39">
        <v>0</v>
      </c>
      <c r="AM39">
        <v>0</v>
      </c>
      <c r="AN39">
        <v>2</v>
      </c>
      <c r="AO39">
        <v>1</v>
      </c>
      <c r="AP39">
        <v>1</v>
      </c>
      <c r="AQ39">
        <v>1</v>
      </c>
      <c r="AR39">
        <v>0</v>
      </c>
      <c r="AS39">
        <v>1</v>
      </c>
      <c r="AT39">
        <v>1</v>
      </c>
      <c r="AU39">
        <v>1</v>
      </c>
      <c r="AV39">
        <v>2</v>
      </c>
      <c r="AW39">
        <v>43</v>
      </c>
      <c r="AX39">
        <v>0</v>
      </c>
      <c r="AY39">
        <v>0</v>
      </c>
      <c r="AZ39">
        <v>2</v>
      </c>
      <c r="BA39">
        <v>164</v>
      </c>
      <c r="BB39">
        <v>129</v>
      </c>
      <c r="BC39">
        <v>43</v>
      </c>
      <c r="BD39">
        <v>19</v>
      </c>
      <c r="BE39">
        <v>8</v>
      </c>
      <c r="BF39">
        <v>11</v>
      </c>
      <c r="BG39">
        <v>4</v>
      </c>
      <c r="BH39">
        <v>5</v>
      </c>
      <c r="BI39">
        <v>1</v>
      </c>
      <c r="BJ39">
        <v>1</v>
      </c>
      <c r="BK39">
        <v>2</v>
      </c>
      <c r="BL39">
        <v>8</v>
      </c>
      <c r="BM39">
        <v>6</v>
      </c>
      <c r="BN39">
        <v>0</v>
      </c>
      <c r="BO39">
        <v>2</v>
      </c>
      <c r="BP39">
        <v>1</v>
      </c>
      <c r="BQ39">
        <v>2</v>
      </c>
      <c r="BR39">
        <v>0</v>
      </c>
      <c r="BS39">
        <v>1</v>
      </c>
      <c r="BT39">
        <v>1</v>
      </c>
      <c r="BU39">
        <v>1</v>
      </c>
      <c r="BV39">
        <v>3</v>
      </c>
      <c r="BW39">
        <v>0</v>
      </c>
      <c r="BX39">
        <v>0</v>
      </c>
      <c r="BY39">
        <v>10</v>
      </c>
      <c r="BZ39">
        <v>129</v>
      </c>
      <c r="CA39">
        <v>13</v>
      </c>
      <c r="CB39">
        <v>6</v>
      </c>
      <c r="CC39">
        <v>5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1</v>
      </c>
      <c r="CP39">
        <v>13</v>
      </c>
      <c r="CQ39">
        <v>18</v>
      </c>
      <c r="CR39">
        <v>6</v>
      </c>
      <c r="CS39">
        <v>0</v>
      </c>
      <c r="CT39">
        <v>1</v>
      </c>
      <c r="CU39">
        <v>0</v>
      </c>
      <c r="CV39">
        <v>4</v>
      </c>
      <c r="CW39">
        <v>2</v>
      </c>
      <c r="CX39">
        <v>0</v>
      </c>
      <c r="CY39">
        <v>0</v>
      </c>
      <c r="CZ39">
        <v>1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2</v>
      </c>
      <c r="DI39">
        <v>0</v>
      </c>
      <c r="DJ39">
        <v>0</v>
      </c>
      <c r="DK39">
        <v>0</v>
      </c>
      <c r="DL39">
        <v>0</v>
      </c>
      <c r="DM39">
        <v>2</v>
      </c>
      <c r="DN39">
        <v>0</v>
      </c>
      <c r="DO39">
        <v>0</v>
      </c>
      <c r="DP39">
        <v>18</v>
      </c>
      <c r="DQ39">
        <v>16</v>
      </c>
      <c r="DR39">
        <v>2</v>
      </c>
      <c r="DS39">
        <v>2</v>
      </c>
      <c r="DT39">
        <v>0</v>
      </c>
      <c r="DU39">
        <v>1</v>
      </c>
      <c r="DV39">
        <v>0</v>
      </c>
      <c r="DW39">
        <v>0</v>
      </c>
      <c r="DX39">
        <v>2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9</v>
      </c>
      <c r="EN39">
        <v>0</v>
      </c>
      <c r="EO39">
        <v>0</v>
      </c>
      <c r="EP39">
        <v>16</v>
      </c>
      <c r="EQ39">
        <v>51</v>
      </c>
      <c r="ER39">
        <v>13</v>
      </c>
      <c r="ES39">
        <v>16</v>
      </c>
      <c r="ET39">
        <v>9</v>
      </c>
      <c r="EU39">
        <v>0</v>
      </c>
      <c r="EV39">
        <v>0</v>
      </c>
      <c r="EW39">
        <v>1</v>
      </c>
      <c r="EX39">
        <v>1</v>
      </c>
      <c r="EY39">
        <v>1</v>
      </c>
      <c r="EZ39">
        <v>0</v>
      </c>
      <c r="FA39">
        <v>5</v>
      </c>
      <c r="FB39">
        <v>1</v>
      </c>
      <c r="FC39">
        <v>1</v>
      </c>
      <c r="FD39">
        <v>1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2</v>
      </c>
      <c r="FN39">
        <v>51</v>
      </c>
      <c r="FO39">
        <v>65</v>
      </c>
      <c r="FP39">
        <v>17</v>
      </c>
      <c r="FQ39">
        <v>3</v>
      </c>
      <c r="FR39">
        <v>0</v>
      </c>
      <c r="FS39">
        <v>2</v>
      </c>
      <c r="FT39">
        <v>1</v>
      </c>
      <c r="FU39">
        <v>1</v>
      </c>
      <c r="FV39">
        <v>5</v>
      </c>
      <c r="FW39">
        <v>0</v>
      </c>
      <c r="FX39">
        <v>2</v>
      </c>
      <c r="FY39">
        <v>0</v>
      </c>
      <c r="FZ39">
        <v>0</v>
      </c>
      <c r="GA39">
        <v>0</v>
      </c>
      <c r="GB39">
        <v>1</v>
      </c>
      <c r="GC39">
        <v>27</v>
      </c>
      <c r="GD39">
        <v>2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</v>
      </c>
      <c r="GL39">
        <v>0</v>
      </c>
      <c r="GM39">
        <v>3</v>
      </c>
      <c r="GN39">
        <v>65</v>
      </c>
      <c r="GO39">
        <v>30</v>
      </c>
      <c r="GP39">
        <v>15</v>
      </c>
      <c r="GQ39">
        <v>1</v>
      </c>
      <c r="GR39">
        <v>0</v>
      </c>
      <c r="GS39">
        <v>2</v>
      </c>
      <c r="GT39">
        <v>2</v>
      </c>
      <c r="GU39">
        <v>0</v>
      </c>
      <c r="GV39">
        <v>4</v>
      </c>
      <c r="GW39">
        <v>1</v>
      </c>
      <c r="GX39">
        <v>0</v>
      </c>
      <c r="GY39">
        <v>0</v>
      </c>
      <c r="GZ39">
        <v>1</v>
      </c>
      <c r="HA39">
        <v>0</v>
      </c>
      <c r="HB39">
        <v>3</v>
      </c>
      <c r="HC39">
        <v>0</v>
      </c>
      <c r="HD39">
        <v>0</v>
      </c>
      <c r="HE39">
        <v>0</v>
      </c>
      <c r="HF39">
        <v>1</v>
      </c>
      <c r="HG39">
        <v>0</v>
      </c>
      <c r="HH39">
        <v>30</v>
      </c>
      <c r="HI39">
        <v>2</v>
      </c>
      <c r="HJ39">
        <v>2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2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1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1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1</v>
      </c>
    </row>
    <row r="40" spans="1:272" x14ac:dyDescent="0.25">
      <c r="A40" t="s">
        <v>273</v>
      </c>
      <c r="B40" t="s">
        <v>304</v>
      </c>
      <c r="C40" t="str">
        <f t="shared" si="2"/>
        <v>160103</v>
      </c>
      <c r="D40" t="s">
        <v>306</v>
      </c>
      <c r="E40">
        <v>2</v>
      </c>
      <c r="F40">
        <v>1023</v>
      </c>
      <c r="G40">
        <v>788</v>
      </c>
      <c r="H40">
        <v>366</v>
      </c>
      <c r="I40">
        <v>422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422</v>
      </c>
      <c r="T40">
        <v>0</v>
      </c>
      <c r="U40">
        <v>0</v>
      </c>
      <c r="V40">
        <v>422</v>
      </c>
      <c r="W40">
        <v>16</v>
      </c>
      <c r="X40">
        <v>14</v>
      </c>
      <c r="Y40">
        <v>2</v>
      </c>
      <c r="Z40">
        <v>0</v>
      </c>
      <c r="AA40">
        <v>406</v>
      </c>
      <c r="AB40">
        <v>144</v>
      </c>
      <c r="AC40">
        <v>8</v>
      </c>
      <c r="AD40">
        <v>16</v>
      </c>
      <c r="AE40">
        <v>50</v>
      </c>
      <c r="AF40">
        <v>6</v>
      </c>
      <c r="AG40">
        <v>0</v>
      </c>
      <c r="AH40">
        <v>5</v>
      </c>
      <c r="AI40">
        <v>0</v>
      </c>
      <c r="AJ40">
        <v>3</v>
      </c>
      <c r="AK40">
        <v>2</v>
      </c>
      <c r="AL40">
        <v>1</v>
      </c>
      <c r="AM40">
        <v>6</v>
      </c>
      <c r="AN40">
        <v>2</v>
      </c>
      <c r="AO40">
        <v>0</v>
      </c>
      <c r="AP40">
        <v>0</v>
      </c>
      <c r="AQ40">
        <v>0</v>
      </c>
      <c r="AR40">
        <v>0</v>
      </c>
      <c r="AS40">
        <v>1</v>
      </c>
      <c r="AT40">
        <v>1</v>
      </c>
      <c r="AU40">
        <v>1</v>
      </c>
      <c r="AV40">
        <v>2</v>
      </c>
      <c r="AW40">
        <v>39</v>
      </c>
      <c r="AX40">
        <v>1</v>
      </c>
      <c r="AY40">
        <v>0</v>
      </c>
      <c r="AZ40">
        <v>0</v>
      </c>
      <c r="BA40">
        <v>144</v>
      </c>
      <c r="BB40">
        <v>121</v>
      </c>
      <c r="BC40">
        <v>32</v>
      </c>
      <c r="BD40">
        <v>28</v>
      </c>
      <c r="BE40">
        <v>3</v>
      </c>
      <c r="BF40">
        <v>16</v>
      </c>
      <c r="BG40">
        <v>3</v>
      </c>
      <c r="BH40">
        <v>4</v>
      </c>
      <c r="BI40">
        <v>0</v>
      </c>
      <c r="BJ40">
        <v>0</v>
      </c>
      <c r="BK40">
        <v>3</v>
      </c>
      <c r="BL40">
        <v>5</v>
      </c>
      <c r="BM40">
        <v>8</v>
      </c>
      <c r="BN40">
        <v>0</v>
      </c>
      <c r="BO40">
        <v>1</v>
      </c>
      <c r="BP40">
        <v>1</v>
      </c>
      <c r="BQ40">
        <v>3</v>
      </c>
      <c r="BR40">
        <v>3</v>
      </c>
      <c r="BS40">
        <v>0</v>
      </c>
      <c r="BT40">
        <v>1</v>
      </c>
      <c r="BU40">
        <v>2</v>
      </c>
      <c r="BV40">
        <v>2</v>
      </c>
      <c r="BW40">
        <v>1</v>
      </c>
      <c r="BX40">
        <v>2</v>
      </c>
      <c r="BY40">
        <v>3</v>
      </c>
      <c r="BZ40">
        <v>121</v>
      </c>
      <c r="CA40">
        <v>14</v>
      </c>
      <c r="CB40">
        <v>8</v>
      </c>
      <c r="CC40">
        <v>2</v>
      </c>
      <c r="CD40">
        <v>1</v>
      </c>
      <c r="CE40">
        <v>1</v>
      </c>
      <c r="CF40">
        <v>0</v>
      </c>
      <c r="CG40">
        <v>0</v>
      </c>
      <c r="CH40">
        <v>1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14</v>
      </c>
      <c r="CQ40">
        <v>13</v>
      </c>
      <c r="CR40">
        <v>8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1</v>
      </c>
      <c r="CZ40">
        <v>1</v>
      </c>
      <c r="DA40">
        <v>0</v>
      </c>
      <c r="DB40">
        <v>1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</v>
      </c>
      <c r="DN40">
        <v>0</v>
      </c>
      <c r="DO40">
        <v>1</v>
      </c>
      <c r="DP40">
        <v>13</v>
      </c>
      <c r="DQ40">
        <v>12</v>
      </c>
      <c r="DR40">
        <v>3</v>
      </c>
      <c r="DS40">
        <v>1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8</v>
      </c>
      <c r="EN40">
        <v>0</v>
      </c>
      <c r="EO40">
        <v>0</v>
      </c>
      <c r="EP40">
        <v>12</v>
      </c>
      <c r="EQ40">
        <v>23</v>
      </c>
      <c r="ER40">
        <v>9</v>
      </c>
      <c r="ES40">
        <v>4</v>
      </c>
      <c r="ET40">
        <v>1</v>
      </c>
      <c r="EU40">
        <v>0</v>
      </c>
      <c r="EV40">
        <v>0</v>
      </c>
      <c r="EW40">
        <v>1</v>
      </c>
      <c r="EX40">
        <v>2</v>
      </c>
      <c r="EY40">
        <v>0</v>
      </c>
      <c r="EZ40">
        <v>0</v>
      </c>
      <c r="FA40">
        <v>1</v>
      </c>
      <c r="FB40">
        <v>0</v>
      </c>
      <c r="FC40">
        <v>0</v>
      </c>
      <c r="FD40">
        <v>0</v>
      </c>
      <c r="FE40">
        <v>1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3</v>
      </c>
      <c r="FL40">
        <v>0</v>
      </c>
      <c r="FM40">
        <v>1</v>
      </c>
      <c r="FN40">
        <v>23</v>
      </c>
      <c r="FO40">
        <v>51</v>
      </c>
      <c r="FP40">
        <v>15</v>
      </c>
      <c r="FQ40">
        <v>1</v>
      </c>
      <c r="FR40">
        <v>0</v>
      </c>
      <c r="FS40">
        <v>2</v>
      </c>
      <c r="FT40">
        <v>1</v>
      </c>
      <c r="FU40">
        <v>1</v>
      </c>
      <c r="FV40">
        <v>4</v>
      </c>
      <c r="FW40">
        <v>1</v>
      </c>
      <c r="FX40">
        <v>1</v>
      </c>
      <c r="FY40">
        <v>0</v>
      </c>
      <c r="FZ40">
        <v>2</v>
      </c>
      <c r="GA40">
        <v>0</v>
      </c>
      <c r="GB40">
        <v>0</v>
      </c>
      <c r="GC40">
        <v>19</v>
      </c>
      <c r="GD40">
        <v>1</v>
      </c>
      <c r="GE40">
        <v>0</v>
      </c>
      <c r="GF40">
        <v>0</v>
      </c>
      <c r="GG40">
        <v>1</v>
      </c>
      <c r="GH40">
        <v>0</v>
      </c>
      <c r="GI40">
        <v>0</v>
      </c>
      <c r="GJ40">
        <v>2</v>
      </c>
      <c r="GK40">
        <v>0</v>
      </c>
      <c r="GL40">
        <v>0</v>
      </c>
      <c r="GM40">
        <v>0</v>
      </c>
      <c r="GN40">
        <v>51</v>
      </c>
      <c r="GO40">
        <v>22</v>
      </c>
      <c r="GP40">
        <v>17</v>
      </c>
      <c r="GQ40">
        <v>0</v>
      </c>
      <c r="GR40">
        <v>1</v>
      </c>
      <c r="GS40">
        <v>0</v>
      </c>
      <c r="GT40">
        <v>2</v>
      </c>
      <c r="GU40">
        <v>1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1</v>
      </c>
      <c r="HD40">
        <v>0</v>
      </c>
      <c r="HE40">
        <v>0</v>
      </c>
      <c r="HF40">
        <v>0</v>
      </c>
      <c r="HG40">
        <v>0</v>
      </c>
      <c r="HH40">
        <v>22</v>
      </c>
      <c r="HI40">
        <v>3</v>
      </c>
      <c r="HJ40">
        <v>1</v>
      </c>
      <c r="HK40">
        <v>0</v>
      </c>
      <c r="HL40">
        <v>0</v>
      </c>
      <c r="HM40">
        <v>0</v>
      </c>
      <c r="HN40">
        <v>1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1</v>
      </c>
      <c r="HU40">
        <v>0</v>
      </c>
      <c r="HV40">
        <v>3</v>
      </c>
      <c r="HW40">
        <v>1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1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1</v>
      </c>
      <c r="IM40">
        <v>2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2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2</v>
      </c>
    </row>
    <row r="41" spans="1:272" x14ac:dyDescent="0.25">
      <c r="A41" t="s">
        <v>273</v>
      </c>
      <c r="B41" t="s">
        <v>304</v>
      </c>
      <c r="C41" t="str">
        <f t="shared" si="2"/>
        <v>160103</v>
      </c>
      <c r="D41" t="s">
        <v>307</v>
      </c>
      <c r="E41">
        <v>3</v>
      </c>
      <c r="F41">
        <v>1111</v>
      </c>
      <c r="G41">
        <v>850</v>
      </c>
      <c r="H41">
        <v>313</v>
      </c>
      <c r="I41">
        <v>537</v>
      </c>
      <c r="J41">
        <v>0</v>
      </c>
      <c r="K41">
        <v>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537</v>
      </c>
      <c r="T41">
        <v>0</v>
      </c>
      <c r="U41">
        <v>0</v>
      </c>
      <c r="V41">
        <v>537</v>
      </c>
      <c r="W41">
        <v>8</v>
      </c>
      <c r="X41">
        <v>5</v>
      </c>
      <c r="Y41">
        <v>3</v>
      </c>
      <c r="Z41">
        <v>0</v>
      </c>
      <c r="AA41">
        <v>529</v>
      </c>
      <c r="AB41">
        <v>165</v>
      </c>
      <c r="AC41">
        <v>19</v>
      </c>
      <c r="AD41">
        <v>17</v>
      </c>
      <c r="AE41">
        <v>51</v>
      </c>
      <c r="AF41">
        <v>1</v>
      </c>
      <c r="AG41">
        <v>3</v>
      </c>
      <c r="AH41">
        <v>3</v>
      </c>
      <c r="AI41">
        <v>0</v>
      </c>
      <c r="AJ41">
        <v>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</v>
      </c>
      <c r="AQ41">
        <v>1</v>
      </c>
      <c r="AR41">
        <v>1</v>
      </c>
      <c r="AS41">
        <v>0</v>
      </c>
      <c r="AT41">
        <v>1</v>
      </c>
      <c r="AU41">
        <v>0</v>
      </c>
      <c r="AV41">
        <v>2</v>
      </c>
      <c r="AW41">
        <v>60</v>
      </c>
      <c r="AX41">
        <v>1</v>
      </c>
      <c r="AY41">
        <v>1</v>
      </c>
      <c r="AZ41">
        <v>2</v>
      </c>
      <c r="BA41">
        <v>165</v>
      </c>
      <c r="BB41">
        <v>129</v>
      </c>
      <c r="BC41">
        <v>46</v>
      </c>
      <c r="BD41">
        <v>13</v>
      </c>
      <c r="BE41">
        <v>4</v>
      </c>
      <c r="BF41">
        <v>9</v>
      </c>
      <c r="BG41">
        <v>1</v>
      </c>
      <c r="BH41">
        <v>9</v>
      </c>
      <c r="BI41">
        <v>2</v>
      </c>
      <c r="BJ41">
        <v>1</v>
      </c>
      <c r="BK41">
        <v>2</v>
      </c>
      <c r="BL41">
        <v>8</v>
      </c>
      <c r="BM41">
        <v>3</v>
      </c>
      <c r="BN41">
        <v>3</v>
      </c>
      <c r="BO41">
        <v>1</v>
      </c>
      <c r="BP41">
        <v>13</v>
      </c>
      <c r="BQ41">
        <v>3</v>
      </c>
      <c r="BR41">
        <v>3</v>
      </c>
      <c r="BS41">
        <v>1</v>
      </c>
      <c r="BT41">
        <v>0</v>
      </c>
      <c r="BU41">
        <v>2</v>
      </c>
      <c r="BV41">
        <v>2</v>
      </c>
      <c r="BW41">
        <v>1</v>
      </c>
      <c r="BX41">
        <v>0</v>
      </c>
      <c r="BY41">
        <v>2</v>
      </c>
      <c r="BZ41">
        <v>129</v>
      </c>
      <c r="CA41">
        <v>11</v>
      </c>
      <c r="CB41">
        <v>1</v>
      </c>
      <c r="CC41">
        <v>3</v>
      </c>
      <c r="CD41">
        <v>0</v>
      </c>
      <c r="CE41">
        <v>1</v>
      </c>
      <c r="CF41">
        <v>4</v>
      </c>
      <c r="CG41">
        <v>0</v>
      </c>
      <c r="CH41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1</v>
      </c>
      <c r="CO41">
        <v>0</v>
      </c>
      <c r="CP41">
        <v>11</v>
      </c>
      <c r="CQ41">
        <v>21</v>
      </c>
      <c r="CR41">
        <v>14</v>
      </c>
      <c r="CS41">
        <v>1</v>
      </c>
      <c r="CT41">
        <v>0</v>
      </c>
      <c r="CU41">
        <v>0</v>
      </c>
      <c r="CV41">
        <v>2</v>
      </c>
      <c r="CW41">
        <v>0</v>
      </c>
      <c r="CX41">
        <v>0</v>
      </c>
      <c r="CY41">
        <v>0</v>
      </c>
      <c r="CZ41">
        <v>1</v>
      </c>
      <c r="DA41">
        <v>0</v>
      </c>
      <c r="DB41">
        <v>0</v>
      </c>
      <c r="DC41">
        <v>0</v>
      </c>
      <c r="DD41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1</v>
      </c>
      <c r="DK41">
        <v>0</v>
      </c>
      <c r="DL41">
        <v>0</v>
      </c>
      <c r="DM41">
        <v>1</v>
      </c>
      <c r="DN41">
        <v>0</v>
      </c>
      <c r="DO41">
        <v>0</v>
      </c>
      <c r="DP41">
        <v>21</v>
      </c>
      <c r="DQ41">
        <v>18</v>
      </c>
      <c r="DR41">
        <v>3</v>
      </c>
      <c r="DS41">
        <v>5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1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9</v>
      </c>
      <c r="EN41">
        <v>0</v>
      </c>
      <c r="EO41">
        <v>0</v>
      </c>
      <c r="EP41">
        <v>18</v>
      </c>
      <c r="EQ41">
        <v>38</v>
      </c>
      <c r="ER41">
        <v>3</v>
      </c>
      <c r="ES41">
        <v>13</v>
      </c>
      <c r="ET41">
        <v>12</v>
      </c>
      <c r="EU41">
        <v>3</v>
      </c>
      <c r="EV41">
        <v>0</v>
      </c>
      <c r="EW41">
        <v>1</v>
      </c>
      <c r="EX41">
        <v>0</v>
      </c>
      <c r="EY41">
        <v>2</v>
      </c>
      <c r="EZ41">
        <v>0</v>
      </c>
      <c r="FA41">
        <v>1</v>
      </c>
      <c r="FB41">
        <v>2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1</v>
      </c>
      <c r="FN41">
        <v>38</v>
      </c>
      <c r="FO41">
        <v>98</v>
      </c>
      <c r="FP41">
        <v>23</v>
      </c>
      <c r="FQ41">
        <v>6</v>
      </c>
      <c r="FR41">
        <v>2</v>
      </c>
      <c r="FS41">
        <v>2</v>
      </c>
      <c r="FT41">
        <v>1</v>
      </c>
      <c r="FU41">
        <v>6</v>
      </c>
      <c r="FV41">
        <v>4</v>
      </c>
      <c r="FW41">
        <v>1</v>
      </c>
      <c r="FX41">
        <v>2</v>
      </c>
      <c r="FY41">
        <v>1</v>
      </c>
      <c r="FZ41">
        <v>0</v>
      </c>
      <c r="GA41">
        <v>0</v>
      </c>
      <c r="GB41">
        <v>0</v>
      </c>
      <c r="GC41">
        <v>42</v>
      </c>
      <c r="GD41">
        <v>0</v>
      </c>
      <c r="GE41">
        <v>0</v>
      </c>
      <c r="GF41">
        <v>1</v>
      </c>
      <c r="GG41">
        <v>0</v>
      </c>
      <c r="GH41">
        <v>0</v>
      </c>
      <c r="GI41">
        <v>0</v>
      </c>
      <c r="GJ41">
        <v>3</v>
      </c>
      <c r="GK41">
        <v>1</v>
      </c>
      <c r="GL41">
        <v>1</v>
      </c>
      <c r="GM41">
        <v>2</v>
      </c>
      <c r="GN41">
        <v>98</v>
      </c>
      <c r="GO41">
        <v>41</v>
      </c>
      <c r="GP41">
        <v>21</v>
      </c>
      <c r="GQ41">
        <v>4</v>
      </c>
      <c r="GR41">
        <v>3</v>
      </c>
      <c r="GS41">
        <v>0</v>
      </c>
      <c r="GT41">
        <v>1</v>
      </c>
      <c r="GU41">
        <v>0</v>
      </c>
      <c r="GV41">
        <v>9</v>
      </c>
      <c r="GW41">
        <v>0</v>
      </c>
      <c r="GX41">
        <v>0</v>
      </c>
      <c r="GY41">
        <v>0</v>
      </c>
      <c r="GZ41">
        <v>1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2</v>
      </c>
      <c r="HH41">
        <v>41</v>
      </c>
      <c r="HI41">
        <v>3</v>
      </c>
      <c r="HJ41">
        <v>1</v>
      </c>
      <c r="HK41">
        <v>1</v>
      </c>
      <c r="HL41">
        <v>0</v>
      </c>
      <c r="HM41">
        <v>0</v>
      </c>
      <c r="HN41">
        <v>1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3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5</v>
      </c>
      <c r="IN41">
        <v>0</v>
      </c>
      <c r="IO41">
        <v>3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1</v>
      </c>
      <c r="IV41">
        <v>1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5</v>
      </c>
    </row>
    <row r="42" spans="1:272" x14ac:dyDescent="0.25">
      <c r="A42" t="s">
        <v>273</v>
      </c>
      <c r="B42" t="s">
        <v>304</v>
      </c>
      <c r="C42" t="str">
        <f t="shared" si="2"/>
        <v>160103</v>
      </c>
      <c r="D42" t="s">
        <v>308</v>
      </c>
      <c r="E42">
        <v>4</v>
      </c>
      <c r="F42">
        <v>1115</v>
      </c>
      <c r="G42">
        <v>853</v>
      </c>
      <c r="H42">
        <v>428</v>
      </c>
      <c r="I42">
        <v>425</v>
      </c>
      <c r="J42">
        <v>0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425</v>
      </c>
      <c r="T42">
        <v>0</v>
      </c>
      <c r="U42">
        <v>0</v>
      </c>
      <c r="V42">
        <v>425</v>
      </c>
      <c r="W42">
        <v>15</v>
      </c>
      <c r="X42">
        <v>11</v>
      </c>
      <c r="Y42">
        <v>4</v>
      </c>
      <c r="Z42">
        <v>0</v>
      </c>
      <c r="AA42">
        <v>410</v>
      </c>
      <c r="AB42">
        <v>124</v>
      </c>
      <c r="AC42">
        <v>10</v>
      </c>
      <c r="AD42">
        <v>10</v>
      </c>
      <c r="AE42">
        <v>42</v>
      </c>
      <c r="AF42">
        <v>7</v>
      </c>
      <c r="AG42">
        <v>0</v>
      </c>
      <c r="AH42">
        <v>2</v>
      </c>
      <c r="AI42">
        <v>0</v>
      </c>
      <c r="AJ42">
        <v>4</v>
      </c>
      <c r="AK42">
        <v>0</v>
      </c>
      <c r="AL42">
        <v>0</v>
      </c>
      <c r="AM42">
        <v>1</v>
      </c>
      <c r="AN42">
        <v>1</v>
      </c>
      <c r="AO42">
        <v>0</v>
      </c>
      <c r="AP42">
        <v>0</v>
      </c>
      <c r="AQ42">
        <v>0</v>
      </c>
      <c r="AR42">
        <v>1</v>
      </c>
      <c r="AS42">
        <v>0</v>
      </c>
      <c r="AT42">
        <v>0</v>
      </c>
      <c r="AU42">
        <v>1</v>
      </c>
      <c r="AV42">
        <v>2</v>
      </c>
      <c r="AW42">
        <v>41</v>
      </c>
      <c r="AX42">
        <v>2</v>
      </c>
      <c r="AY42">
        <v>0</v>
      </c>
      <c r="AZ42">
        <v>0</v>
      </c>
      <c r="BA42">
        <v>124</v>
      </c>
      <c r="BB42">
        <v>111</v>
      </c>
      <c r="BC42">
        <v>29</v>
      </c>
      <c r="BD42">
        <v>9</v>
      </c>
      <c r="BE42">
        <v>6</v>
      </c>
      <c r="BF42">
        <v>12</v>
      </c>
      <c r="BG42">
        <v>4</v>
      </c>
      <c r="BH42">
        <v>14</v>
      </c>
      <c r="BI42">
        <v>1</v>
      </c>
      <c r="BJ42">
        <v>1</v>
      </c>
      <c r="BK42">
        <v>7</v>
      </c>
      <c r="BL42">
        <v>8</v>
      </c>
      <c r="BM42">
        <v>6</v>
      </c>
      <c r="BN42">
        <v>1</v>
      </c>
      <c r="BO42">
        <v>3</v>
      </c>
      <c r="BP42">
        <v>0</v>
      </c>
      <c r="BQ42">
        <v>2</v>
      </c>
      <c r="BR42">
        <v>0</v>
      </c>
      <c r="BS42">
        <v>0</v>
      </c>
      <c r="BT42">
        <v>0</v>
      </c>
      <c r="BU42">
        <v>3</v>
      </c>
      <c r="BV42">
        <v>3</v>
      </c>
      <c r="BW42">
        <v>1</v>
      </c>
      <c r="BX42">
        <v>0</v>
      </c>
      <c r="BY42">
        <v>1</v>
      </c>
      <c r="BZ42">
        <v>111</v>
      </c>
      <c r="CA42">
        <v>7</v>
      </c>
      <c r="CB42">
        <v>3</v>
      </c>
      <c r="CC42">
        <v>0</v>
      </c>
      <c r="CD42">
        <v>1</v>
      </c>
      <c r="CE42">
        <v>0</v>
      </c>
      <c r="CF42">
        <v>0</v>
      </c>
      <c r="CG42">
        <v>0</v>
      </c>
      <c r="CH42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2</v>
      </c>
      <c r="CO42">
        <v>0</v>
      </c>
      <c r="CP42">
        <v>7</v>
      </c>
      <c r="CQ42">
        <v>12</v>
      </c>
      <c r="CR42">
        <v>6</v>
      </c>
      <c r="CS42">
        <v>1</v>
      </c>
      <c r="CT42">
        <v>0</v>
      </c>
      <c r="CU42">
        <v>0</v>
      </c>
      <c r="CV42">
        <v>0</v>
      </c>
      <c r="CW42">
        <v>1</v>
      </c>
      <c r="CX42">
        <v>0</v>
      </c>
      <c r="CY42">
        <v>2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1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1</v>
      </c>
      <c r="DN42">
        <v>0</v>
      </c>
      <c r="DO42">
        <v>0</v>
      </c>
      <c r="DP42">
        <v>12</v>
      </c>
      <c r="DQ42">
        <v>21</v>
      </c>
      <c r="DR42">
        <v>3</v>
      </c>
      <c r="DS42">
        <v>2</v>
      </c>
      <c r="DT42">
        <v>3</v>
      </c>
      <c r="DU42">
        <v>0</v>
      </c>
      <c r="DV42">
        <v>0</v>
      </c>
      <c r="DW42">
        <v>0</v>
      </c>
      <c r="DX42">
        <v>1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1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</v>
      </c>
      <c r="EL42">
        <v>0</v>
      </c>
      <c r="EM42">
        <v>10</v>
      </c>
      <c r="EN42">
        <v>0</v>
      </c>
      <c r="EO42">
        <v>0</v>
      </c>
      <c r="EP42">
        <v>21</v>
      </c>
      <c r="EQ42">
        <v>17</v>
      </c>
      <c r="ER42">
        <v>6</v>
      </c>
      <c r="ES42">
        <v>4</v>
      </c>
      <c r="ET42">
        <v>5</v>
      </c>
      <c r="EU42">
        <v>0</v>
      </c>
      <c r="EV42">
        <v>0</v>
      </c>
      <c r="EW42">
        <v>0</v>
      </c>
      <c r="EX42">
        <v>1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1</v>
      </c>
      <c r="FK42">
        <v>0</v>
      </c>
      <c r="FL42">
        <v>0</v>
      </c>
      <c r="FM42">
        <v>0</v>
      </c>
      <c r="FN42">
        <v>17</v>
      </c>
      <c r="FO42">
        <v>99</v>
      </c>
      <c r="FP42">
        <v>27</v>
      </c>
      <c r="FQ42">
        <v>0</v>
      </c>
      <c r="FR42">
        <v>2</v>
      </c>
      <c r="FS42">
        <v>1</v>
      </c>
      <c r="FT42">
        <v>0</v>
      </c>
      <c r="FU42">
        <v>6</v>
      </c>
      <c r="FV42">
        <v>4</v>
      </c>
      <c r="FW42">
        <v>1</v>
      </c>
      <c r="FX42">
        <v>1</v>
      </c>
      <c r="FY42">
        <v>0</v>
      </c>
      <c r="FZ42">
        <v>0</v>
      </c>
      <c r="GA42">
        <v>0</v>
      </c>
      <c r="GB42">
        <v>0</v>
      </c>
      <c r="GC42">
        <v>47</v>
      </c>
      <c r="GD42">
        <v>4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6</v>
      </c>
      <c r="GK42">
        <v>0</v>
      </c>
      <c r="GL42">
        <v>0</v>
      </c>
      <c r="GM42">
        <v>0</v>
      </c>
      <c r="GN42">
        <v>99</v>
      </c>
      <c r="GO42">
        <v>17</v>
      </c>
      <c r="GP42">
        <v>10</v>
      </c>
      <c r="GQ42">
        <v>0</v>
      </c>
      <c r="GR42">
        <v>1</v>
      </c>
      <c r="GS42">
        <v>0</v>
      </c>
      <c r="GT42">
        <v>1</v>
      </c>
      <c r="GU42">
        <v>0</v>
      </c>
      <c r="GV42">
        <v>1</v>
      </c>
      <c r="GW42">
        <v>0</v>
      </c>
      <c r="GX42">
        <v>1</v>
      </c>
      <c r="GY42">
        <v>1</v>
      </c>
      <c r="GZ42">
        <v>0</v>
      </c>
      <c r="HA42">
        <v>0</v>
      </c>
      <c r="HB42">
        <v>0</v>
      </c>
      <c r="HC42">
        <v>2</v>
      </c>
      <c r="HD42">
        <v>0</v>
      </c>
      <c r="HE42">
        <v>0</v>
      </c>
      <c r="HF42">
        <v>0</v>
      </c>
      <c r="HG42">
        <v>0</v>
      </c>
      <c r="HH42">
        <v>17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2</v>
      </c>
      <c r="IN42">
        <v>1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1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2</v>
      </c>
    </row>
    <row r="43" spans="1:272" x14ac:dyDescent="0.25">
      <c r="A43" t="s">
        <v>273</v>
      </c>
      <c r="B43" t="s">
        <v>304</v>
      </c>
      <c r="C43" t="str">
        <f t="shared" si="2"/>
        <v>160103</v>
      </c>
      <c r="D43" t="s">
        <v>309</v>
      </c>
      <c r="E43">
        <v>5</v>
      </c>
      <c r="F43">
        <v>1001</v>
      </c>
      <c r="G43">
        <v>767</v>
      </c>
      <c r="H43">
        <v>314</v>
      </c>
      <c r="I43">
        <v>453</v>
      </c>
      <c r="J43">
        <v>1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453</v>
      </c>
      <c r="T43">
        <v>0</v>
      </c>
      <c r="U43">
        <v>0</v>
      </c>
      <c r="V43">
        <v>453</v>
      </c>
      <c r="W43">
        <v>8</v>
      </c>
      <c r="X43">
        <v>6</v>
      </c>
      <c r="Y43">
        <v>2</v>
      </c>
      <c r="Z43">
        <v>0</v>
      </c>
      <c r="AA43">
        <v>445</v>
      </c>
      <c r="AB43">
        <v>147</v>
      </c>
      <c r="AC43">
        <v>11</v>
      </c>
      <c r="AD43">
        <v>17</v>
      </c>
      <c r="AE43">
        <v>51</v>
      </c>
      <c r="AF43">
        <v>4</v>
      </c>
      <c r="AG43">
        <v>0</v>
      </c>
      <c r="AH43">
        <v>1</v>
      </c>
      <c r="AI43">
        <v>0</v>
      </c>
      <c r="AJ43">
        <v>1</v>
      </c>
      <c r="AK43">
        <v>1</v>
      </c>
      <c r="AL43">
        <v>0</v>
      </c>
      <c r="AM43">
        <v>0</v>
      </c>
      <c r="AN43">
        <v>1</v>
      </c>
      <c r="AO43">
        <v>0</v>
      </c>
      <c r="AP43">
        <v>1</v>
      </c>
      <c r="AQ43">
        <v>0</v>
      </c>
      <c r="AR43">
        <v>1</v>
      </c>
      <c r="AS43">
        <v>0</v>
      </c>
      <c r="AT43">
        <v>1</v>
      </c>
      <c r="AU43">
        <v>0</v>
      </c>
      <c r="AV43">
        <v>1</v>
      </c>
      <c r="AW43">
        <v>52</v>
      </c>
      <c r="AX43">
        <v>1</v>
      </c>
      <c r="AY43">
        <v>0</v>
      </c>
      <c r="AZ43">
        <v>3</v>
      </c>
      <c r="BA43">
        <v>147</v>
      </c>
      <c r="BB43">
        <v>95</v>
      </c>
      <c r="BC43">
        <v>32</v>
      </c>
      <c r="BD43">
        <v>7</v>
      </c>
      <c r="BE43">
        <v>3</v>
      </c>
      <c r="BF43">
        <v>16</v>
      </c>
      <c r="BG43">
        <v>2</v>
      </c>
      <c r="BH43">
        <v>5</v>
      </c>
      <c r="BI43">
        <v>3</v>
      </c>
      <c r="BJ43">
        <v>0</v>
      </c>
      <c r="BK43">
        <v>4</v>
      </c>
      <c r="BL43">
        <v>6</v>
      </c>
      <c r="BM43">
        <v>11</v>
      </c>
      <c r="BN43">
        <v>0</v>
      </c>
      <c r="BO43">
        <v>0</v>
      </c>
      <c r="BP43">
        <v>1</v>
      </c>
      <c r="BQ43">
        <v>2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1</v>
      </c>
      <c r="BY43">
        <v>2</v>
      </c>
      <c r="BZ43">
        <v>95</v>
      </c>
      <c r="CA43">
        <v>21</v>
      </c>
      <c r="CB43">
        <v>8</v>
      </c>
      <c r="CC43">
        <v>5</v>
      </c>
      <c r="CD43">
        <v>2</v>
      </c>
      <c r="CE43">
        <v>1</v>
      </c>
      <c r="CF43">
        <v>0</v>
      </c>
      <c r="CG43">
        <v>1</v>
      </c>
      <c r="CH43">
        <v>0</v>
      </c>
      <c r="CI43">
        <v>0</v>
      </c>
      <c r="CJ43">
        <v>0</v>
      </c>
      <c r="CK43">
        <v>3</v>
      </c>
      <c r="CL43">
        <v>0</v>
      </c>
      <c r="CM43">
        <v>0</v>
      </c>
      <c r="CN43">
        <v>0</v>
      </c>
      <c r="CO43">
        <v>1</v>
      </c>
      <c r="CP43">
        <v>21</v>
      </c>
      <c r="CQ43">
        <v>10</v>
      </c>
      <c r="CR43">
        <v>3</v>
      </c>
      <c r="CS43">
        <v>0</v>
      </c>
      <c r="CT43">
        <v>1</v>
      </c>
      <c r="CU43">
        <v>0</v>
      </c>
      <c r="CV43">
        <v>2</v>
      </c>
      <c r="CW43">
        <v>0</v>
      </c>
      <c r="CX43">
        <v>0</v>
      </c>
      <c r="CY43">
        <v>1</v>
      </c>
      <c r="CZ43">
        <v>1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</v>
      </c>
      <c r="DN43">
        <v>0</v>
      </c>
      <c r="DO43">
        <v>0</v>
      </c>
      <c r="DP43">
        <v>10</v>
      </c>
      <c r="DQ43">
        <v>13</v>
      </c>
      <c r="DR43">
        <v>1</v>
      </c>
      <c r="DS43">
        <v>2</v>
      </c>
      <c r="DT43">
        <v>0</v>
      </c>
      <c r="DU43">
        <v>0</v>
      </c>
      <c r="DV43">
        <v>1</v>
      </c>
      <c r="DW43">
        <v>0</v>
      </c>
      <c r="DX43">
        <v>3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1</v>
      </c>
      <c r="EF43">
        <v>1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4</v>
      </c>
      <c r="EN43">
        <v>0</v>
      </c>
      <c r="EO43">
        <v>0</v>
      </c>
      <c r="EP43">
        <v>13</v>
      </c>
      <c r="EQ43">
        <v>39</v>
      </c>
      <c r="ER43">
        <v>8</v>
      </c>
      <c r="ES43">
        <v>14</v>
      </c>
      <c r="ET43">
        <v>10</v>
      </c>
      <c r="EU43">
        <v>0</v>
      </c>
      <c r="EV43">
        <v>0</v>
      </c>
      <c r="EW43">
        <v>0</v>
      </c>
      <c r="EX43">
        <v>2</v>
      </c>
      <c r="EY43">
        <v>0</v>
      </c>
      <c r="EZ43">
        <v>0</v>
      </c>
      <c r="FA43">
        <v>1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1</v>
      </c>
      <c r="FJ43">
        <v>0</v>
      </c>
      <c r="FK43">
        <v>0</v>
      </c>
      <c r="FL43">
        <v>0</v>
      </c>
      <c r="FM43">
        <v>3</v>
      </c>
      <c r="FN43">
        <v>39</v>
      </c>
      <c r="FO43">
        <v>81</v>
      </c>
      <c r="FP43">
        <v>25</v>
      </c>
      <c r="FQ43">
        <v>0</v>
      </c>
      <c r="FR43">
        <v>3</v>
      </c>
      <c r="FS43">
        <v>0</v>
      </c>
      <c r="FT43">
        <v>0</v>
      </c>
      <c r="FU43">
        <v>4</v>
      </c>
      <c r="FV43">
        <v>3</v>
      </c>
      <c r="FW43">
        <v>0</v>
      </c>
      <c r="FX43">
        <v>2</v>
      </c>
      <c r="FY43">
        <v>0</v>
      </c>
      <c r="FZ43">
        <v>1</v>
      </c>
      <c r="GA43">
        <v>0</v>
      </c>
      <c r="GB43">
        <v>0</v>
      </c>
      <c r="GC43">
        <v>40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2</v>
      </c>
      <c r="GK43">
        <v>0</v>
      </c>
      <c r="GL43">
        <v>0</v>
      </c>
      <c r="GM43">
        <v>1</v>
      </c>
      <c r="GN43">
        <v>81</v>
      </c>
      <c r="GO43">
        <v>32</v>
      </c>
      <c r="GP43">
        <v>22</v>
      </c>
      <c r="GQ43">
        <v>1</v>
      </c>
      <c r="GR43">
        <v>2</v>
      </c>
      <c r="GS43">
        <v>0</v>
      </c>
      <c r="GT43">
        <v>1</v>
      </c>
      <c r="GU43">
        <v>0</v>
      </c>
      <c r="GV43">
        <v>4</v>
      </c>
      <c r="GW43">
        <v>0</v>
      </c>
      <c r="GX43">
        <v>1</v>
      </c>
      <c r="GY43">
        <v>1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32</v>
      </c>
      <c r="HI43">
        <v>4</v>
      </c>
      <c r="HJ43">
        <v>0</v>
      </c>
      <c r="HK43">
        <v>0</v>
      </c>
      <c r="HL43">
        <v>0</v>
      </c>
      <c r="HM43">
        <v>0</v>
      </c>
      <c r="HN43">
        <v>2</v>
      </c>
      <c r="HO43">
        <v>1</v>
      </c>
      <c r="HP43">
        <v>1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4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3</v>
      </c>
      <c r="IN43">
        <v>0</v>
      </c>
      <c r="IO43">
        <v>0</v>
      </c>
      <c r="IP43">
        <v>0</v>
      </c>
      <c r="IQ43">
        <v>2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1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3</v>
      </c>
    </row>
    <row r="44" spans="1:272" x14ac:dyDescent="0.25">
      <c r="A44" t="s">
        <v>273</v>
      </c>
      <c r="B44" t="s">
        <v>304</v>
      </c>
      <c r="C44" t="str">
        <f t="shared" si="2"/>
        <v>160103</v>
      </c>
      <c r="D44" t="s">
        <v>310</v>
      </c>
      <c r="E44">
        <v>6</v>
      </c>
      <c r="F44">
        <v>835</v>
      </c>
      <c r="G44">
        <v>640</v>
      </c>
      <c r="H44">
        <v>183</v>
      </c>
      <c r="I44">
        <v>457</v>
      </c>
      <c r="J44">
        <v>0</v>
      </c>
      <c r="K44">
        <v>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457</v>
      </c>
      <c r="T44">
        <v>0</v>
      </c>
      <c r="U44">
        <v>0</v>
      </c>
      <c r="V44">
        <v>457</v>
      </c>
      <c r="W44">
        <v>6</v>
      </c>
      <c r="X44">
        <v>2</v>
      </c>
      <c r="Y44">
        <v>4</v>
      </c>
      <c r="Z44">
        <v>0</v>
      </c>
      <c r="AA44">
        <v>451</v>
      </c>
      <c r="AB44">
        <v>147</v>
      </c>
      <c r="AC44">
        <v>14</v>
      </c>
      <c r="AD44">
        <v>17</v>
      </c>
      <c r="AE44">
        <v>42</v>
      </c>
      <c r="AF44">
        <v>7</v>
      </c>
      <c r="AG44">
        <v>0</v>
      </c>
      <c r="AH44">
        <v>2</v>
      </c>
      <c r="AI44">
        <v>0</v>
      </c>
      <c r="AJ44">
        <v>0</v>
      </c>
      <c r="AK44">
        <v>1</v>
      </c>
      <c r="AL44">
        <v>0</v>
      </c>
      <c r="AM44">
        <v>1</v>
      </c>
      <c r="AN44">
        <v>0</v>
      </c>
      <c r="AO44">
        <v>0</v>
      </c>
      <c r="AP44">
        <v>0</v>
      </c>
      <c r="AQ44">
        <v>0</v>
      </c>
      <c r="AR44">
        <v>1</v>
      </c>
      <c r="AS44">
        <v>1</v>
      </c>
      <c r="AT44">
        <v>1</v>
      </c>
      <c r="AU44">
        <v>0</v>
      </c>
      <c r="AV44">
        <v>2</v>
      </c>
      <c r="AW44">
        <v>52</v>
      </c>
      <c r="AX44">
        <v>2</v>
      </c>
      <c r="AY44">
        <v>2</v>
      </c>
      <c r="AZ44">
        <v>2</v>
      </c>
      <c r="BA44">
        <v>147</v>
      </c>
      <c r="BB44">
        <v>107</v>
      </c>
      <c r="BC44">
        <v>54</v>
      </c>
      <c r="BD44">
        <v>11</v>
      </c>
      <c r="BE44">
        <v>0</v>
      </c>
      <c r="BF44">
        <v>6</v>
      </c>
      <c r="BG44">
        <v>5</v>
      </c>
      <c r="BH44">
        <v>6</v>
      </c>
      <c r="BI44">
        <v>1</v>
      </c>
      <c r="BJ44">
        <v>1</v>
      </c>
      <c r="BK44">
        <v>2</v>
      </c>
      <c r="BL44">
        <v>1</v>
      </c>
      <c r="BM44">
        <v>5</v>
      </c>
      <c r="BN44">
        <v>0</v>
      </c>
      <c r="BO44">
        <v>0</v>
      </c>
      <c r="BP44">
        <v>1</v>
      </c>
      <c r="BQ44">
        <v>0</v>
      </c>
      <c r="BR44">
        <v>1</v>
      </c>
      <c r="BS44">
        <v>0</v>
      </c>
      <c r="BT44">
        <v>0</v>
      </c>
      <c r="BU44">
        <v>2</v>
      </c>
      <c r="BV44">
        <v>5</v>
      </c>
      <c r="BW44">
        <v>3</v>
      </c>
      <c r="BX44">
        <v>2</v>
      </c>
      <c r="BY44">
        <v>1</v>
      </c>
      <c r="BZ44">
        <v>107</v>
      </c>
      <c r="CA44">
        <v>10</v>
      </c>
      <c r="CB44">
        <v>2</v>
      </c>
      <c r="CC44">
        <v>3</v>
      </c>
      <c r="CD44">
        <v>3</v>
      </c>
      <c r="CE44">
        <v>0</v>
      </c>
      <c r="CF44">
        <v>0</v>
      </c>
      <c r="CG44">
        <v>0</v>
      </c>
      <c r="CH4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10</v>
      </c>
      <c r="CQ44">
        <v>26</v>
      </c>
      <c r="CR44">
        <v>17</v>
      </c>
      <c r="CS44">
        <v>1</v>
      </c>
      <c r="CT44">
        <v>0</v>
      </c>
      <c r="CU44">
        <v>2</v>
      </c>
      <c r="CV44">
        <v>4</v>
      </c>
      <c r="CW44">
        <v>0</v>
      </c>
      <c r="CX44">
        <v>0</v>
      </c>
      <c r="CY44">
        <v>0</v>
      </c>
      <c r="CZ44">
        <v>0</v>
      </c>
      <c r="DA44">
        <v>1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</v>
      </c>
      <c r="DN44">
        <v>0</v>
      </c>
      <c r="DO44">
        <v>0</v>
      </c>
      <c r="DP44">
        <v>26</v>
      </c>
      <c r="DQ44">
        <v>18</v>
      </c>
      <c r="DR44">
        <v>5</v>
      </c>
      <c r="DS44">
        <v>3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1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9</v>
      </c>
      <c r="EN44">
        <v>0</v>
      </c>
      <c r="EO44">
        <v>0</v>
      </c>
      <c r="EP44">
        <v>18</v>
      </c>
      <c r="EQ44">
        <v>28</v>
      </c>
      <c r="ER44">
        <v>6</v>
      </c>
      <c r="ES44">
        <v>8</v>
      </c>
      <c r="ET44">
        <v>7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4</v>
      </c>
      <c r="FB44">
        <v>2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1</v>
      </c>
      <c r="FN44">
        <v>28</v>
      </c>
      <c r="FO44">
        <v>89</v>
      </c>
      <c r="FP44">
        <v>19</v>
      </c>
      <c r="FQ44">
        <v>2</v>
      </c>
      <c r="FR44">
        <v>0</v>
      </c>
      <c r="FS44">
        <v>0</v>
      </c>
      <c r="FT44">
        <v>0</v>
      </c>
      <c r="FU44">
        <v>3</v>
      </c>
      <c r="FV44">
        <v>2</v>
      </c>
      <c r="FW44">
        <v>1</v>
      </c>
      <c r="FX44">
        <v>0</v>
      </c>
      <c r="FY44">
        <v>0</v>
      </c>
      <c r="FZ44">
        <v>1</v>
      </c>
      <c r="GA44">
        <v>0</v>
      </c>
      <c r="GB44">
        <v>0</v>
      </c>
      <c r="GC44">
        <v>56</v>
      </c>
      <c r="GD44">
        <v>0</v>
      </c>
      <c r="GE44">
        <v>1</v>
      </c>
      <c r="GF44">
        <v>0</v>
      </c>
      <c r="GG44">
        <v>0</v>
      </c>
      <c r="GH44">
        <v>0</v>
      </c>
      <c r="GI44">
        <v>1</v>
      </c>
      <c r="GJ44">
        <v>1</v>
      </c>
      <c r="GK44">
        <v>0</v>
      </c>
      <c r="GL44">
        <v>0</v>
      </c>
      <c r="GM44">
        <v>2</v>
      </c>
      <c r="GN44">
        <v>89</v>
      </c>
      <c r="GO44">
        <v>25</v>
      </c>
      <c r="GP44">
        <v>16</v>
      </c>
      <c r="GQ44">
        <v>0</v>
      </c>
      <c r="GR44">
        <v>2</v>
      </c>
      <c r="GS44">
        <v>0</v>
      </c>
      <c r="GT44">
        <v>1</v>
      </c>
      <c r="GU44">
        <v>0</v>
      </c>
      <c r="GV44">
        <v>3</v>
      </c>
      <c r="GW44">
        <v>0</v>
      </c>
      <c r="GX44">
        <v>0</v>
      </c>
      <c r="GY44">
        <v>1</v>
      </c>
      <c r="GZ44">
        <v>0</v>
      </c>
      <c r="HA44">
        <v>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1</v>
      </c>
      <c r="HH44">
        <v>25</v>
      </c>
      <c r="HI44">
        <v>1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1</v>
      </c>
      <c r="HV44">
        <v>1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</row>
    <row r="45" spans="1:272" x14ac:dyDescent="0.25">
      <c r="A45" t="s">
        <v>273</v>
      </c>
      <c r="B45" t="s">
        <v>304</v>
      </c>
      <c r="C45" t="str">
        <f t="shared" si="2"/>
        <v>160103</v>
      </c>
      <c r="D45" t="s">
        <v>310</v>
      </c>
      <c r="E45">
        <v>7</v>
      </c>
      <c r="F45">
        <v>931</v>
      </c>
      <c r="G45">
        <v>720</v>
      </c>
      <c r="H45">
        <v>253</v>
      </c>
      <c r="I45">
        <v>467</v>
      </c>
      <c r="J45">
        <v>1</v>
      </c>
      <c r="K45">
        <v>2</v>
      </c>
      <c r="L45">
        <v>1</v>
      </c>
      <c r="M45">
        <v>1</v>
      </c>
      <c r="N45">
        <v>0</v>
      </c>
      <c r="O45">
        <v>0</v>
      </c>
      <c r="P45">
        <v>0</v>
      </c>
      <c r="Q45">
        <v>0</v>
      </c>
      <c r="R45">
        <v>1</v>
      </c>
      <c r="S45">
        <v>468</v>
      </c>
      <c r="T45">
        <v>1</v>
      </c>
      <c r="U45">
        <v>0</v>
      </c>
      <c r="V45">
        <v>468</v>
      </c>
      <c r="W45">
        <v>9</v>
      </c>
      <c r="X45">
        <v>4</v>
      </c>
      <c r="Y45">
        <v>5</v>
      </c>
      <c r="Z45">
        <v>0</v>
      </c>
      <c r="AA45">
        <v>459</v>
      </c>
      <c r="AB45">
        <v>168</v>
      </c>
      <c r="AC45">
        <v>7</v>
      </c>
      <c r="AD45">
        <v>16</v>
      </c>
      <c r="AE45">
        <v>70</v>
      </c>
      <c r="AF45">
        <v>8</v>
      </c>
      <c r="AG45">
        <v>0</v>
      </c>
      <c r="AH45">
        <v>2</v>
      </c>
      <c r="AI45">
        <v>2</v>
      </c>
      <c r="AJ45">
        <v>1</v>
      </c>
      <c r="AK45">
        <v>0</v>
      </c>
      <c r="AL45">
        <v>1</v>
      </c>
      <c r="AM45">
        <v>0</v>
      </c>
      <c r="AN45">
        <v>1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1</v>
      </c>
      <c r="AU45">
        <v>0</v>
      </c>
      <c r="AV45">
        <v>2</v>
      </c>
      <c r="AW45">
        <v>50</v>
      </c>
      <c r="AX45">
        <v>1</v>
      </c>
      <c r="AY45">
        <v>0</v>
      </c>
      <c r="AZ45">
        <v>5</v>
      </c>
      <c r="BA45">
        <v>168</v>
      </c>
      <c r="BB45">
        <v>124</v>
      </c>
      <c r="BC45">
        <v>49</v>
      </c>
      <c r="BD45">
        <v>15</v>
      </c>
      <c r="BE45">
        <v>6</v>
      </c>
      <c r="BF45">
        <v>7</v>
      </c>
      <c r="BG45">
        <v>0</v>
      </c>
      <c r="BH45">
        <v>5</v>
      </c>
      <c r="BI45">
        <v>2</v>
      </c>
      <c r="BJ45">
        <v>0</v>
      </c>
      <c r="BK45">
        <v>5</v>
      </c>
      <c r="BL45">
        <v>4</v>
      </c>
      <c r="BM45">
        <v>9</v>
      </c>
      <c r="BN45">
        <v>1</v>
      </c>
      <c r="BO45">
        <v>2</v>
      </c>
      <c r="BP45">
        <v>6</v>
      </c>
      <c r="BQ45">
        <v>3</v>
      </c>
      <c r="BR45">
        <v>0</v>
      </c>
      <c r="BS45">
        <v>1</v>
      </c>
      <c r="BT45">
        <v>0</v>
      </c>
      <c r="BU45">
        <v>1</v>
      </c>
      <c r="BV45">
        <v>5</v>
      </c>
      <c r="BW45">
        <v>1</v>
      </c>
      <c r="BX45">
        <v>0</v>
      </c>
      <c r="BY45">
        <v>2</v>
      </c>
      <c r="BZ45">
        <v>124</v>
      </c>
      <c r="CA45">
        <v>13</v>
      </c>
      <c r="CB45">
        <v>5</v>
      </c>
      <c r="CC45">
        <v>2</v>
      </c>
      <c r="CD45">
        <v>2</v>
      </c>
      <c r="CE45">
        <v>1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3</v>
      </c>
      <c r="CO45">
        <v>0</v>
      </c>
      <c r="CP45">
        <v>13</v>
      </c>
      <c r="CQ45">
        <v>10</v>
      </c>
      <c r="CR45">
        <v>4</v>
      </c>
      <c r="CS45">
        <v>0</v>
      </c>
      <c r="CT45">
        <v>1</v>
      </c>
      <c r="CU45">
        <v>0</v>
      </c>
      <c r="CV45">
        <v>0</v>
      </c>
      <c r="CW45">
        <v>2</v>
      </c>
      <c r="CX45">
        <v>0</v>
      </c>
      <c r="CY45">
        <v>0</v>
      </c>
      <c r="CZ45">
        <v>1</v>
      </c>
      <c r="DA45">
        <v>1</v>
      </c>
      <c r="DB45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10</v>
      </c>
      <c r="DQ45">
        <v>28</v>
      </c>
      <c r="DR45">
        <v>2</v>
      </c>
      <c r="DS45">
        <v>10</v>
      </c>
      <c r="DT45">
        <v>0</v>
      </c>
      <c r="DU45">
        <v>2</v>
      </c>
      <c r="DV45">
        <v>0</v>
      </c>
      <c r="DW45">
        <v>0</v>
      </c>
      <c r="DX45">
        <v>1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13</v>
      </c>
      <c r="EN45">
        <v>0</v>
      </c>
      <c r="EO45">
        <v>0</v>
      </c>
      <c r="EP45">
        <v>28</v>
      </c>
      <c r="EQ45">
        <v>33</v>
      </c>
      <c r="ER45">
        <v>10</v>
      </c>
      <c r="ES45">
        <v>10</v>
      </c>
      <c r="ET45">
        <v>4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3</v>
      </c>
      <c r="FB45">
        <v>3</v>
      </c>
      <c r="FC45">
        <v>0</v>
      </c>
      <c r="FD45">
        <v>0</v>
      </c>
      <c r="FE45">
        <v>1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1</v>
      </c>
      <c r="FL45">
        <v>0</v>
      </c>
      <c r="FM45">
        <v>1</v>
      </c>
      <c r="FN45">
        <v>33</v>
      </c>
      <c r="FO45">
        <v>61</v>
      </c>
      <c r="FP45">
        <v>16</v>
      </c>
      <c r="FQ45">
        <v>0</v>
      </c>
      <c r="FR45">
        <v>0</v>
      </c>
      <c r="FS45">
        <v>1</v>
      </c>
      <c r="FT45">
        <v>0</v>
      </c>
      <c r="FU45">
        <v>3</v>
      </c>
      <c r="FV45">
        <v>3</v>
      </c>
      <c r="FW45">
        <v>1</v>
      </c>
      <c r="FX45">
        <v>3</v>
      </c>
      <c r="FY45">
        <v>0</v>
      </c>
      <c r="FZ45">
        <v>0</v>
      </c>
      <c r="GA45">
        <v>0</v>
      </c>
      <c r="GB45">
        <v>0</v>
      </c>
      <c r="GC45">
        <v>26</v>
      </c>
      <c r="GD45">
        <v>3</v>
      </c>
      <c r="GE45">
        <v>1</v>
      </c>
      <c r="GF45">
        <v>0</v>
      </c>
      <c r="GG45">
        <v>1</v>
      </c>
      <c r="GH45">
        <v>0</v>
      </c>
      <c r="GI45">
        <v>0</v>
      </c>
      <c r="GJ45">
        <v>1</v>
      </c>
      <c r="GK45">
        <v>0</v>
      </c>
      <c r="GL45">
        <v>0</v>
      </c>
      <c r="GM45">
        <v>2</v>
      </c>
      <c r="GN45">
        <v>61</v>
      </c>
      <c r="GO45">
        <v>19</v>
      </c>
      <c r="GP45">
        <v>11</v>
      </c>
      <c r="GQ45">
        <v>3</v>
      </c>
      <c r="GR45">
        <v>0</v>
      </c>
      <c r="GS45">
        <v>0</v>
      </c>
      <c r="GT45">
        <v>0</v>
      </c>
      <c r="GU45">
        <v>0</v>
      </c>
      <c r="GV45">
        <v>3</v>
      </c>
      <c r="GW45">
        <v>1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1</v>
      </c>
      <c r="HH45">
        <v>19</v>
      </c>
      <c r="HI45">
        <v>2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1</v>
      </c>
      <c r="HT45">
        <v>0</v>
      </c>
      <c r="HU45">
        <v>1</v>
      </c>
      <c r="HV45">
        <v>2</v>
      </c>
      <c r="HW45">
        <v>1</v>
      </c>
      <c r="HX45">
        <v>0</v>
      </c>
      <c r="HY45">
        <v>0</v>
      </c>
      <c r="HZ45">
        <v>1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1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</row>
    <row r="46" spans="1:272" x14ac:dyDescent="0.25">
      <c r="A46" t="s">
        <v>273</v>
      </c>
      <c r="B46" t="s">
        <v>304</v>
      </c>
      <c r="C46" t="str">
        <f t="shared" si="2"/>
        <v>160103</v>
      </c>
      <c r="D46" t="s">
        <v>311</v>
      </c>
      <c r="E46">
        <v>8</v>
      </c>
      <c r="F46">
        <v>1010</v>
      </c>
      <c r="G46">
        <v>774</v>
      </c>
      <c r="H46">
        <v>397</v>
      </c>
      <c r="I46">
        <v>377</v>
      </c>
      <c r="J46">
        <v>1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377</v>
      </c>
      <c r="T46">
        <v>0</v>
      </c>
      <c r="U46">
        <v>0</v>
      </c>
      <c r="V46">
        <v>377</v>
      </c>
      <c r="W46">
        <v>22</v>
      </c>
      <c r="X46">
        <v>18</v>
      </c>
      <c r="Y46">
        <v>4</v>
      </c>
      <c r="Z46">
        <v>0</v>
      </c>
      <c r="AA46">
        <v>355</v>
      </c>
      <c r="AB46">
        <v>130</v>
      </c>
      <c r="AC46">
        <v>13</v>
      </c>
      <c r="AD46">
        <v>11</v>
      </c>
      <c r="AE46">
        <v>27</v>
      </c>
      <c r="AF46">
        <v>12</v>
      </c>
      <c r="AG46">
        <v>1</v>
      </c>
      <c r="AH46">
        <v>3</v>
      </c>
      <c r="AI46">
        <v>0</v>
      </c>
      <c r="AJ46">
        <v>2</v>
      </c>
      <c r="AK46">
        <v>2</v>
      </c>
      <c r="AL46">
        <v>0</v>
      </c>
      <c r="AM46">
        <v>2</v>
      </c>
      <c r="AN46">
        <v>1</v>
      </c>
      <c r="AO46">
        <v>0</v>
      </c>
      <c r="AP46">
        <v>0</v>
      </c>
      <c r="AQ46">
        <v>0</v>
      </c>
      <c r="AR46">
        <v>1</v>
      </c>
      <c r="AS46">
        <v>0</v>
      </c>
      <c r="AT46">
        <v>0</v>
      </c>
      <c r="AU46">
        <v>1</v>
      </c>
      <c r="AV46">
        <v>2</v>
      </c>
      <c r="AW46">
        <v>46</v>
      </c>
      <c r="AX46">
        <v>0</v>
      </c>
      <c r="AY46">
        <v>3</v>
      </c>
      <c r="AZ46">
        <v>3</v>
      </c>
      <c r="BA46">
        <v>130</v>
      </c>
      <c r="BB46">
        <v>83</v>
      </c>
      <c r="BC46">
        <v>26</v>
      </c>
      <c r="BD46">
        <v>5</v>
      </c>
      <c r="BE46">
        <v>7</v>
      </c>
      <c r="BF46">
        <v>6</v>
      </c>
      <c r="BG46">
        <v>3</v>
      </c>
      <c r="BH46">
        <v>2</v>
      </c>
      <c r="BI46">
        <v>2</v>
      </c>
      <c r="BJ46">
        <v>3</v>
      </c>
      <c r="BK46">
        <v>6</v>
      </c>
      <c r="BL46">
        <v>6</v>
      </c>
      <c r="BM46">
        <v>1</v>
      </c>
      <c r="BN46">
        <v>0</v>
      </c>
      <c r="BO46">
        <v>2</v>
      </c>
      <c r="BP46">
        <v>6</v>
      </c>
      <c r="BQ46">
        <v>1</v>
      </c>
      <c r="BR46">
        <v>0</v>
      </c>
      <c r="BS46">
        <v>0</v>
      </c>
      <c r="BT46">
        <v>0</v>
      </c>
      <c r="BU46">
        <v>1</v>
      </c>
      <c r="BV46">
        <v>1</v>
      </c>
      <c r="BW46">
        <v>0</v>
      </c>
      <c r="BX46">
        <v>1</v>
      </c>
      <c r="BY46">
        <v>4</v>
      </c>
      <c r="BZ46">
        <v>83</v>
      </c>
      <c r="CA46">
        <v>4</v>
      </c>
      <c r="CB46">
        <v>2</v>
      </c>
      <c r="CC46">
        <v>1</v>
      </c>
      <c r="CD46">
        <v>1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4</v>
      </c>
      <c r="CQ46">
        <v>17</v>
      </c>
      <c r="CR46">
        <v>6</v>
      </c>
      <c r="CS46">
        <v>1</v>
      </c>
      <c r="CT46">
        <v>1</v>
      </c>
      <c r="CU46">
        <v>1</v>
      </c>
      <c r="CV46">
        <v>3</v>
      </c>
      <c r="CW46">
        <v>0</v>
      </c>
      <c r="CX46">
        <v>0</v>
      </c>
      <c r="CY46">
        <v>1</v>
      </c>
      <c r="CZ46">
        <v>1</v>
      </c>
      <c r="DA46">
        <v>2</v>
      </c>
      <c r="DB46">
        <v>0</v>
      </c>
      <c r="DC46">
        <v>1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17</v>
      </c>
      <c r="DQ46">
        <v>18</v>
      </c>
      <c r="DR46">
        <v>2</v>
      </c>
      <c r="DS46">
        <v>3</v>
      </c>
      <c r="DT46">
        <v>2</v>
      </c>
      <c r="DU46">
        <v>1</v>
      </c>
      <c r="DV46">
        <v>0</v>
      </c>
      <c r="DW46">
        <v>1</v>
      </c>
      <c r="DX46">
        <v>0</v>
      </c>
      <c r="DY46">
        <v>0</v>
      </c>
      <c r="DZ46">
        <v>1</v>
      </c>
      <c r="EA46">
        <v>0</v>
      </c>
      <c r="EB46">
        <v>1</v>
      </c>
      <c r="EC46">
        <v>0</v>
      </c>
      <c r="ED46">
        <v>1</v>
      </c>
      <c r="EE46">
        <v>0</v>
      </c>
      <c r="EF46">
        <v>0</v>
      </c>
      <c r="EG46">
        <v>0</v>
      </c>
      <c r="EH46">
        <v>0</v>
      </c>
      <c r="EI46">
        <v>1</v>
      </c>
      <c r="EJ46">
        <v>0</v>
      </c>
      <c r="EK46">
        <v>0</v>
      </c>
      <c r="EL46">
        <v>0</v>
      </c>
      <c r="EM46">
        <v>5</v>
      </c>
      <c r="EN46">
        <v>0</v>
      </c>
      <c r="EO46">
        <v>0</v>
      </c>
      <c r="EP46">
        <v>18</v>
      </c>
      <c r="EQ46">
        <v>14</v>
      </c>
      <c r="ER46">
        <v>10</v>
      </c>
      <c r="ES46">
        <v>2</v>
      </c>
      <c r="ET46">
        <v>2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14</v>
      </c>
      <c r="FO46">
        <v>70</v>
      </c>
      <c r="FP46">
        <v>14</v>
      </c>
      <c r="FQ46">
        <v>1</v>
      </c>
      <c r="FR46">
        <v>1</v>
      </c>
      <c r="FS46">
        <v>3</v>
      </c>
      <c r="FT46">
        <v>0</v>
      </c>
      <c r="FU46">
        <v>4</v>
      </c>
      <c r="FV46">
        <v>6</v>
      </c>
      <c r="FW46">
        <v>0</v>
      </c>
      <c r="FX46">
        <v>1</v>
      </c>
      <c r="FY46">
        <v>0</v>
      </c>
      <c r="FZ46">
        <v>2</v>
      </c>
      <c r="GA46">
        <v>2</v>
      </c>
      <c r="GB46">
        <v>0</v>
      </c>
      <c r="GC46">
        <v>24</v>
      </c>
      <c r="GD46">
        <v>0</v>
      </c>
      <c r="GE46">
        <v>0</v>
      </c>
      <c r="GF46">
        <v>1</v>
      </c>
      <c r="GG46">
        <v>0</v>
      </c>
      <c r="GH46">
        <v>0</v>
      </c>
      <c r="GI46">
        <v>1</v>
      </c>
      <c r="GJ46">
        <v>2</v>
      </c>
      <c r="GK46">
        <v>1</v>
      </c>
      <c r="GL46">
        <v>0</v>
      </c>
      <c r="GM46">
        <v>7</v>
      </c>
      <c r="GN46">
        <v>70</v>
      </c>
      <c r="GO46">
        <v>17</v>
      </c>
      <c r="GP46">
        <v>9</v>
      </c>
      <c r="GQ46">
        <v>1</v>
      </c>
      <c r="GR46">
        <v>1</v>
      </c>
      <c r="GS46">
        <v>0</v>
      </c>
      <c r="GT46">
        <v>0</v>
      </c>
      <c r="GU46">
        <v>0</v>
      </c>
      <c r="GV46">
        <v>2</v>
      </c>
      <c r="GW46">
        <v>0</v>
      </c>
      <c r="GX46">
        <v>2</v>
      </c>
      <c r="GY46">
        <v>0</v>
      </c>
      <c r="GZ46">
        <v>1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1</v>
      </c>
      <c r="HG46">
        <v>0</v>
      </c>
      <c r="HH46">
        <v>17</v>
      </c>
      <c r="HI46">
        <v>2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2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</row>
    <row r="47" spans="1:272" x14ac:dyDescent="0.25">
      <c r="A47" t="s">
        <v>273</v>
      </c>
      <c r="B47" t="s">
        <v>304</v>
      </c>
      <c r="C47" t="str">
        <f t="shared" si="2"/>
        <v>160103</v>
      </c>
      <c r="D47" t="s">
        <v>312</v>
      </c>
      <c r="E47">
        <v>9</v>
      </c>
      <c r="F47">
        <v>681</v>
      </c>
      <c r="G47">
        <v>520</v>
      </c>
      <c r="H47">
        <v>275</v>
      </c>
      <c r="I47">
        <v>245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245</v>
      </c>
      <c r="T47">
        <v>0</v>
      </c>
      <c r="U47">
        <v>0</v>
      </c>
      <c r="V47">
        <v>245</v>
      </c>
      <c r="W47">
        <v>11</v>
      </c>
      <c r="X47">
        <v>10</v>
      </c>
      <c r="Y47">
        <v>1</v>
      </c>
      <c r="Z47">
        <v>0</v>
      </c>
      <c r="AA47">
        <v>234</v>
      </c>
      <c r="AB47">
        <v>96</v>
      </c>
      <c r="AC47">
        <v>10</v>
      </c>
      <c r="AD47">
        <v>13</v>
      </c>
      <c r="AE47">
        <v>33</v>
      </c>
      <c r="AF47">
        <v>3</v>
      </c>
      <c r="AG47">
        <v>0</v>
      </c>
      <c r="AH47">
        <v>2</v>
      </c>
      <c r="AI47">
        <v>0</v>
      </c>
      <c r="AJ47">
        <v>0</v>
      </c>
      <c r="AK47">
        <v>2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2</v>
      </c>
      <c r="AS47">
        <v>1</v>
      </c>
      <c r="AT47">
        <v>0</v>
      </c>
      <c r="AU47">
        <v>0</v>
      </c>
      <c r="AV47">
        <v>1</v>
      </c>
      <c r="AW47">
        <v>23</v>
      </c>
      <c r="AX47">
        <v>0</v>
      </c>
      <c r="AY47">
        <v>0</v>
      </c>
      <c r="AZ47">
        <v>3</v>
      </c>
      <c r="BA47">
        <v>96</v>
      </c>
      <c r="BB47">
        <v>29</v>
      </c>
      <c r="BC47">
        <v>6</v>
      </c>
      <c r="BD47">
        <v>3</v>
      </c>
      <c r="BE47">
        <v>0</v>
      </c>
      <c r="BF47">
        <v>3</v>
      </c>
      <c r="BG47">
        <v>2</v>
      </c>
      <c r="BH47">
        <v>1</v>
      </c>
      <c r="BI47">
        <v>0</v>
      </c>
      <c r="BJ47">
        <v>1</v>
      </c>
      <c r="BK47">
        <v>1</v>
      </c>
      <c r="BL47">
        <v>1</v>
      </c>
      <c r="BM47">
        <v>0</v>
      </c>
      <c r="BN47">
        <v>2</v>
      </c>
      <c r="BO47">
        <v>0</v>
      </c>
      <c r="BP47">
        <v>3</v>
      </c>
      <c r="BQ47">
        <v>3</v>
      </c>
      <c r="BR47">
        <v>0</v>
      </c>
      <c r="BS47">
        <v>0</v>
      </c>
      <c r="BT47">
        <v>1</v>
      </c>
      <c r="BU47">
        <v>1</v>
      </c>
      <c r="BV47">
        <v>1</v>
      </c>
      <c r="BW47">
        <v>0</v>
      </c>
      <c r="BX47">
        <v>0</v>
      </c>
      <c r="BY47">
        <v>0</v>
      </c>
      <c r="BZ47">
        <v>29</v>
      </c>
      <c r="CA47">
        <v>4</v>
      </c>
      <c r="CB47">
        <v>1</v>
      </c>
      <c r="CC47">
        <v>0</v>
      </c>
      <c r="CD47">
        <v>1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</v>
      </c>
      <c r="CK47">
        <v>0</v>
      </c>
      <c r="CL47">
        <v>1</v>
      </c>
      <c r="CM47">
        <v>0</v>
      </c>
      <c r="CN47">
        <v>0</v>
      </c>
      <c r="CO47">
        <v>0</v>
      </c>
      <c r="CP47">
        <v>4</v>
      </c>
      <c r="CQ47">
        <v>7</v>
      </c>
      <c r="CR47">
        <v>4</v>
      </c>
      <c r="CS47">
        <v>0</v>
      </c>
      <c r="CT47">
        <v>0</v>
      </c>
      <c r="CU47">
        <v>0</v>
      </c>
      <c r="CV47">
        <v>2</v>
      </c>
      <c r="CW47">
        <v>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7</v>
      </c>
      <c r="DQ47">
        <v>16</v>
      </c>
      <c r="DR47">
        <v>1</v>
      </c>
      <c r="DS47">
        <v>0</v>
      </c>
      <c r="DT47">
        <v>0</v>
      </c>
      <c r="DU47">
        <v>0</v>
      </c>
      <c r="DV47">
        <v>1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</v>
      </c>
      <c r="EC47">
        <v>0</v>
      </c>
      <c r="ED47">
        <v>1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12</v>
      </c>
      <c r="EN47">
        <v>0</v>
      </c>
      <c r="EO47">
        <v>0</v>
      </c>
      <c r="EP47">
        <v>16</v>
      </c>
      <c r="EQ47">
        <v>11</v>
      </c>
      <c r="ER47">
        <v>3</v>
      </c>
      <c r="ES47">
        <v>2</v>
      </c>
      <c r="ET47">
        <v>1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3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1</v>
      </c>
      <c r="FM47">
        <v>0</v>
      </c>
      <c r="FN47">
        <v>11</v>
      </c>
      <c r="FO47">
        <v>64</v>
      </c>
      <c r="FP47">
        <v>18</v>
      </c>
      <c r="FQ47">
        <v>1</v>
      </c>
      <c r="FR47">
        <v>0</v>
      </c>
      <c r="FS47">
        <v>1</v>
      </c>
      <c r="FT47">
        <v>0</v>
      </c>
      <c r="FU47">
        <v>4</v>
      </c>
      <c r="FV47">
        <v>4</v>
      </c>
      <c r="FW47">
        <v>0</v>
      </c>
      <c r="FX47">
        <v>1</v>
      </c>
      <c r="FY47">
        <v>0</v>
      </c>
      <c r="FZ47">
        <v>0</v>
      </c>
      <c r="GA47">
        <v>0</v>
      </c>
      <c r="GB47">
        <v>0</v>
      </c>
      <c r="GC47">
        <v>28</v>
      </c>
      <c r="GD47">
        <v>1</v>
      </c>
      <c r="GE47">
        <v>1</v>
      </c>
      <c r="GF47">
        <v>1</v>
      </c>
      <c r="GG47">
        <v>0</v>
      </c>
      <c r="GH47">
        <v>1</v>
      </c>
      <c r="GI47">
        <v>0</v>
      </c>
      <c r="GJ47">
        <v>1</v>
      </c>
      <c r="GK47">
        <v>0</v>
      </c>
      <c r="GL47">
        <v>0</v>
      </c>
      <c r="GM47">
        <v>2</v>
      </c>
      <c r="GN47">
        <v>64</v>
      </c>
      <c r="GO47">
        <v>4</v>
      </c>
      <c r="GP47">
        <v>2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2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4</v>
      </c>
      <c r="HI47">
        <v>1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1</v>
      </c>
      <c r="HV47">
        <v>1</v>
      </c>
      <c r="HW47">
        <v>1</v>
      </c>
      <c r="HX47">
        <v>1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1</v>
      </c>
      <c r="IM47">
        <v>1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1</v>
      </c>
      <c r="JK47">
        <v>0</v>
      </c>
      <c r="JL47">
        <v>1</v>
      </c>
    </row>
    <row r="48" spans="1:272" x14ac:dyDescent="0.25">
      <c r="A48" t="s">
        <v>273</v>
      </c>
      <c r="B48" t="s">
        <v>304</v>
      </c>
      <c r="C48" t="str">
        <f t="shared" si="2"/>
        <v>160103</v>
      </c>
      <c r="D48" t="s">
        <v>313</v>
      </c>
      <c r="E48">
        <v>10</v>
      </c>
      <c r="F48">
        <v>650</v>
      </c>
      <c r="G48">
        <v>500</v>
      </c>
      <c r="H48">
        <v>269</v>
      </c>
      <c r="I48">
        <v>231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231</v>
      </c>
      <c r="T48">
        <v>0</v>
      </c>
      <c r="U48">
        <v>0</v>
      </c>
      <c r="V48">
        <v>231</v>
      </c>
      <c r="W48">
        <v>3</v>
      </c>
      <c r="X48">
        <v>3</v>
      </c>
      <c r="Y48">
        <v>0</v>
      </c>
      <c r="Z48">
        <v>0</v>
      </c>
      <c r="AA48">
        <v>228</v>
      </c>
      <c r="AB48">
        <v>95</v>
      </c>
      <c r="AC48">
        <v>5</v>
      </c>
      <c r="AD48">
        <v>9</v>
      </c>
      <c r="AE48">
        <v>30</v>
      </c>
      <c r="AF48">
        <v>6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0</v>
      </c>
      <c r="AM48">
        <v>1</v>
      </c>
      <c r="AN48">
        <v>0</v>
      </c>
      <c r="AO48">
        <v>0</v>
      </c>
      <c r="AP48">
        <v>0</v>
      </c>
      <c r="AQ48">
        <v>0</v>
      </c>
      <c r="AR48">
        <v>2</v>
      </c>
      <c r="AS48">
        <v>1</v>
      </c>
      <c r="AT48">
        <v>2</v>
      </c>
      <c r="AU48">
        <v>0</v>
      </c>
      <c r="AV48">
        <v>0</v>
      </c>
      <c r="AW48">
        <v>33</v>
      </c>
      <c r="AX48">
        <v>0</v>
      </c>
      <c r="AY48">
        <v>2</v>
      </c>
      <c r="AZ48">
        <v>1</v>
      </c>
      <c r="BA48">
        <v>95</v>
      </c>
      <c r="BB48">
        <v>49</v>
      </c>
      <c r="BC48">
        <v>16</v>
      </c>
      <c r="BD48">
        <v>8</v>
      </c>
      <c r="BE48">
        <v>4</v>
      </c>
      <c r="BF48">
        <v>6</v>
      </c>
      <c r="BG48">
        <v>1</v>
      </c>
      <c r="BH48">
        <v>1</v>
      </c>
      <c r="BI48">
        <v>2</v>
      </c>
      <c r="BJ48">
        <v>0</v>
      </c>
      <c r="BK48">
        <v>1</v>
      </c>
      <c r="BL48">
        <v>2</v>
      </c>
      <c r="BM48">
        <v>1</v>
      </c>
      <c r="BN48">
        <v>0</v>
      </c>
      <c r="BO48">
        <v>0</v>
      </c>
      <c r="BP48">
        <v>0</v>
      </c>
      <c r="BQ48">
        <v>1</v>
      </c>
      <c r="BR48">
        <v>2</v>
      </c>
      <c r="BS48">
        <v>1</v>
      </c>
      <c r="BT48">
        <v>0</v>
      </c>
      <c r="BU48">
        <v>0</v>
      </c>
      <c r="BV48">
        <v>0</v>
      </c>
      <c r="BW48">
        <v>2</v>
      </c>
      <c r="BX48">
        <v>0</v>
      </c>
      <c r="BY48">
        <v>1</v>
      </c>
      <c r="BZ48">
        <v>49</v>
      </c>
      <c r="CA48">
        <v>3</v>
      </c>
      <c r="CB48">
        <v>1</v>
      </c>
      <c r="CC48">
        <v>1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1</v>
      </c>
      <c r="CL48">
        <v>0</v>
      </c>
      <c r="CM48">
        <v>0</v>
      </c>
      <c r="CN48">
        <v>0</v>
      </c>
      <c r="CO48">
        <v>0</v>
      </c>
      <c r="CP48">
        <v>3</v>
      </c>
      <c r="CQ48">
        <v>13</v>
      </c>
      <c r="CR48">
        <v>7</v>
      </c>
      <c r="CS48">
        <v>0</v>
      </c>
      <c r="CT48">
        <v>1</v>
      </c>
      <c r="CU48">
        <v>2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2</v>
      </c>
      <c r="DN48">
        <v>0</v>
      </c>
      <c r="DO48">
        <v>1</v>
      </c>
      <c r="DP48">
        <v>13</v>
      </c>
      <c r="DQ48">
        <v>9</v>
      </c>
      <c r="DR48">
        <v>2</v>
      </c>
      <c r="DS48">
        <v>1</v>
      </c>
      <c r="DT48">
        <v>0</v>
      </c>
      <c r="DU48">
        <v>1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1</v>
      </c>
      <c r="EM48">
        <v>4</v>
      </c>
      <c r="EN48">
        <v>0</v>
      </c>
      <c r="EO48">
        <v>0</v>
      </c>
      <c r="EP48">
        <v>9</v>
      </c>
      <c r="EQ48">
        <v>11</v>
      </c>
      <c r="ER48">
        <v>5</v>
      </c>
      <c r="ES48">
        <v>1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1</v>
      </c>
      <c r="FG48">
        <v>0</v>
      </c>
      <c r="FH48">
        <v>0</v>
      </c>
      <c r="FI48">
        <v>2</v>
      </c>
      <c r="FJ48">
        <v>0</v>
      </c>
      <c r="FK48">
        <v>0</v>
      </c>
      <c r="FL48">
        <v>2</v>
      </c>
      <c r="FM48">
        <v>0</v>
      </c>
      <c r="FN48">
        <v>11</v>
      </c>
      <c r="FO48">
        <v>27</v>
      </c>
      <c r="FP48">
        <v>4</v>
      </c>
      <c r="FQ48">
        <v>0</v>
      </c>
      <c r="FR48">
        <v>0</v>
      </c>
      <c r="FS48">
        <v>1</v>
      </c>
      <c r="FT48">
        <v>0</v>
      </c>
      <c r="FU48">
        <v>2</v>
      </c>
      <c r="FV48">
        <v>5</v>
      </c>
      <c r="FW48">
        <v>1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10</v>
      </c>
      <c r="GD48">
        <v>0</v>
      </c>
      <c r="GE48">
        <v>0</v>
      </c>
      <c r="GF48">
        <v>1</v>
      </c>
      <c r="GG48">
        <v>0</v>
      </c>
      <c r="GH48">
        <v>0</v>
      </c>
      <c r="GI48">
        <v>0</v>
      </c>
      <c r="GJ48">
        <v>1</v>
      </c>
      <c r="GK48">
        <v>0</v>
      </c>
      <c r="GL48">
        <v>0</v>
      </c>
      <c r="GM48">
        <v>2</v>
      </c>
      <c r="GN48">
        <v>27</v>
      </c>
      <c r="GO48">
        <v>18</v>
      </c>
      <c r="GP48">
        <v>10</v>
      </c>
      <c r="GQ48">
        <v>0</v>
      </c>
      <c r="GR48">
        <v>1</v>
      </c>
      <c r="GS48">
        <v>0</v>
      </c>
      <c r="GT48">
        <v>1</v>
      </c>
      <c r="GU48">
        <v>0</v>
      </c>
      <c r="GV48">
        <v>4</v>
      </c>
      <c r="GW48">
        <v>0</v>
      </c>
      <c r="GX48">
        <v>1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1</v>
      </c>
      <c r="HG48">
        <v>0</v>
      </c>
      <c r="HH48">
        <v>18</v>
      </c>
      <c r="HI48">
        <v>1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1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1</v>
      </c>
      <c r="HW48">
        <v>1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1</v>
      </c>
      <c r="IK48">
        <v>0</v>
      </c>
      <c r="IL48">
        <v>1</v>
      </c>
      <c r="IM48">
        <v>1</v>
      </c>
      <c r="IN48">
        <v>1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1</v>
      </c>
    </row>
    <row r="49" spans="1:272" x14ac:dyDescent="0.25">
      <c r="A49" t="s">
        <v>273</v>
      </c>
      <c r="B49" t="s">
        <v>304</v>
      </c>
      <c r="C49" t="str">
        <f t="shared" si="2"/>
        <v>160103</v>
      </c>
      <c r="D49" t="s">
        <v>314</v>
      </c>
      <c r="E49">
        <v>11</v>
      </c>
      <c r="F49">
        <v>620</v>
      </c>
      <c r="G49">
        <v>470</v>
      </c>
      <c r="H49">
        <v>220</v>
      </c>
      <c r="I49">
        <v>250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250</v>
      </c>
      <c r="T49">
        <v>0</v>
      </c>
      <c r="U49">
        <v>0</v>
      </c>
      <c r="V49">
        <v>250</v>
      </c>
      <c r="W49">
        <v>8</v>
      </c>
      <c r="X49">
        <v>4</v>
      </c>
      <c r="Y49">
        <v>4</v>
      </c>
      <c r="Z49">
        <v>0</v>
      </c>
      <c r="AA49">
        <v>242</v>
      </c>
      <c r="AB49">
        <v>88</v>
      </c>
      <c r="AC49">
        <v>6</v>
      </c>
      <c r="AD49">
        <v>3</v>
      </c>
      <c r="AE49">
        <v>12</v>
      </c>
      <c r="AF49">
        <v>9</v>
      </c>
      <c r="AG49">
        <v>2</v>
      </c>
      <c r="AH49">
        <v>0</v>
      </c>
      <c r="AI49">
        <v>0</v>
      </c>
      <c r="AJ49">
        <v>2</v>
      </c>
      <c r="AK49">
        <v>1</v>
      </c>
      <c r="AL49">
        <v>0</v>
      </c>
      <c r="AM49">
        <v>3</v>
      </c>
      <c r="AN49">
        <v>0</v>
      </c>
      <c r="AO49">
        <v>0</v>
      </c>
      <c r="AP49">
        <v>0</v>
      </c>
      <c r="AQ49">
        <v>0</v>
      </c>
      <c r="AR49">
        <v>2</v>
      </c>
      <c r="AS49">
        <v>0</v>
      </c>
      <c r="AT49">
        <v>0</v>
      </c>
      <c r="AU49">
        <v>1</v>
      </c>
      <c r="AV49">
        <v>7</v>
      </c>
      <c r="AW49">
        <v>39</v>
      </c>
      <c r="AX49">
        <v>0</v>
      </c>
      <c r="AY49">
        <v>1</v>
      </c>
      <c r="AZ49">
        <v>0</v>
      </c>
      <c r="BA49">
        <v>88</v>
      </c>
      <c r="BB49">
        <v>36</v>
      </c>
      <c r="BC49">
        <v>11</v>
      </c>
      <c r="BD49">
        <v>2</v>
      </c>
      <c r="BE49">
        <v>1</v>
      </c>
      <c r="BF49">
        <v>2</v>
      </c>
      <c r="BG49">
        <v>2</v>
      </c>
      <c r="BH49">
        <v>2</v>
      </c>
      <c r="BI49">
        <v>2</v>
      </c>
      <c r="BJ49">
        <v>1</v>
      </c>
      <c r="BK49">
        <v>1</v>
      </c>
      <c r="BL49">
        <v>3</v>
      </c>
      <c r="BM49">
        <v>3</v>
      </c>
      <c r="BN49">
        <v>0</v>
      </c>
      <c r="BO49">
        <v>0</v>
      </c>
      <c r="BP49">
        <v>0</v>
      </c>
      <c r="BQ49">
        <v>2</v>
      </c>
      <c r="BR49">
        <v>0</v>
      </c>
      <c r="BS49">
        <v>2</v>
      </c>
      <c r="BT49">
        <v>0</v>
      </c>
      <c r="BU49">
        <v>0</v>
      </c>
      <c r="BV49">
        <v>1</v>
      </c>
      <c r="BW49">
        <v>0</v>
      </c>
      <c r="BX49">
        <v>0</v>
      </c>
      <c r="BY49">
        <v>1</v>
      </c>
      <c r="BZ49">
        <v>36</v>
      </c>
      <c r="CA49">
        <v>1</v>
      </c>
      <c r="CB49">
        <v>1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1</v>
      </c>
      <c r="CQ49">
        <v>5</v>
      </c>
      <c r="CR49">
        <v>3</v>
      </c>
      <c r="CS49">
        <v>0</v>
      </c>
      <c r="CT49">
        <v>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</v>
      </c>
      <c r="DN49">
        <v>0</v>
      </c>
      <c r="DO49">
        <v>0</v>
      </c>
      <c r="DP49">
        <v>5</v>
      </c>
      <c r="DQ49">
        <v>21</v>
      </c>
      <c r="DR49">
        <v>6</v>
      </c>
      <c r="DS49">
        <v>5</v>
      </c>
      <c r="DT49">
        <v>0</v>
      </c>
      <c r="DU49">
        <v>1</v>
      </c>
      <c r="DV49">
        <v>0</v>
      </c>
      <c r="DW49">
        <v>0</v>
      </c>
      <c r="DX49">
        <v>0</v>
      </c>
      <c r="DY49">
        <v>0</v>
      </c>
      <c r="DZ49">
        <v>2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1</v>
      </c>
      <c r="EK49">
        <v>0</v>
      </c>
      <c r="EL49">
        <v>0</v>
      </c>
      <c r="EM49">
        <v>6</v>
      </c>
      <c r="EN49">
        <v>0</v>
      </c>
      <c r="EO49">
        <v>0</v>
      </c>
      <c r="EP49">
        <v>21</v>
      </c>
      <c r="EQ49">
        <v>12</v>
      </c>
      <c r="ER49">
        <v>1</v>
      </c>
      <c r="ES49">
        <v>6</v>
      </c>
      <c r="ET49">
        <v>2</v>
      </c>
      <c r="EU49">
        <v>0</v>
      </c>
      <c r="EV49">
        <v>0</v>
      </c>
      <c r="EW49">
        <v>1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1</v>
      </c>
      <c r="FL49">
        <v>0</v>
      </c>
      <c r="FM49">
        <v>1</v>
      </c>
      <c r="FN49">
        <v>12</v>
      </c>
      <c r="FO49">
        <v>72</v>
      </c>
      <c r="FP49">
        <v>22</v>
      </c>
      <c r="FQ49">
        <v>2</v>
      </c>
      <c r="FR49">
        <v>2</v>
      </c>
      <c r="FS49">
        <v>2</v>
      </c>
      <c r="FT49">
        <v>0</v>
      </c>
      <c r="FU49">
        <v>11</v>
      </c>
      <c r="FV49">
        <v>10</v>
      </c>
      <c r="FW49">
        <v>0</v>
      </c>
      <c r="FX49">
        <v>1</v>
      </c>
      <c r="FY49">
        <v>0</v>
      </c>
      <c r="FZ49">
        <v>0</v>
      </c>
      <c r="GA49">
        <v>0</v>
      </c>
      <c r="GB49">
        <v>0</v>
      </c>
      <c r="GC49">
        <v>18</v>
      </c>
      <c r="GD49">
        <v>1</v>
      </c>
      <c r="GE49">
        <v>1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2</v>
      </c>
      <c r="GN49">
        <v>72</v>
      </c>
      <c r="GO49">
        <v>4</v>
      </c>
      <c r="GP49">
        <v>1</v>
      </c>
      <c r="GQ49">
        <v>1</v>
      </c>
      <c r="GR49">
        <v>0</v>
      </c>
      <c r="GS49">
        <v>0</v>
      </c>
      <c r="GT49">
        <v>0</v>
      </c>
      <c r="GU49">
        <v>0</v>
      </c>
      <c r="GV49">
        <v>1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1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4</v>
      </c>
      <c r="HI49">
        <v>2</v>
      </c>
      <c r="HJ49">
        <v>0</v>
      </c>
      <c r="HK49">
        <v>0</v>
      </c>
      <c r="HL49">
        <v>0</v>
      </c>
      <c r="HM49">
        <v>0</v>
      </c>
      <c r="HN49">
        <v>1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1</v>
      </c>
      <c r="HV49">
        <v>2</v>
      </c>
      <c r="HW49">
        <v>1</v>
      </c>
      <c r="HX49">
        <v>1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1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</row>
    <row r="50" spans="1:272" x14ac:dyDescent="0.25">
      <c r="A50" t="s">
        <v>273</v>
      </c>
      <c r="B50" t="s">
        <v>304</v>
      </c>
      <c r="C50" t="str">
        <f t="shared" si="2"/>
        <v>160103</v>
      </c>
      <c r="D50" t="s">
        <v>315</v>
      </c>
      <c r="E50">
        <v>12</v>
      </c>
      <c r="F50">
        <v>459</v>
      </c>
      <c r="G50">
        <v>350</v>
      </c>
      <c r="H50">
        <v>179</v>
      </c>
      <c r="I50">
        <v>171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171</v>
      </c>
      <c r="T50">
        <v>0</v>
      </c>
      <c r="U50">
        <v>0</v>
      </c>
      <c r="V50">
        <v>171</v>
      </c>
      <c r="W50">
        <v>10</v>
      </c>
      <c r="X50">
        <v>8</v>
      </c>
      <c r="Y50">
        <v>2</v>
      </c>
      <c r="Z50">
        <v>0</v>
      </c>
      <c r="AA50">
        <v>161</v>
      </c>
      <c r="AB50">
        <v>65</v>
      </c>
      <c r="AC50">
        <v>16</v>
      </c>
      <c r="AD50">
        <v>8</v>
      </c>
      <c r="AE50">
        <v>16</v>
      </c>
      <c r="AF50">
        <v>5</v>
      </c>
      <c r="AG50">
        <v>0</v>
      </c>
      <c r="AH50">
        <v>1</v>
      </c>
      <c r="AI50">
        <v>0</v>
      </c>
      <c r="AJ50">
        <v>0</v>
      </c>
      <c r="AK50">
        <v>0</v>
      </c>
      <c r="AL50">
        <v>0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2</v>
      </c>
      <c r="AU50">
        <v>1</v>
      </c>
      <c r="AV50">
        <v>5</v>
      </c>
      <c r="AW50">
        <v>7</v>
      </c>
      <c r="AX50">
        <v>1</v>
      </c>
      <c r="AY50">
        <v>0</v>
      </c>
      <c r="AZ50">
        <v>1</v>
      </c>
      <c r="BA50">
        <v>65</v>
      </c>
      <c r="BB50">
        <v>31</v>
      </c>
      <c r="BC50">
        <v>16</v>
      </c>
      <c r="BD50">
        <v>1</v>
      </c>
      <c r="BE50">
        <v>2</v>
      </c>
      <c r="BF50">
        <v>0</v>
      </c>
      <c r="BG50">
        <v>1</v>
      </c>
      <c r="BH50">
        <v>1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2</v>
      </c>
      <c r="BP50">
        <v>1</v>
      </c>
      <c r="BQ50">
        <v>0</v>
      </c>
      <c r="BR50">
        <v>1</v>
      </c>
      <c r="BS50">
        <v>0</v>
      </c>
      <c r="BT50">
        <v>1</v>
      </c>
      <c r="BU50">
        <v>1</v>
      </c>
      <c r="BV50">
        <v>0</v>
      </c>
      <c r="BW50">
        <v>0</v>
      </c>
      <c r="BX50">
        <v>0</v>
      </c>
      <c r="BY50">
        <v>1</v>
      </c>
      <c r="BZ50">
        <v>31</v>
      </c>
      <c r="CA50">
        <v>2</v>
      </c>
      <c r="CB50">
        <v>1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2</v>
      </c>
      <c r="CQ50">
        <v>5</v>
      </c>
      <c r="CR50">
        <v>3</v>
      </c>
      <c r="CS50">
        <v>0</v>
      </c>
      <c r="CT50">
        <v>0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</v>
      </c>
      <c r="DN50">
        <v>0</v>
      </c>
      <c r="DO50">
        <v>0</v>
      </c>
      <c r="DP50">
        <v>5</v>
      </c>
      <c r="DQ50">
        <v>11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1</v>
      </c>
      <c r="DZ50">
        <v>1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9</v>
      </c>
      <c r="EN50">
        <v>0</v>
      </c>
      <c r="EO50">
        <v>0</v>
      </c>
      <c r="EP50">
        <v>11</v>
      </c>
      <c r="EQ50">
        <v>7</v>
      </c>
      <c r="ER50">
        <v>0</v>
      </c>
      <c r="ES50">
        <v>4</v>
      </c>
      <c r="ET50">
        <v>2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1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7</v>
      </c>
      <c r="FO50">
        <v>35</v>
      </c>
      <c r="FP50">
        <v>14</v>
      </c>
      <c r="FQ50">
        <v>0</v>
      </c>
      <c r="FR50">
        <v>0</v>
      </c>
      <c r="FS50">
        <v>1</v>
      </c>
      <c r="FT50">
        <v>0</v>
      </c>
      <c r="FU50">
        <v>6</v>
      </c>
      <c r="FV50">
        <v>4</v>
      </c>
      <c r="FW50">
        <v>0</v>
      </c>
      <c r="FX50">
        <v>0</v>
      </c>
      <c r="FY50">
        <v>1</v>
      </c>
      <c r="FZ50">
        <v>0</v>
      </c>
      <c r="GA50">
        <v>0</v>
      </c>
      <c r="GB50">
        <v>0</v>
      </c>
      <c r="GC50">
        <v>6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1</v>
      </c>
      <c r="GK50">
        <v>2</v>
      </c>
      <c r="GL50">
        <v>0</v>
      </c>
      <c r="GM50">
        <v>0</v>
      </c>
      <c r="GN50">
        <v>35</v>
      </c>
      <c r="GO50">
        <v>4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2</v>
      </c>
      <c r="GW50">
        <v>0</v>
      </c>
      <c r="GX50">
        <v>1</v>
      </c>
      <c r="GY50">
        <v>0</v>
      </c>
      <c r="GZ50">
        <v>0</v>
      </c>
      <c r="HA50">
        <v>0</v>
      </c>
      <c r="HB50">
        <v>1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4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1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1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1</v>
      </c>
    </row>
    <row r="51" spans="1:272" x14ac:dyDescent="0.25">
      <c r="A51" t="s">
        <v>273</v>
      </c>
      <c r="B51" t="s">
        <v>304</v>
      </c>
      <c r="C51" t="str">
        <f t="shared" si="2"/>
        <v>160103</v>
      </c>
      <c r="D51" t="s">
        <v>314</v>
      </c>
      <c r="E51">
        <v>13</v>
      </c>
      <c r="F51">
        <v>1413</v>
      </c>
      <c r="G51">
        <v>1070</v>
      </c>
      <c r="H51">
        <v>533</v>
      </c>
      <c r="I51">
        <v>537</v>
      </c>
      <c r="J51">
        <v>0</v>
      </c>
      <c r="K51">
        <v>4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537</v>
      </c>
      <c r="T51">
        <v>0</v>
      </c>
      <c r="U51">
        <v>0</v>
      </c>
      <c r="V51">
        <v>537</v>
      </c>
      <c r="W51">
        <v>9</v>
      </c>
      <c r="X51">
        <v>7</v>
      </c>
      <c r="Y51">
        <v>2</v>
      </c>
      <c r="Z51">
        <v>0</v>
      </c>
      <c r="AA51">
        <v>528</v>
      </c>
      <c r="AB51">
        <v>201</v>
      </c>
      <c r="AC51">
        <v>28</v>
      </c>
      <c r="AD51">
        <v>17</v>
      </c>
      <c r="AE51">
        <v>54</v>
      </c>
      <c r="AF51">
        <v>12</v>
      </c>
      <c r="AG51">
        <v>0</v>
      </c>
      <c r="AH51">
        <v>3</v>
      </c>
      <c r="AI51">
        <v>1</v>
      </c>
      <c r="AJ51">
        <v>1</v>
      </c>
      <c r="AK51">
        <v>0</v>
      </c>
      <c r="AL51">
        <v>0</v>
      </c>
      <c r="AM51">
        <v>9</v>
      </c>
      <c r="AN51">
        <v>5</v>
      </c>
      <c r="AO51">
        <v>0</v>
      </c>
      <c r="AP51">
        <v>1</v>
      </c>
      <c r="AQ51">
        <v>3</v>
      </c>
      <c r="AR51">
        <v>0</v>
      </c>
      <c r="AS51">
        <v>4</v>
      </c>
      <c r="AT51">
        <v>1</v>
      </c>
      <c r="AU51">
        <v>3</v>
      </c>
      <c r="AV51">
        <v>4</v>
      </c>
      <c r="AW51">
        <v>49</v>
      </c>
      <c r="AX51">
        <v>2</v>
      </c>
      <c r="AY51">
        <v>4</v>
      </c>
      <c r="AZ51">
        <v>0</v>
      </c>
      <c r="BA51">
        <v>201</v>
      </c>
      <c r="BB51">
        <v>112</v>
      </c>
      <c r="BC51">
        <v>47</v>
      </c>
      <c r="BD51">
        <v>3</v>
      </c>
      <c r="BE51">
        <v>4</v>
      </c>
      <c r="BF51">
        <v>12</v>
      </c>
      <c r="BG51">
        <v>4</v>
      </c>
      <c r="BH51">
        <v>4</v>
      </c>
      <c r="BI51">
        <v>1</v>
      </c>
      <c r="BJ51">
        <v>3</v>
      </c>
      <c r="BK51">
        <v>5</v>
      </c>
      <c r="BL51">
        <v>5</v>
      </c>
      <c r="BM51">
        <v>0</v>
      </c>
      <c r="BN51">
        <v>1</v>
      </c>
      <c r="BO51">
        <v>3</v>
      </c>
      <c r="BP51">
        <v>5</v>
      </c>
      <c r="BQ51">
        <v>3</v>
      </c>
      <c r="BR51">
        <v>1</v>
      </c>
      <c r="BS51">
        <v>1</v>
      </c>
      <c r="BT51">
        <v>0</v>
      </c>
      <c r="BU51">
        <v>1</v>
      </c>
      <c r="BV51">
        <v>3</v>
      </c>
      <c r="BW51">
        <v>0</v>
      </c>
      <c r="BX51">
        <v>2</v>
      </c>
      <c r="BY51">
        <v>4</v>
      </c>
      <c r="BZ51">
        <v>112</v>
      </c>
      <c r="CA51">
        <v>16</v>
      </c>
      <c r="CB51">
        <v>8</v>
      </c>
      <c r="CC51">
        <v>0</v>
      </c>
      <c r="CD51">
        <v>0</v>
      </c>
      <c r="CE51">
        <v>0</v>
      </c>
      <c r="CF51">
        <v>2</v>
      </c>
      <c r="CG51">
        <v>0</v>
      </c>
      <c r="CH51">
        <v>1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2</v>
      </c>
      <c r="CO51">
        <v>1</v>
      </c>
      <c r="CP51">
        <v>16</v>
      </c>
      <c r="CQ51">
        <v>29</v>
      </c>
      <c r="CR51">
        <v>15</v>
      </c>
      <c r="CS51">
        <v>1</v>
      </c>
      <c r="CT51">
        <v>2</v>
      </c>
      <c r="CU51">
        <v>0</v>
      </c>
      <c r="CV51">
        <v>1</v>
      </c>
      <c r="CW51">
        <v>1</v>
      </c>
      <c r="CX51">
        <v>1</v>
      </c>
      <c r="CY51">
        <v>0</v>
      </c>
      <c r="CZ51">
        <v>2</v>
      </c>
      <c r="DA51">
        <v>1</v>
      </c>
      <c r="DB51">
        <v>0</v>
      </c>
      <c r="DC51">
        <v>1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2</v>
      </c>
      <c r="DK51">
        <v>0</v>
      </c>
      <c r="DL51">
        <v>0</v>
      </c>
      <c r="DM51">
        <v>1</v>
      </c>
      <c r="DN51">
        <v>1</v>
      </c>
      <c r="DO51">
        <v>0</v>
      </c>
      <c r="DP51">
        <v>29</v>
      </c>
      <c r="DQ51">
        <v>51</v>
      </c>
      <c r="DR51">
        <v>6</v>
      </c>
      <c r="DS51">
        <v>4</v>
      </c>
      <c r="DT51">
        <v>0</v>
      </c>
      <c r="DU51">
        <v>1</v>
      </c>
      <c r="DV51">
        <v>1</v>
      </c>
      <c r="DW51">
        <v>0</v>
      </c>
      <c r="DX51">
        <v>3</v>
      </c>
      <c r="DY51">
        <v>0</v>
      </c>
      <c r="DZ51">
        <v>0</v>
      </c>
      <c r="EA51">
        <v>0</v>
      </c>
      <c r="EB51">
        <v>1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1</v>
      </c>
      <c r="EI51">
        <v>0</v>
      </c>
      <c r="EJ51">
        <v>0</v>
      </c>
      <c r="EK51">
        <v>0</v>
      </c>
      <c r="EL51">
        <v>0</v>
      </c>
      <c r="EM51">
        <v>34</v>
      </c>
      <c r="EN51">
        <v>0</v>
      </c>
      <c r="EO51">
        <v>0</v>
      </c>
      <c r="EP51">
        <v>51</v>
      </c>
      <c r="EQ51">
        <v>13</v>
      </c>
      <c r="ER51">
        <v>5</v>
      </c>
      <c r="ES51">
        <v>3</v>
      </c>
      <c r="ET51">
        <v>1</v>
      </c>
      <c r="EU51">
        <v>1</v>
      </c>
      <c r="EV51">
        <v>1</v>
      </c>
      <c r="EW51">
        <v>0</v>
      </c>
      <c r="EX51">
        <v>2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13</v>
      </c>
      <c r="FO51">
        <v>86</v>
      </c>
      <c r="FP51">
        <v>20</v>
      </c>
      <c r="FQ51">
        <v>1</v>
      </c>
      <c r="FR51">
        <v>0</v>
      </c>
      <c r="FS51">
        <v>0</v>
      </c>
      <c r="FT51">
        <v>0</v>
      </c>
      <c r="FU51">
        <v>29</v>
      </c>
      <c r="FV51">
        <v>12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16</v>
      </c>
      <c r="GD51">
        <v>1</v>
      </c>
      <c r="GE51">
        <v>1</v>
      </c>
      <c r="GF51">
        <v>0</v>
      </c>
      <c r="GG51">
        <v>0</v>
      </c>
      <c r="GH51">
        <v>0</v>
      </c>
      <c r="GI51">
        <v>0</v>
      </c>
      <c r="GJ51">
        <v>3</v>
      </c>
      <c r="GK51">
        <v>2</v>
      </c>
      <c r="GL51">
        <v>0</v>
      </c>
      <c r="GM51">
        <v>1</v>
      </c>
      <c r="GN51">
        <v>86</v>
      </c>
      <c r="GO51">
        <v>17</v>
      </c>
      <c r="GP51">
        <v>14</v>
      </c>
      <c r="GQ51">
        <v>0</v>
      </c>
      <c r="GR51">
        <v>1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</v>
      </c>
      <c r="HG51">
        <v>0</v>
      </c>
      <c r="HH51">
        <v>17</v>
      </c>
      <c r="HI51">
        <v>1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1</v>
      </c>
      <c r="HV51">
        <v>1</v>
      </c>
      <c r="HW51">
        <v>2</v>
      </c>
      <c r="HX51">
        <v>1</v>
      </c>
      <c r="HY51">
        <v>0</v>
      </c>
      <c r="HZ51">
        <v>0</v>
      </c>
      <c r="IA51">
        <v>0</v>
      </c>
      <c r="IB51">
        <v>1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2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</row>
    <row r="52" spans="1:272" x14ac:dyDescent="0.25">
      <c r="A52" t="s">
        <v>273</v>
      </c>
      <c r="B52" t="s">
        <v>304</v>
      </c>
      <c r="C52" t="str">
        <f t="shared" si="2"/>
        <v>160103</v>
      </c>
      <c r="D52" t="s">
        <v>314</v>
      </c>
      <c r="E52">
        <v>14</v>
      </c>
      <c r="F52">
        <v>830</v>
      </c>
      <c r="G52">
        <v>630</v>
      </c>
      <c r="H52">
        <v>352</v>
      </c>
      <c r="I52">
        <v>278</v>
      </c>
      <c r="J52">
        <v>1</v>
      </c>
      <c r="K52">
        <v>2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278</v>
      </c>
      <c r="T52">
        <v>0</v>
      </c>
      <c r="U52">
        <v>0</v>
      </c>
      <c r="V52">
        <v>278</v>
      </c>
      <c r="W52">
        <v>16</v>
      </c>
      <c r="X52">
        <v>12</v>
      </c>
      <c r="Y52">
        <v>4</v>
      </c>
      <c r="Z52">
        <v>0</v>
      </c>
      <c r="AA52">
        <v>262</v>
      </c>
      <c r="AB52">
        <v>89</v>
      </c>
      <c r="AC52">
        <v>18</v>
      </c>
      <c r="AD52">
        <v>10</v>
      </c>
      <c r="AE52">
        <v>15</v>
      </c>
      <c r="AF52">
        <v>19</v>
      </c>
      <c r="AG52">
        <v>0</v>
      </c>
      <c r="AH52">
        <v>1</v>
      </c>
      <c r="AI52">
        <v>0</v>
      </c>
      <c r="AJ52">
        <v>1</v>
      </c>
      <c r="AK52">
        <v>0</v>
      </c>
      <c r="AL52">
        <v>0</v>
      </c>
      <c r="AM52">
        <v>2</v>
      </c>
      <c r="AN52">
        <v>2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0</v>
      </c>
      <c r="AU52">
        <v>0</v>
      </c>
      <c r="AV52">
        <v>3</v>
      </c>
      <c r="AW52">
        <v>15</v>
      </c>
      <c r="AX52">
        <v>0</v>
      </c>
      <c r="AY52">
        <v>1</v>
      </c>
      <c r="AZ52">
        <v>1</v>
      </c>
      <c r="BA52">
        <v>89</v>
      </c>
      <c r="BB52">
        <v>42</v>
      </c>
      <c r="BC52">
        <v>16</v>
      </c>
      <c r="BD52">
        <v>2</v>
      </c>
      <c r="BE52">
        <v>1</v>
      </c>
      <c r="BF52">
        <v>4</v>
      </c>
      <c r="BG52">
        <v>2</v>
      </c>
      <c r="BH52">
        <v>2</v>
      </c>
      <c r="BI52">
        <v>1</v>
      </c>
      <c r="BJ52">
        <v>1</v>
      </c>
      <c r="BK52">
        <v>0</v>
      </c>
      <c r="BL52">
        <v>1</v>
      </c>
      <c r="BM52">
        <v>3</v>
      </c>
      <c r="BN52">
        <v>0</v>
      </c>
      <c r="BO52">
        <v>0</v>
      </c>
      <c r="BP52">
        <v>0</v>
      </c>
      <c r="BQ52">
        <v>5</v>
      </c>
      <c r="BR52">
        <v>0</v>
      </c>
      <c r="BS52">
        <v>0</v>
      </c>
      <c r="BT52">
        <v>0</v>
      </c>
      <c r="BU52">
        <v>1</v>
      </c>
      <c r="BV52">
        <v>1</v>
      </c>
      <c r="BW52">
        <v>1</v>
      </c>
      <c r="BX52">
        <v>1</v>
      </c>
      <c r="BY52">
        <v>0</v>
      </c>
      <c r="BZ52">
        <v>42</v>
      </c>
      <c r="CA52">
        <v>4</v>
      </c>
      <c r="CB52">
        <v>3</v>
      </c>
      <c r="CC52">
        <v>0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4</v>
      </c>
      <c r="CQ52">
        <v>4</v>
      </c>
      <c r="CR52">
        <v>3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1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4</v>
      </c>
      <c r="DQ52">
        <v>45</v>
      </c>
      <c r="DR52">
        <v>0</v>
      </c>
      <c r="DS52">
        <v>3</v>
      </c>
      <c r="DT52">
        <v>1</v>
      </c>
      <c r="DU52">
        <v>0</v>
      </c>
      <c r="DV52">
        <v>0</v>
      </c>
      <c r="DW52">
        <v>0</v>
      </c>
      <c r="DX52">
        <v>3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38</v>
      </c>
      <c r="EN52">
        <v>0</v>
      </c>
      <c r="EO52">
        <v>0</v>
      </c>
      <c r="EP52">
        <v>45</v>
      </c>
      <c r="EQ52">
        <v>15</v>
      </c>
      <c r="ER52">
        <v>3</v>
      </c>
      <c r="ES52">
        <v>7</v>
      </c>
      <c r="ET52">
        <v>2</v>
      </c>
      <c r="EU52">
        <v>0</v>
      </c>
      <c r="EV52">
        <v>0</v>
      </c>
      <c r="EW52">
        <v>0</v>
      </c>
      <c r="EX52">
        <v>1</v>
      </c>
      <c r="EY52">
        <v>0</v>
      </c>
      <c r="EZ52">
        <v>0</v>
      </c>
      <c r="FA52">
        <v>1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1</v>
      </c>
      <c r="FN52">
        <v>15</v>
      </c>
      <c r="FO52">
        <v>49</v>
      </c>
      <c r="FP52">
        <v>16</v>
      </c>
      <c r="FQ52">
        <v>2</v>
      </c>
      <c r="FR52">
        <v>2</v>
      </c>
      <c r="FS52">
        <v>1</v>
      </c>
      <c r="FT52">
        <v>0</v>
      </c>
      <c r="FU52">
        <v>8</v>
      </c>
      <c r="FV52">
        <v>6</v>
      </c>
      <c r="FW52">
        <v>1</v>
      </c>
      <c r="FX52">
        <v>0</v>
      </c>
      <c r="FY52">
        <v>0</v>
      </c>
      <c r="FZ52">
        <v>3</v>
      </c>
      <c r="GA52">
        <v>0</v>
      </c>
      <c r="GB52">
        <v>0</v>
      </c>
      <c r="GC52">
        <v>9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1</v>
      </c>
      <c r="GK52">
        <v>0</v>
      </c>
      <c r="GL52">
        <v>0</v>
      </c>
      <c r="GM52">
        <v>0</v>
      </c>
      <c r="GN52">
        <v>49</v>
      </c>
      <c r="GO52">
        <v>8</v>
      </c>
      <c r="GP52">
        <v>3</v>
      </c>
      <c r="GQ52">
        <v>3</v>
      </c>
      <c r="GR52">
        <v>0</v>
      </c>
      <c r="GS52">
        <v>0</v>
      </c>
      <c r="GT52">
        <v>0</v>
      </c>
      <c r="GU52">
        <v>0</v>
      </c>
      <c r="GV52">
        <v>1</v>
      </c>
      <c r="GW52">
        <v>0</v>
      </c>
      <c r="GX52">
        <v>1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8</v>
      </c>
      <c r="HI52">
        <v>2</v>
      </c>
      <c r="HJ52">
        <v>1</v>
      </c>
      <c r="HK52">
        <v>0</v>
      </c>
      <c r="HL52">
        <v>1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2</v>
      </c>
      <c r="HW52">
        <v>2</v>
      </c>
      <c r="HX52">
        <v>1</v>
      </c>
      <c r="HY52">
        <v>0</v>
      </c>
      <c r="HZ52">
        <v>0</v>
      </c>
      <c r="IA52">
        <v>0</v>
      </c>
      <c r="IB52">
        <v>1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2</v>
      </c>
      <c r="IM52">
        <v>2</v>
      </c>
      <c r="IN52">
        <v>0</v>
      </c>
      <c r="IO52">
        <v>0</v>
      </c>
      <c r="IP52">
        <v>0</v>
      </c>
      <c r="IQ52">
        <v>1</v>
      </c>
      <c r="IR52">
        <v>0</v>
      </c>
      <c r="IS52">
        <v>1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2</v>
      </c>
    </row>
    <row r="53" spans="1:272" x14ac:dyDescent="0.25">
      <c r="A53" t="s">
        <v>273</v>
      </c>
      <c r="B53" t="s">
        <v>304</v>
      </c>
      <c r="C53" t="str">
        <f t="shared" si="2"/>
        <v>160103</v>
      </c>
      <c r="D53" t="s">
        <v>316</v>
      </c>
      <c r="E53">
        <v>15</v>
      </c>
      <c r="F53">
        <v>814</v>
      </c>
      <c r="G53">
        <v>620</v>
      </c>
      <c r="H53">
        <v>378</v>
      </c>
      <c r="I53">
        <v>242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242</v>
      </c>
      <c r="T53">
        <v>0</v>
      </c>
      <c r="U53">
        <v>0</v>
      </c>
      <c r="V53">
        <v>242</v>
      </c>
      <c r="W53">
        <v>16</v>
      </c>
      <c r="X53">
        <v>12</v>
      </c>
      <c r="Y53">
        <v>4</v>
      </c>
      <c r="Z53">
        <v>0</v>
      </c>
      <c r="AA53">
        <v>226</v>
      </c>
      <c r="AB53">
        <v>98</v>
      </c>
      <c r="AC53">
        <v>20</v>
      </c>
      <c r="AD53">
        <v>4</v>
      </c>
      <c r="AE53">
        <v>32</v>
      </c>
      <c r="AF53">
        <v>10</v>
      </c>
      <c r="AG53">
        <v>0</v>
      </c>
      <c r="AH53">
        <v>1</v>
      </c>
      <c r="AI53">
        <v>0</v>
      </c>
      <c r="AJ53">
        <v>0</v>
      </c>
      <c r="AK53">
        <v>1</v>
      </c>
      <c r="AL53">
        <v>0</v>
      </c>
      <c r="AM53">
        <v>0</v>
      </c>
      <c r="AN53">
        <v>1</v>
      </c>
      <c r="AO53">
        <v>0</v>
      </c>
      <c r="AP53">
        <v>0</v>
      </c>
      <c r="AQ53">
        <v>1</v>
      </c>
      <c r="AR53">
        <v>2</v>
      </c>
      <c r="AS53">
        <v>0</v>
      </c>
      <c r="AT53">
        <v>0</v>
      </c>
      <c r="AU53">
        <v>1</v>
      </c>
      <c r="AV53">
        <v>2</v>
      </c>
      <c r="AW53">
        <v>17</v>
      </c>
      <c r="AX53">
        <v>1</v>
      </c>
      <c r="AY53">
        <v>0</v>
      </c>
      <c r="AZ53">
        <v>5</v>
      </c>
      <c r="BA53">
        <v>98</v>
      </c>
      <c r="BB53">
        <v>18</v>
      </c>
      <c r="BC53">
        <v>10</v>
      </c>
      <c r="BD53">
        <v>0</v>
      </c>
      <c r="BE53">
        <v>0</v>
      </c>
      <c r="BF53">
        <v>2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2</v>
      </c>
      <c r="BM53">
        <v>0</v>
      </c>
      <c r="BN53">
        <v>0</v>
      </c>
      <c r="BO53">
        <v>0</v>
      </c>
      <c r="BP53">
        <v>0</v>
      </c>
      <c r="BQ53">
        <v>1</v>
      </c>
      <c r="BR53">
        <v>0</v>
      </c>
      <c r="BS53">
        <v>0</v>
      </c>
      <c r="BT53">
        <v>0</v>
      </c>
      <c r="BU53">
        <v>1</v>
      </c>
      <c r="BV53">
        <v>0</v>
      </c>
      <c r="BW53">
        <v>0</v>
      </c>
      <c r="BX53">
        <v>1</v>
      </c>
      <c r="BY53">
        <v>0</v>
      </c>
      <c r="BZ53">
        <v>18</v>
      </c>
      <c r="CA53">
        <v>9</v>
      </c>
      <c r="CB53">
        <v>3</v>
      </c>
      <c r="CC53">
        <v>1</v>
      </c>
      <c r="CD53">
        <v>1</v>
      </c>
      <c r="CE53">
        <v>1</v>
      </c>
      <c r="CF53">
        <v>0</v>
      </c>
      <c r="CG53">
        <v>1</v>
      </c>
      <c r="CH53">
        <v>0</v>
      </c>
      <c r="CI53">
        <v>1</v>
      </c>
      <c r="CJ53">
        <v>1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9</v>
      </c>
      <c r="CQ53">
        <v>9</v>
      </c>
      <c r="CR53">
        <v>2</v>
      </c>
      <c r="CS53">
        <v>0</v>
      </c>
      <c r="CT53">
        <v>2</v>
      </c>
      <c r="CU53">
        <v>1</v>
      </c>
      <c r="CV53">
        <v>1</v>
      </c>
      <c r="CW53">
        <v>0</v>
      </c>
      <c r="CX53">
        <v>2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9</v>
      </c>
      <c r="DQ53">
        <v>24</v>
      </c>
      <c r="DR53">
        <v>1</v>
      </c>
      <c r="DS53">
        <v>4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19</v>
      </c>
      <c r="EN53">
        <v>0</v>
      </c>
      <c r="EO53">
        <v>0</v>
      </c>
      <c r="EP53">
        <v>24</v>
      </c>
      <c r="EQ53">
        <v>12</v>
      </c>
      <c r="ER53">
        <v>4</v>
      </c>
      <c r="ES53">
        <v>2</v>
      </c>
      <c r="ET53">
        <v>2</v>
      </c>
      <c r="EU53">
        <v>0</v>
      </c>
      <c r="EV53">
        <v>0</v>
      </c>
      <c r="EW53">
        <v>2</v>
      </c>
      <c r="EX53">
        <v>0</v>
      </c>
      <c r="EY53">
        <v>0</v>
      </c>
      <c r="EZ53">
        <v>0</v>
      </c>
      <c r="FA53">
        <v>1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1</v>
      </c>
      <c r="FL53">
        <v>0</v>
      </c>
      <c r="FM53">
        <v>0</v>
      </c>
      <c r="FN53">
        <v>12</v>
      </c>
      <c r="FO53">
        <v>45</v>
      </c>
      <c r="FP53">
        <v>9</v>
      </c>
      <c r="FQ53">
        <v>5</v>
      </c>
      <c r="FR53">
        <v>1</v>
      </c>
      <c r="FS53">
        <v>1</v>
      </c>
      <c r="FT53">
        <v>1</v>
      </c>
      <c r="FU53">
        <v>5</v>
      </c>
      <c r="FV53">
        <v>2</v>
      </c>
      <c r="FW53">
        <v>0</v>
      </c>
      <c r="FX53">
        <v>0</v>
      </c>
      <c r="FY53">
        <v>1</v>
      </c>
      <c r="FZ53">
        <v>2</v>
      </c>
      <c r="GA53">
        <v>0</v>
      </c>
      <c r="GB53">
        <v>0</v>
      </c>
      <c r="GC53">
        <v>17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1</v>
      </c>
      <c r="GL53">
        <v>0</v>
      </c>
      <c r="GM53">
        <v>0</v>
      </c>
      <c r="GN53">
        <v>45</v>
      </c>
      <c r="GO53">
        <v>8</v>
      </c>
      <c r="GP53">
        <v>2</v>
      </c>
      <c r="GQ53">
        <v>1</v>
      </c>
      <c r="GR53">
        <v>0</v>
      </c>
      <c r="GS53">
        <v>0</v>
      </c>
      <c r="GT53">
        <v>1</v>
      </c>
      <c r="GU53">
        <v>0</v>
      </c>
      <c r="GV53">
        <v>3</v>
      </c>
      <c r="GW53">
        <v>1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8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3</v>
      </c>
      <c r="HX53">
        <v>2</v>
      </c>
      <c r="HY53">
        <v>0</v>
      </c>
      <c r="HZ53">
        <v>0</v>
      </c>
      <c r="IA53">
        <v>1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3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</row>
    <row r="54" spans="1:272" x14ac:dyDescent="0.25">
      <c r="A54" t="s">
        <v>273</v>
      </c>
      <c r="B54" t="s">
        <v>304</v>
      </c>
      <c r="C54" t="str">
        <f t="shared" si="2"/>
        <v>160103</v>
      </c>
      <c r="D54" t="s">
        <v>317</v>
      </c>
      <c r="E54">
        <v>16</v>
      </c>
      <c r="F54">
        <v>750</v>
      </c>
      <c r="G54">
        <v>570</v>
      </c>
      <c r="H54">
        <v>336</v>
      </c>
      <c r="I54">
        <v>234</v>
      </c>
      <c r="J54">
        <v>0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234</v>
      </c>
      <c r="T54">
        <v>0</v>
      </c>
      <c r="U54">
        <v>0</v>
      </c>
      <c r="V54">
        <v>234</v>
      </c>
      <c r="W54">
        <v>13</v>
      </c>
      <c r="X54">
        <v>11</v>
      </c>
      <c r="Y54">
        <v>2</v>
      </c>
      <c r="Z54">
        <v>0</v>
      </c>
      <c r="AA54">
        <v>221</v>
      </c>
      <c r="AB54">
        <v>76</v>
      </c>
      <c r="AC54">
        <v>4</v>
      </c>
      <c r="AD54">
        <v>8</v>
      </c>
      <c r="AE54">
        <v>33</v>
      </c>
      <c r="AF54">
        <v>4</v>
      </c>
      <c r="AG54">
        <v>1</v>
      </c>
      <c r="AH54">
        <v>1</v>
      </c>
      <c r="AI54">
        <v>0</v>
      </c>
      <c r="AJ54">
        <v>1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1</v>
      </c>
      <c r="AQ54">
        <v>2</v>
      </c>
      <c r="AR54">
        <v>3</v>
      </c>
      <c r="AS54">
        <v>0</v>
      </c>
      <c r="AT54">
        <v>2</v>
      </c>
      <c r="AU54">
        <v>1</v>
      </c>
      <c r="AV54">
        <v>0</v>
      </c>
      <c r="AW54">
        <v>13</v>
      </c>
      <c r="AX54">
        <v>0</v>
      </c>
      <c r="AY54">
        <v>0</v>
      </c>
      <c r="AZ54">
        <v>1</v>
      </c>
      <c r="BA54">
        <v>76</v>
      </c>
      <c r="BB54">
        <v>56</v>
      </c>
      <c r="BC54">
        <v>26</v>
      </c>
      <c r="BD54">
        <v>8</v>
      </c>
      <c r="BE54">
        <v>1</v>
      </c>
      <c r="BF54">
        <v>5</v>
      </c>
      <c r="BG54">
        <v>0</v>
      </c>
      <c r="BH54">
        <v>4</v>
      </c>
      <c r="BI54">
        <v>1</v>
      </c>
      <c r="BJ54">
        <v>1</v>
      </c>
      <c r="BK54">
        <v>2</v>
      </c>
      <c r="BL54">
        <v>0</v>
      </c>
      <c r="BM54">
        <v>1</v>
      </c>
      <c r="BN54">
        <v>0</v>
      </c>
      <c r="BO54">
        <v>0</v>
      </c>
      <c r="BP54">
        <v>3</v>
      </c>
      <c r="BQ54">
        <v>2</v>
      </c>
      <c r="BR54">
        <v>0</v>
      </c>
      <c r="BS54">
        <v>0</v>
      </c>
      <c r="BT54">
        <v>0</v>
      </c>
      <c r="BU54">
        <v>0</v>
      </c>
      <c r="BV54">
        <v>1</v>
      </c>
      <c r="BW54">
        <v>0</v>
      </c>
      <c r="BX54">
        <v>1</v>
      </c>
      <c r="BY54">
        <v>0</v>
      </c>
      <c r="BZ54">
        <v>56</v>
      </c>
      <c r="CA54">
        <v>5</v>
      </c>
      <c r="CB54">
        <v>1</v>
      </c>
      <c r="CC54">
        <v>0</v>
      </c>
      <c r="CD54">
        <v>1</v>
      </c>
      <c r="CE54">
        <v>0</v>
      </c>
      <c r="CF54">
        <v>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2</v>
      </c>
      <c r="CM54">
        <v>0</v>
      </c>
      <c r="CN54">
        <v>0</v>
      </c>
      <c r="CO54">
        <v>0</v>
      </c>
      <c r="CP54">
        <v>5</v>
      </c>
      <c r="CQ54">
        <v>8</v>
      </c>
      <c r="CR54">
        <v>5</v>
      </c>
      <c r="CS54">
        <v>0</v>
      </c>
      <c r="CT54">
        <v>0</v>
      </c>
      <c r="CU54">
        <v>0</v>
      </c>
      <c r="CV54">
        <v>0</v>
      </c>
      <c r="CW54">
        <v>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1</v>
      </c>
      <c r="DD54">
        <v>0</v>
      </c>
      <c r="DE54">
        <v>0</v>
      </c>
      <c r="DF54">
        <v>0</v>
      </c>
      <c r="DG54">
        <v>1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8</v>
      </c>
      <c r="DQ54">
        <v>20</v>
      </c>
      <c r="DR54">
        <v>3</v>
      </c>
      <c r="DS54">
        <v>6</v>
      </c>
      <c r="DT54">
        <v>1</v>
      </c>
      <c r="DU54">
        <v>1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9</v>
      </c>
      <c r="EN54">
        <v>0</v>
      </c>
      <c r="EO54">
        <v>0</v>
      </c>
      <c r="EP54">
        <v>20</v>
      </c>
      <c r="EQ54">
        <v>15</v>
      </c>
      <c r="ER54">
        <v>5</v>
      </c>
      <c r="ES54">
        <v>1</v>
      </c>
      <c r="ET54">
        <v>3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1</v>
      </c>
      <c r="FA54">
        <v>2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1</v>
      </c>
      <c r="FH54">
        <v>0</v>
      </c>
      <c r="FI54">
        <v>0</v>
      </c>
      <c r="FJ54">
        <v>0</v>
      </c>
      <c r="FK54">
        <v>1</v>
      </c>
      <c r="FL54">
        <v>0</v>
      </c>
      <c r="FM54">
        <v>1</v>
      </c>
      <c r="FN54">
        <v>15</v>
      </c>
      <c r="FO54">
        <v>31</v>
      </c>
      <c r="FP54">
        <v>7</v>
      </c>
      <c r="FQ54">
        <v>2</v>
      </c>
      <c r="FR54">
        <v>2</v>
      </c>
      <c r="FS54">
        <v>1</v>
      </c>
      <c r="FT54">
        <v>0</v>
      </c>
      <c r="FU54">
        <v>6</v>
      </c>
      <c r="FV54">
        <v>2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9</v>
      </c>
      <c r="GD54">
        <v>1</v>
      </c>
      <c r="GE54">
        <v>1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31</v>
      </c>
      <c r="GO54">
        <v>9</v>
      </c>
      <c r="GP54">
        <v>4</v>
      </c>
      <c r="GQ54">
        <v>0</v>
      </c>
      <c r="GR54">
        <v>1</v>
      </c>
      <c r="GS54">
        <v>0</v>
      </c>
      <c r="GT54">
        <v>1</v>
      </c>
      <c r="GU54">
        <v>0</v>
      </c>
      <c r="GV54">
        <v>0</v>
      </c>
      <c r="GW54">
        <v>0</v>
      </c>
      <c r="GX54">
        <v>0</v>
      </c>
      <c r="GY54">
        <v>2</v>
      </c>
      <c r="GZ54">
        <v>0</v>
      </c>
      <c r="HA54">
        <v>0</v>
      </c>
      <c r="HB54">
        <v>1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9</v>
      </c>
      <c r="HI54">
        <v>1</v>
      </c>
      <c r="HJ54">
        <v>0</v>
      </c>
      <c r="HK54">
        <v>0</v>
      </c>
      <c r="HL54">
        <v>0</v>
      </c>
      <c r="HM54">
        <v>0</v>
      </c>
      <c r="HN54">
        <v>1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</row>
    <row r="55" spans="1:272" x14ac:dyDescent="0.25">
      <c r="A55" t="s">
        <v>273</v>
      </c>
      <c r="B55" t="s">
        <v>304</v>
      </c>
      <c r="C55" t="str">
        <f t="shared" si="2"/>
        <v>160103</v>
      </c>
      <c r="D55" t="s">
        <v>312</v>
      </c>
      <c r="E55">
        <v>17</v>
      </c>
      <c r="F55">
        <v>949</v>
      </c>
      <c r="G55">
        <v>710</v>
      </c>
      <c r="H55">
        <v>452</v>
      </c>
      <c r="I55">
        <v>258</v>
      </c>
      <c r="J55">
        <v>0</v>
      </c>
      <c r="K55">
        <v>6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258</v>
      </c>
      <c r="T55">
        <v>0</v>
      </c>
      <c r="U55">
        <v>0</v>
      </c>
      <c r="V55">
        <v>258</v>
      </c>
      <c r="W55">
        <v>11</v>
      </c>
      <c r="X55">
        <v>9</v>
      </c>
      <c r="Y55">
        <v>2</v>
      </c>
      <c r="Z55">
        <v>0</v>
      </c>
      <c r="AA55">
        <v>247</v>
      </c>
      <c r="AB55">
        <v>83</v>
      </c>
      <c r="AC55">
        <v>5</v>
      </c>
      <c r="AD55">
        <v>9</v>
      </c>
      <c r="AE55">
        <v>15</v>
      </c>
      <c r="AF55">
        <v>13</v>
      </c>
      <c r="AG55">
        <v>0</v>
      </c>
      <c r="AH55">
        <v>2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2</v>
      </c>
      <c r="AS55">
        <v>1</v>
      </c>
      <c r="AT55">
        <v>0</v>
      </c>
      <c r="AU55">
        <v>1</v>
      </c>
      <c r="AV55">
        <v>3</v>
      </c>
      <c r="AW55">
        <v>19</v>
      </c>
      <c r="AX55">
        <v>5</v>
      </c>
      <c r="AY55">
        <v>3</v>
      </c>
      <c r="AZ55">
        <v>4</v>
      </c>
      <c r="BA55">
        <v>83</v>
      </c>
      <c r="BB55">
        <v>43</v>
      </c>
      <c r="BC55">
        <v>20</v>
      </c>
      <c r="BD55">
        <v>9</v>
      </c>
      <c r="BE55">
        <v>1</v>
      </c>
      <c r="BF55">
        <v>1</v>
      </c>
      <c r="BG55">
        <v>2</v>
      </c>
      <c r="BH55">
        <v>1</v>
      </c>
      <c r="BI55">
        <v>0</v>
      </c>
      <c r="BJ55">
        <v>1</v>
      </c>
      <c r="BK55">
        <v>2</v>
      </c>
      <c r="BL55">
        <v>0</v>
      </c>
      <c r="BM55">
        <v>0</v>
      </c>
      <c r="BN55">
        <v>0</v>
      </c>
      <c r="BO55">
        <v>3</v>
      </c>
      <c r="BP55">
        <v>1</v>
      </c>
      <c r="BQ55">
        <v>0</v>
      </c>
      <c r="BR55">
        <v>0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1</v>
      </c>
      <c r="BY55">
        <v>0</v>
      </c>
      <c r="BZ55">
        <v>43</v>
      </c>
      <c r="CA55">
        <v>9</v>
      </c>
      <c r="CB55">
        <v>6</v>
      </c>
      <c r="CC55">
        <v>1</v>
      </c>
      <c r="CD55">
        <v>0</v>
      </c>
      <c r="CE55">
        <v>0</v>
      </c>
      <c r="CF55">
        <v>0</v>
      </c>
      <c r="CG55">
        <v>0</v>
      </c>
      <c r="CH55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</v>
      </c>
      <c r="CP55">
        <v>9</v>
      </c>
      <c r="CQ55">
        <v>10</v>
      </c>
      <c r="CR55">
        <v>4</v>
      </c>
      <c r="CS55">
        <v>0</v>
      </c>
      <c r="CT55">
        <v>0</v>
      </c>
      <c r="CU55">
        <v>0</v>
      </c>
      <c r="CV55">
        <v>1</v>
      </c>
      <c r="CW55">
        <v>1</v>
      </c>
      <c r="CX55">
        <v>0</v>
      </c>
      <c r="CY55">
        <v>0</v>
      </c>
      <c r="CZ55">
        <v>1</v>
      </c>
      <c r="DA55">
        <v>0</v>
      </c>
      <c r="DB55">
        <v>1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2</v>
      </c>
      <c r="DN55">
        <v>0</v>
      </c>
      <c r="DO55">
        <v>0</v>
      </c>
      <c r="DP55">
        <v>10</v>
      </c>
      <c r="DQ55">
        <v>36</v>
      </c>
      <c r="DR55">
        <v>2</v>
      </c>
      <c r="DS55">
        <v>17</v>
      </c>
      <c r="DT55">
        <v>1</v>
      </c>
      <c r="DU55">
        <v>1</v>
      </c>
      <c r="DV55">
        <v>2</v>
      </c>
      <c r="DW55">
        <v>0</v>
      </c>
      <c r="DX55">
        <v>2</v>
      </c>
      <c r="DY55">
        <v>0</v>
      </c>
      <c r="DZ55">
        <v>0</v>
      </c>
      <c r="EA55">
        <v>0</v>
      </c>
      <c r="EB55">
        <v>1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10</v>
      </c>
      <c r="EN55">
        <v>0</v>
      </c>
      <c r="EO55">
        <v>0</v>
      </c>
      <c r="EP55">
        <v>36</v>
      </c>
      <c r="EQ55">
        <v>15</v>
      </c>
      <c r="ER55">
        <v>8</v>
      </c>
      <c r="ES55">
        <v>0</v>
      </c>
      <c r="ET55">
        <v>4</v>
      </c>
      <c r="EU55">
        <v>1</v>
      </c>
      <c r="EV55">
        <v>1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1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15</v>
      </c>
      <c r="FO55">
        <v>38</v>
      </c>
      <c r="FP55">
        <v>15</v>
      </c>
      <c r="FQ55">
        <v>2</v>
      </c>
      <c r="FR55">
        <v>1</v>
      </c>
      <c r="FS55">
        <v>1</v>
      </c>
      <c r="FT55">
        <v>0</v>
      </c>
      <c r="FU55">
        <v>3</v>
      </c>
      <c r="FV55">
        <v>2</v>
      </c>
      <c r="FW55">
        <v>0</v>
      </c>
      <c r="FX55">
        <v>0</v>
      </c>
      <c r="FY55">
        <v>1</v>
      </c>
      <c r="FZ55">
        <v>0</v>
      </c>
      <c r="GA55">
        <v>1</v>
      </c>
      <c r="GB55">
        <v>0</v>
      </c>
      <c r="GC55">
        <v>9</v>
      </c>
      <c r="GD55">
        <v>2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1</v>
      </c>
      <c r="GN55">
        <v>38</v>
      </c>
      <c r="GO55">
        <v>12</v>
      </c>
      <c r="GP55">
        <v>6</v>
      </c>
      <c r="GQ55">
        <v>0</v>
      </c>
      <c r="GR55">
        <v>0</v>
      </c>
      <c r="GS55">
        <v>0</v>
      </c>
      <c r="GT55">
        <v>1</v>
      </c>
      <c r="GU55">
        <v>0</v>
      </c>
      <c r="GV55">
        <v>4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0</v>
      </c>
      <c r="HH55">
        <v>12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1</v>
      </c>
      <c r="IN55">
        <v>0</v>
      </c>
      <c r="IO55">
        <v>0</v>
      </c>
      <c r="IP55">
        <v>0</v>
      </c>
      <c r="IQ55">
        <v>0</v>
      </c>
      <c r="IR55">
        <v>1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1</v>
      </c>
    </row>
    <row r="56" spans="1:272" x14ac:dyDescent="0.25">
      <c r="A56" t="s">
        <v>273</v>
      </c>
      <c r="B56" t="s">
        <v>304</v>
      </c>
      <c r="C56" t="str">
        <f t="shared" si="2"/>
        <v>160103</v>
      </c>
      <c r="D56" t="s">
        <v>318</v>
      </c>
      <c r="E56">
        <v>18</v>
      </c>
      <c r="F56">
        <v>49</v>
      </c>
      <c r="G56">
        <v>49</v>
      </c>
      <c r="H56">
        <v>25</v>
      </c>
      <c r="I56">
        <v>24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24</v>
      </c>
      <c r="T56">
        <v>0</v>
      </c>
      <c r="U56">
        <v>0</v>
      </c>
      <c r="V56">
        <v>24</v>
      </c>
      <c r="W56">
        <v>2</v>
      </c>
      <c r="X56">
        <v>0</v>
      </c>
      <c r="Y56">
        <v>2</v>
      </c>
      <c r="Z56">
        <v>0</v>
      </c>
      <c r="AA56">
        <v>22</v>
      </c>
      <c r="AB56">
        <v>9</v>
      </c>
      <c r="AC56">
        <v>1</v>
      </c>
      <c r="AD56">
        <v>1</v>
      </c>
      <c r="AE56">
        <v>0</v>
      </c>
      <c r="AF56">
        <v>2</v>
      </c>
      <c r="AG56">
        <v>1</v>
      </c>
      <c r="AH56">
        <v>2</v>
      </c>
      <c r="AI56">
        <v>0</v>
      </c>
      <c r="AJ56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</v>
      </c>
      <c r="AW56">
        <v>0</v>
      </c>
      <c r="AX56">
        <v>0</v>
      </c>
      <c r="AY56">
        <v>0</v>
      </c>
      <c r="AZ56">
        <v>0</v>
      </c>
      <c r="BA56">
        <v>9</v>
      </c>
      <c r="BB56">
        <v>5</v>
      </c>
      <c r="BC56">
        <v>3</v>
      </c>
      <c r="BD56">
        <v>0</v>
      </c>
      <c r="BE56">
        <v>0</v>
      </c>
      <c r="BF56">
        <v>0</v>
      </c>
      <c r="BG56">
        <v>1</v>
      </c>
      <c r="BH56">
        <v>0</v>
      </c>
      <c r="BI56">
        <v>0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5</v>
      </c>
      <c r="CA56">
        <v>1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1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1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1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1</v>
      </c>
      <c r="EQ56">
        <v>3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1</v>
      </c>
      <c r="FA56">
        <v>2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3</v>
      </c>
      <c r="FO56">
        <v>1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1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1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2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1</v>
      </c>
      <c r="IE56">
        <v>0</v>
      </c>
      <c r="IF56">
        <v>1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2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</row>
    <row r="57" spans="1:272" x14ac:dyDescent="0.25">
      <c r="A57" t="s">
        <v>273</v>
      </c>
      <c r="B57" t="s">
        <v>304</v>
      </c>
      <c r="C57" t="str">
        <f t="shared" si="2"/>
        <v>160103</v>
      </c>
      <c r="D57" t="s">
        <v>319</v>
      </c>
      <c r="E57">
        <v>19</v>
      </c>
      <c r="F57">
        <v>43</v>
      </c>
      <c r="G57">
        <v>43</v>
      </c>
      <c r="H57">
        <v>38</v>
      </c>
      <c r="I57">
        <v>5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5</v>
      </c>
      <c r="T57">
        <v>0</v>
      </c>
      <c r="U57">
        <v>0</v>
      </c>
      <c r="V57">
        <v>5</v>
      </c>
      <c r="W57">
        <v>0</v>
      </c>
      <c r="X57">
        <v>0</v>
      </c>
      <c r="Y57">
        <v>0</v>
      </c>
      <c r="Z57">
        <v>0</v>
      </c>
      <c r="AA57">
        <v>5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1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1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</v>
      </c>
      <c r="FO57">
        <v>4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4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4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</row>
    <row r="58" spans="1:272" x14ac:dyDescent="0.25">
      <c r="A58" t="s">
        <v>273</v>
      </c>
      <c r="B58" t="s">
        <v>304</v>
      </c>
      <c r="C58" t="str">
        <f t="shared" si="2"/>
        <v>160103</v>
      </c>
      <c r="D58" t="s">
        <v>320</v>
      </c>
      <c r="E58">
        <v>20</v>
      </c>
      <c r="F58">
        <v>92</v>
      </c>
      <c r="G58">
        <v>92</v>
      </c>
      <c r="H58">
        <v>52</v>
      </c>
      <c r="I58">
        <v>40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40</v>
      </c>
      <c r="T58">
        <v>0</v>
      </c>
      <c r="U58">
        <v>0</v>
      </c>
      <c r="V58">
        <v>40</v>
      </c>
      <c r="W58">
        <v>4</v>
      </c>
      <c r="X58">
        <v>4</v>
      </c>
      <c r="Y58">
        <v>0</v>
      </c>
      <c r="Z58">
        <v>0</v>
      </c>
      <c r="AA58">
        <v>36</v>
      </c>
      <c r="AB58">
        <v>4</v>
      </c>
      <c r="AC58">
        <v>1</v>
      </c>
      <c r="AD58">
        <v>1</v>
      </c>
      <c r="AE58">
        <v>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</v>
      </c>
      <c r="BB58">
        <v>22</v>
      </c>
      <c r="BC58">
        <v>6</v>
      </c>
      <c r="BD58">
        <v>1</v>
      </c>
      <c r="BE58">
        <v>2</v>
      </c>
      <c r="BF58">
        <v>1</v>
      </c>
      <c r="BG58">
        <v>0</v>
      </c>
      <c r="BH58">
        <v>3</v>
      </c>
      <c r="BI58">
        <v>0</v>
      </c>
      <c r="BJ58">
        <v>0</v>
      </c>
      <c r="BK58">
        <v>0</v>
      </c>
      <c r="BL58">
        <v>1</v>
      </c>
      <c r="BM58">
        <v>0</v>
      </c>
      <c r="BN58">
        <v>1</v>
      </c>
      <c r="BO58">
        <v>1</v>
      </c>
      <c r="BP58">
        <v>0</v>
      </c>
      <c r="BQ58">
        <v>1</v>
      </c>
      <c r="BR58">
        <v>0</v>
      </c>
      <c r="BS58">
        <v>0</v>
      </c>
      <c r="BT58">
        <v>0</v>
      </c>
      <c r="BU58">
        <v>0</v>
      </c>
      <c r="BV58">
        <v>1</v>
      </c>
      <c r="BW58">
        <v>1</v>
      </c>
      <c r="BX58">
        <v>2</v>
      </c>
      <c r="BY58">
        <v>1</v>
      </c>
      <c r="BZ58">
        <v>22</v>
      </c>
      <c r="CA58">
        <v>1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1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1</v>
      </c>
      <c r="DQ58">
        <v>1</v>
      </c>
      <c r="DR58">
        <v>0</v>
      </c>
      <c r="DS58">
        <v>1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1</v>
      </c>
      <c r="EQ58">
        <v>2</v>
      </c>
      <c r="ER58">
        <v>1</v>
      </c>
      <c r="ES58">
        <v>0</v>
      </c>
      <c r="ET58">
        <v>1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2</v>
      </c>
      <c r="FO58">
        <v>4</v>
      </c>
      <c r="FP58">
        <v>2</v>
      </c>
      <c r="FQ58">
        <v>0</v>
      </c>
      <c r="FR58">
        <v>1</v>
      </c>
      <c r="FS58">
        <v>0</v>
      </c>
      <c r="FT58">
        <v>0</v>
      </c>
      <c r="FU58">
        <v>1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4</v>
      </c>
      <c r="GO58">
        <v>1</v>
      </c>
      <c r="GP58">
        <v>1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1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</row>
    <row r="59" spans="1:272" x14ac:dyDescent="0.25">
      <c r="A59" t="s">
        <v>273</v>
      </c>
      <c r="B59" t="s">
        <v>321</v>
      </c>
      <c r="C59" t="str">
        <f t="shared" ref="C59:C65" si="3">"160104"</f>
        <v>160104</v>
      </c>
      <c r="D59" t="s">
        <v>322</v>
      </c>
      <c r="E59">
        <v>1</v>
      </c>
      <c r="F59">
        <v>2164</v>
      </c>
      <c r="G59">
        <v>1639</v>
      </c>
      <c r="H59">
        <v>611</v>
      </c>
      <c r="I59">
        <v>1027</v>
      </c>
      <c r="J59">
        <v>3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1027</v>
      </c>
      <c r="T59">
        <v>0</v>
      </c>
      <c r="U59">
        <v>0</v>
      </c>
      <c r="V59">
        <v>1027</v>
      </c>
      <c r="W59">
        <v>45</v>
      </c>
      <c r="X59">
        <v>36</v>
      </c>
      <c r="Y59">
        <v>9</v>
      </c>
      <c r="Z59">
        <v>0</v>
      </c>
      <c r="AA59">
        <v>982</v>
      </c>
      <c r="AB59">
        <v>291</v>
      </c>
      <c r="AC59">
        <v>23</v>
      </c>
      <c r="AD59">
        <v>53</v>
      </c>
      <c r="AE59">
        <v>140</v>
      </c>
      <c r="AF59">
        <v>27</v>
      </c>
      <c r="AG59">
        <v>1</v>
      </c>
      <c r="AH59">
        <v>10</v>
      </c>
      <c r="AI59">
        <v>2</v>
      </c>
      <c r="AJ59">
        <v>2</v>
      </c>
      <c r="AK59">
        <v>7</v>
      </c>
      <c r="AL59">
        <v>0</v>
      </c>
      <c r="AM59">
        <v>8</v>
      </c>
      <c r="AN59">
        <v>2</v>
      </c>
      <c r="AO59">
        <v>0</v>
      </c>
      <c r="AP59">
        <v>0</v>
      </c>
      <c r="AQ59">
        <v>0</v>
      </c>
      <c r="AR59">
        <v>0</v>
      </c>
      <c r="AS59">
        <v>1</v>
      </c>
      <c r="AT59">
        <v>1</v>
      </c>
      <c r="AU59">
        <v>0</v>
      </c>
      <c r="AV59">
        <v>4</v>
      </c>
      <c r="AW59">
        <v>1</v>
      </c>
      <c r="AX59">
        <v>2</v>
      </c>
      <c r="AY59">
        <v>1</v>
      </c>
      <c r="AZ59">
        <v>6</v>
      </c>
      <c r="BA59">
        <v>291</v>
      </c>
      <c r="BB59">
        <v>192</v>
      </c>
      <c r="BC59">
        <v>75</v>
      </c>
      <c r="BD59">
        <v>3</v>
      </c>
      <c r="BE59">
        <v>11</v>
      </c>
      <c r="BF59">
        <v>44</v>
      </c>
      <c r="BG59">
        <v>2</v>
      </c>
      <c r="BH59">
        <v>11</v>
      </c>
      <c r="BI59">
        <v>2</v>
      </c>
      <c r="BJ59">
        <v>0</v>
      </c>
      <c r="BK59">
        <v>3</v>
      </c>
      <c r="BL59">
        <v>8</v>
      </c>
      <c r="BM59">
        <v>8</v>
      </c>
      <c r="BN59">
        <v>1</v>
      </c>
      <c r="BO59">
        <v>5</v>
      </c>
      <c r="BP59">
        <v>4</v>
      </c>
      <c r="BQ59">
        <v>4</v>
      </c>
      <c r="BR59">
        <v>0</v>
      </c>
      <c r="BS59">
        <v>1</v>
      </c>
      <c r="BT59">
        <v>0</v>
      </c>
      <c r="BU59">
        <v>2</v>
      </c>
      <c r="BV59">
        <v>3</v>
      </c>
      <c r="BW59">
        <v>0</v>
      </c>
      <c r="BX59">
        <v>1</v>
      </c>
      <c r="BY59">
        <v>4</v>
      </c>
      <c r="BZ59">
        <v>192</v>
      </c>
      <c r="CA59">
        <v>37</v>
      </c>
      <c r="CB59">
        <v>23</v>
      </c>
      <c r="CC59">
        <v>2</v>
      </c>
      <c r="CD59">
        <v>0</v>
      </c>
      <c r="CE59">
        <v>0</v>
      </c>
      <c r="CF59">
        <v>1</v>
      </c>
      <c r="CG59">
        <v>0</v>
      </c>
      <c r="CH59">
        <v>0</v>
      </c>
      <c r="CI59">
        <v>2</v>
      </c>
      <c r="CJ59">
        <v>1</v>
      </c>
      <c r="CK59">
        <v>1</v>
      </c>
      <c r="CL59">
        <v>1</v>
      </c>
      <c r="CM59">
        <v>2</v>
      </c>
      <c r="CN59">
        <v>1</v>
      </c>
      <c r="CO59">
        <v>3</v>
      </c>
      <c r="CP59">
        <v>37</v>
      </c>
      <c r="CQ59">
        <v>46</v>
      </c>
      <c r="CR59">
        <v>28</v>
      </c>
      <c r="CS59">
        <v>2</v>
      </c>
      <c r="CT59">
        <v>2</v>
      </c>
      <c r="CU59">
        <v>0</v>
      </c>
      <c r="CV59">
        <v>3</v>
      </c>
      <c r="CW59">
        <v>1</v>
      </c>
      <c r="CX59">
        <v>2</v>
      </c>
      <c r="CY59">
        <v>2</v>
      </c>
      <c r="CZ59">
        <v>1</v>
      </c>
      <c r="DA59">
        <v>0</v>
      </c>
      <c r="DB59">
        <v>1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1</v>
      </c>
      <c r="DO59">
        <v>3</v>
      </c>
      <c r="DP59">
        <v>46</v>
      </c>
      <c r="DQ59">
        <v>68</v>
      </c>
      <c r="DR59">
        <v>3</v>
      </c>
      <c r="DS59">
        <v>0</v>
      </c>
      <c r="DT59">
        <v>0</v>
      </c>
      <c r="DU59">
        <v>0</v>
      </c>
      <c r="DV59">
        <v>1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61</v>
      </c>
      <c r="EC59">
        <v>0</v>
      </c>
      <c r="ED59">
        <v>1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1</v>
      </c>
      <c r="EM59">
        <v>1</v>
      </c>
      <c r="EN59">
        <v>0</v>
      </c>
      <c r="EO59">
        <v>0</v>
      </c>
      <c r="EP59">
        <v>68</v>
      </c>
      <c r="EQ59">
        <v>58</v>
      </c>
      <c r="ER59">
        <v>7</v>
      </c>
      <c r="ES59">
        <v>13</v>
      </c>
      <c r="ET59">
        <v>1</v>
      </c>
      <c r="EU59">
        <v>1</v>
      </c>
      <c r="EV59">
        <v>0</v>
      </c>
      <c r="EW59">
        <v>1</v>
      </c>
      <c r="EX59">
        <v>0</v>
      </c>
      <c r="EY59">
        <v>0</v>
      </c>
      <c r="EZ59">
        <v>0</v>
      </c>
      <c r="FA59">
        <v>0</v>
      </c>
      <c r="FB59">
        <v>34</v>
      </c>
      <c r="FC59">
        <v>0</v>
      </c>
      <c r="FD59">
        <v>1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58</v>
      </c>
      <c r="FO59">
        <v>241</v>
      </c>
      <c r="FP59">
        <v>76</v>
      </c>
      <c r="FQ59">
        <v>19</v>
      </c>
      <c r="FR59">
        <v>11</v>
      </c>
      <c r="FS59">
        <v>13</v>
      </c>
      <c r="FT59">
        <v>2</v>
      </c>
      <c r="FU59">
        <v>41</v>
      </c>
      <c r="FV59">
        <v>36</v>
      </c>
      <c r="FW59">
        <v>4</v>
      </c>
      <c r="FX59">
        <v>9</v>
      </c>
      <c r="FY59">
        <v>2</v>
      </c>
      <c r="FZ59">
        <v>4</v>
      </c>
      <c r="GA59">
        <v>2</v>
      </c>
      <c r="GB59">
        <v>1</v>
      </c>
      <c r="GC59">
        <v>7</v>
      </c>
      <c r="GD59">
        <v>1</v>
      </c>
      <c r="GE59">
        <v>1</v>
      </c>
      <c r="GF59">
        <v>0</v>
      </c>
      <c r="GG59">
        <v>0</v>
      </c>
      <c r="GH59">
        <v>2</v>
      </c>
      <c r="GI59">
        <v>2</v>
      </c>
      <c r="GJ59">
        <v>2</v>
      </c>
      <c r="GK59">
        <v>1</v>
      </c>
      <c r="GL59">
        <v>3</v>
      </c>
      <c r="GM59">
        <v>2</v>
      </c>
      <c r="GN59">
        <v>241</v>
      </c>
      <c r="GO59">
        <v>41</v>
      </c>
      <c r="GP59">
        <v>23</v>
      </c>
      <c r="GQ59">
        <v>3</v>
      </c>
      <c r="GR59">
        <v>4</v>
      </c>
      <c r="GS59">
        <v>2</v>
      </c>
      <c r="GT59">
        <v>3</v>
      </c>
      <c r="GU59">
        <v>0</v>
      </c>
      <c r="GV59">
        <v>1</v>
      </c>
      <c r="GW59">
        <v>0</v>
      </c>
      <c r="GX59">
        <v>1</v>
      </c>
      <c r="GY59">
        <v>0</v>
      </c>
      <c r="GZ59">
        <v>0</v>
      </c>
      <c r="HA59">
        <v>0</v>
      </c>
      <c r="HB59">
        <v>1</v>
      </c>
      <c r="HC59">
        <v>0</v>
      </c>
      <c r="HD59">
        <v>1</v>
      </c>
      <c r="HE59">
        <v>0</v>
      </c>
      <c r="HF59">
        <v>1</v>
      </c>
      <c r="HG59">
        <v>1</v>
      </c>
      <c r="HH59">
        <v>41</v>
      </c>
      <c r="HI59">
        <v>5</v>
      </c>
      <c r="HJ59">
        <v>0</v>
      </c>
      <c r="HK59">
        <v>0</v>
      </c>
      <c r="HL59">
        <v>2</v>
      </c>
      <c r="HM59">
        <v>0</v>
      </c>
      <c r="HN59">
        <v>1</v>
      </c>
      <c r="HO59">
        <v>0</v>
      </c>
      <c r="HP59">
        <v>2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5</v>
      </c>
      <c r="HW59">
        <v>1</v>
      </c>
      <c r="HX59">
        <v>1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1</v>
      </c>
      <c r="IM59">
        <v>2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1</v>
      </c>
      <c r="IY59">
        <v>0</v>
      </c>
      <c r="IZ59">
        <v>0</v>
      </c>
      <c r="JA59">
        <v>0</v>
      </c>
      <c r="JB59">
        <v>0</v>
      </c>
      <c r="JC59">
        <v>1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2</v>
      </c>
    </row>
    <row r="60" spans="1:272" x14ac:dyDescent="0.25">
      <c r="A60" t="s">
        <v>273</v>
      </c>
      <c r="B60" t="s">
        <v>321</v>
      </c>
      <c r="C60" t="str">
        <f t="shared" si="3"/>
        <v>160104</v>
      </c>
      <c r="D60" t="s">
        <v>323</v>
      </c>
      <c r="E60">
        <v>2</v>
      </c>
      <c r="F60">
        <v>1368</v>
      </c>
      <c r="G60">
        <v>1040</v>
      </c>
      <c r="H60">
        <v>336</v>
      </c>
      <c r="I60">
        <v>704</v>
      </c>
      <c r="J60">
        <v>1</v>
      </c>
      <c r="K60">
        <v>9</v>
      </c>
      <c r="L60">
        <v>1</v>
      </c>
      <c r="M60">
        <v>1</v>
      </c>
      <c r="N60">
        <v>0</v>
      </c>
      <c r="O60">
        <v>0</v>
      </c>
      <c r="P60">
        <v>0</v>
      </c>
      <c r="Q60">
        <v>0</v>
      </c>
      <c r="R60">
        <v>1</v>
      </c>
      <c r="S60">
        <v>705</v>
      </c>
      <c r="T60">
        <v>1</v>
      </c>
      <c r="U60">
        <v>0</v>
      </c>
      <c r="V60">
        <v>705</v>
      </c>
      <c r="W60">
        <v>22</v>
      </c>
      <c r="X60">
        <v>18</v>
      </c>
      <c r="Y60">
        <v>4</v>
      </c>
      <c r="Z60">
        <v>0</v>
      </c>
      <c r="AA60">
        <v>683</v>
      </c>
      <c r="AB60">
        <v>209</v>
      </c>
      <c r="AC60">
        <v>14</v>
      </c>
      <c r="AD60">
        <v>43</v>
      </c>
      <c r="AE60">
        <v>91</v>
      </c>
      <c r="AF60">
        <v>19</v>
      </c>
      <c r="AG60">
        <v>0</v>
      </c>
      <c r="AH60">
        <v>8</v>
      </c>
      <c r="AI60">
        <v>0</v>
      </c>
      <c r="AJ60">
        <v>2</v>
      </c>
      <c r="AK60">
        <v>0</v>
      </c>
      <c r="AL60">
        <v>2</v>
      </c>
      <c r="AM60">
        <v>6</v>
      </c>
      <c r="AN60">
        <v>3</v>
      </c>
      <c r="AO60">
        <v>0</v>
      </c>
      <c r="AP60">
        <v>0</v>
      </c>
      <c r="AQ60">
        <v>2</v>
      </c>
      <c r="AR60">
        <v>0</v>
      </c>
      <c r="AS60">
        <v>4</v>
      </c>
      <c r="AT60">
        <v>0</v>
      </c>
      <c r="AU60">
        <v>0</v>
      </c>
      <c r="AV60">
        <v>5</v>
      </c>
      <c r="AW60">
        <v>3</v>
      </c>
      <c r="AX60">
        <v>1</v>
      </c>
      <c r="AY60">
        <v>0</v>
      </c>
      <c r="AZ60">
        <v>6</v>
      </c>
      <c r="BA60">
        <v>209</v>
      </c>
      <c r="BB60">
        <v>123</v>
      </c>
      <c r="BC60">
        <v>47</v>
      </c>
      <c r="BD60">
        <v>1</v>
      </c>
      <c r="BE60">
        <v>5</v>
      </c>
      <c r="BF60">
        <v>26</v>
      </c>
      <c r="BG60">
        <v>6</v>
      </c>
      <c r="BH60">
        <v>6</v>
      </c>
      <c r="BI60">
        <v>1</v>
      </c>
      <c r="BJ60">
        <v>1</v>
      </c>
      <c r="BK60">
        <v>2</v>
      </c>
      <c r="BL60">
        <v>5</v>
      </c>
      <c r="BM60">
        <v>8</v>
      </c>
      <c r="BN60">
        <v>1</v>
      </c>
      <c r="BO60">
        <v>3</v>
      </c>
      <c r="BP60">
        <v>0</v>
      </c>
      <c r="BQ60">
        <v>3</v>
      </c>
      <c r="BR60">
        <v>0</v>
      </c>
      <c r="BS60">
        <v>0</v>
      </c>
      <c r="BT60">
        <v>1</v>
      </c>
      <c r="BU60">
        <v>0</v>
      </c>
      <c r="BV60">
        <v>4</v>
      </c>
      <c r="BW60">
        <v>0</v>
      </c>
      <c r="BX60">
        <v>0</v>
      </c>
      <c r="BY60">
        <v>3</v>
      </c>
      <c r="BZ60">
        <v>123</v>
      </c>
      <c r="CA60">
        <v>20</v>
      </c>
      <c r="CB60">
        <v>10</v>
      </c>
      <c r="CC60">
        <v>2</v>
      </c>
      <c r="CD60">
        <v>0</v>
      </c>
      <c r="CE60">
        <v>0</v>
      </c>
      <c r="CF60">
        <v>1</v>
      </c>
      <c r="CG60">
        <v>1</v>
      </c>
      <c r="CH60">
        <v>1</v>
      </c>
      <c r="CI60">
        <v>0</v>
      </c>
      <c r="CJ60">
        <v>1</v>
      </c>
      <c r="CK60">
        <v>0</v>
      </c>
      <c r="CL60">
        <v>1</v>
      </c>
      <c r="CM60">
        <v>0</v>
      </c>
      <c r="CN60">
        <v>2</v>
      </c>
      <c r="CO60">
        <v>1</v>
      </c>
      <c r="CP60">
        <v>20</v>
      </c>
      <c r="CQ60">
        <v>34</v>
      </c>
      <c r="CR60">
        <v>13</v>
      </c>
      <c r="CS60">
        <v>0</v>
      </c>
      <c r="CT60">
        <v>1</v>
      </c>
      <c r="CU60">
        <v>2</v>
      </c>
      <c r="CV60">
        <v>3</v>
      </c>
      <c r="CW60">
        <v>0</v>
      </c>
      <c r="CX60">
        <v>1</v>
      </c>
      <c r="CY60">
        <v>1</v>
      </c>
      <c r="CZ60">
        <v>4</v>
      </c>
      <c r="DA60">
        <v>1</v>
      </c>
      <c r="DB60">
        <v>1</v>
      </c>
      <c r="DC60">
        <v>1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1</v>
      </c>
      <c r="DK60">
        <v>0</v>
      </c>
      <c r="DL60">
        <v>1</v>
      </c>
      <c r="DM60">
        <v>2</v>
      </c>
      <c r="DN60">
        <v>1</v>
      </c>
      <c r="DO60">
        <v>1</v>
      </c>
      <c r="DP60">
        <v>34</v>
      </c>
      <c r="DQ60">
        <v>35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2</v>
      </c>
      <c r="DX60">
        <v>0</v>
      </c>
      <c r="DY60">
        <v>0</v>
      </c>
      <c r="DZ60">
        <v>0</v>
      </c>
      <c r="EA60">
        <v>0</v>
      </c>
      <c r="EB60">
        <v>32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1</v>
      </c>
      <c r="EM60">
        <v>0</v>
      </c>
      <c r="EN60">
        <v>0</v>
      </c>
      <c r="EO60">
        <v>0</v>
      </c>
      <c r="EP60">
        <v>35</v>
      </c>
      <c r="EQ60">
        <v>41</v>
      </c>
      <c r="ER60">
        <v>10</v>
      </c>
      <c r="ES60">
        <v>7</v>
      </c>
      <c r="ET60">
        <v>2</v>
      </c>
      <c r="EU60">
        <v>0</v>
      </c>
      <c r="EV60">
        <v>2</v>
      </c>
      <c r="EW60">
        <v>0</v>
      </c>
      <c r="EX60">
        <v>0</v>
      </c>
      <c r="EY60">
        <v>0</v>
      </c>
      <c r="EZ60">
        <v>1</v>
      </c>
      <c r="FA60">
        <v>0</v>
      </c>
      <c r="FB60">
        <v>16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1</v>
      </c>
      <c r="FM60">
        <v>2</v>
      </c>
      <c r="FN60">
        <v>41</v>
      </c>
      <c r="FO60">
        <v>180</v>
      </c>
      <c r="FP60">
        <v>71</v>
      </c>
      <c r="FQ60">
        <v>16</v>
      </c>
      <c r="FR60">
        <v>8</v>
      </c>
      <c r="FS60">
        <v>7</v>
      </c>
      <c r="FT60">
        <v>2</v>
      </c>
      <c r="FU60">
        <v>23</v>
      </c>
      <c r="FV60">
        <v>20</v>
      </c>
      <c r="FW60">
        <v>2</v>
      </c>
      <c r="FX60">
        <v>9</v>
      </c>
      <c r="FY60">
        <v>1</v>
      </c>
      <c r="FZ60">
        <v>0</v>
      </c>
      <c r="GA60">
        <v>1</v>
      </c>
      <c r="GB60">
        <v>0</v>
      </c>
      <c r="GC60">
        <v>3</v>
      </c>
      <c r="GD60">
        <v>1</v>
      </c>
      <c r="GE60">
        <v>1</v>
      </c>
      <c r="GF60">
        <v>2</v>
      </c>
      <c r="GG60">
        <v>1</v>
      </c>
      <c r="GH60">
        <v>0</v>
      </c>
      <c r="GI60">
        <v>2</v>
      </c>
      <c r="GJ60">
        <v>2</v>
      </c>
      <c r="GK60">
        <v>4</v>
      </c>
      <c r="GL60">
        <v>0</v>
      </c>
      <c r="GM60">
        <v>4</v>
      </c>
      <c r="GN60">
        <v>180</v>
      </c>
      <c r="GO60">
        <v>36</v>
      </c>
      <c r="GP60">
        <v>18</v>
      </c>
      <c r="GQ60">
        <v>8</v>
      </c>
      <c r="GR60">
        <v>3</v>
      </c>
      <c r="GS60">
        <v>0</v>
      </c>
      <c r="GT60">
        <v>2</v>
      </c>
      <c r="GU60">
        <v>0</v>
      </c>
      <c r="GV60">
        <v>2</v>
      </c>
      <c r="GW60">
        <v>0</v>
      </c>
      <c r="GX60">
        <v>0</v>
      </c>
      <c r="GY60">
        <v>1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2</v>
      </c>
      <c r="HG60">
        <v>0</v>
      </c>
      <c r="HH60">
        <v>36</v>
      </c>
      <c r="HI60">
        <v>4</v>
      </c>
      <c r="HJ60">
        <v>1</v>
      </c>
      <c r="HK60">
        <v>0</v>
      </c>
      <c r="HL60">
        <v>1</v>
      </c>
      <c r="HM60">
        <v>0</v>
      </c>
      <c r="HN60">
        <v>0</v>
      </c>
      <c r="HO60">
        <v>0</v>
      </c>
      <c r="HP60">
        <v>1</v>
      </c>
      <c r="HQ60">
        <v>1</v>
      </c>
      <c r="HR60">
        <v>0</v>
      </c>
      <c r="HS60">
        <v>0</v>
      </c>
      <c r="HT60">
        <v>0</v>
      </c>
      <c r="HU60">
        <v>0</v>
      </c>
      <c r="HV60">
        <v>4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1</v>
      </c>
      <c r="IN60">
        <v>1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1</v>
      </c>
    </row>
    <row r="61" spans="1:272" x14ac:dyDescent="0.25">
      <c r="A61" t="s">
        <v>273</v>
      </c>
      <c r="B61" t="s">
        <v>321</v>
      </c>
      <c r="C61" t="str">
        <f t="shared" si="3"/>
        <v>160104</v>
      </c>
      <c r="D61" t="s">
        <v>324</v>
      </c>
      <c r="E61">
        <v>3</v>
      </c>
      <c r="F61">
        <v>1356</v>
      </c>
      <c r="G61">
        <v>1040</v>
      </c>
      <c r="H61">
        <v>434</v>
      </c>
      <c r="I61">
        <v>606</v>
      </c>
      <c r="J61">
        <v>2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606</v>
      </c>
      <c r="T61">
        <v>0</v>
      </c>
      <c r="U61">
        <v>0</v>
      </c>
      <c r="V61">
        <v>606</v>
      </c>
      <c r="W61">
        <v>21</v>
      </c>
      <c r="X61">
        <v>15</v>
      </c>
      <c r="Y61">
        <v>5</v>
      </c>
      <c r="Z61">
        <v>0</v>
      </c>
      <c r="AA61">
        <v>585</v>
      </c>
      <c r="AB61">
        <v>159</v>
      </c>
      <c r="AC61">
        <v>19</v>
      </c>
      <c r="AD61">
        <v>30</v>
      </c>
      <c r="AE61">
        <v>71</v>
      </c>
      <c r="AF61">
        <v>13</v>
      </c>
      <c r="AG61">
        <v>1</v>
      </c>
      <c r="AH61">
        <v>3</v>
      </c>
      <c r="AI61">
        <v>1</v>
      </c>
      <c r="AJ61">
        <v>3</v>
      </c>
      <c r="AK61">
        <v>2</v>
      </c>
      <c r="AL61">
        <v>1</v>
      </c>
      <c r="AM61">
        <v>2</v>
      </c>
      <c r="AN61">
        <v>0</v>
      </c>
      <c r="AO61">
        <v>0</v>
      </c>
      <c r="AP61">
        <v>2</v>
      </c>
      <c r="AQ61">
        <v>0</v>
      </c>
      <c r="AR61">
        <v>1</v>
      </c>
      <c r="AS61">
        <v>0</v>
      </c>
      <c r="AT61">
        <v>1</v>
      </c>
      <c r="AU61">
        <v>2</v>
      </c>
      <c r="AV61">
        <v>4</v>
      </c>
      <c r="AW61">
        <v>0</v>
      </c>
      <c r="AX61">
        <v>1</v>
      </c>
      <c r="AY61">
        <v>1</v>
      </c>
      <c r="AZ61">
        <v>1</v>
      </c>
      <c r="BA61">
        <v>159</v>
      </c>
      <c r="BB61">
        <v>139</v>
      </c>
      <c r="BC61">
        <v>63</v>
      </c>
      <c r="BD61">
        <v>0</v>
      </c>
      <c r="BE61">
        <v>5</v>
      </c>
      <c r="BF61">
        <v>33</v>
      </c>
      <c r="BG61">
        <v>3</v>
      </c>
      <c r="BH61">
        <v>10</v>
      </c>
      <c r="BI61">
        <v>0</v>
      </c>
      <c r="BJ61">
        <v>1</v>
      </c>
      <c r="BK61">
        <v>2</v>
      </c>
      <c r="BL61">
        <v>4</v>
      </c>
      <c r="BM61">
        <v>4</v>
      </c>
      <c r="BN61">
        <v>0</v>
      </c>
      <c r="BO61">
        <v>3</v>
      </c>
      <c r="BP61">
        <v>0</v>
      </c>
      <c r="BQ61">
        <v>0</v>
      </c>
      <c r="BR61">
        <v>0</v>
      </c>
      <c r="BS61">
        <v>0</v>
      </c>
      <c r="BT61">
        <v>1</v>
      </c>
      <c r="BU61">
        <v>0</v>
      </c>
      <c r="BV61">
        <v>3</v>
      </c>
      <c r="BW61">
        <v>0</v>
      </c>
      <c r="BX61">
        <v>4</v>
      </c>
      <c r="BY61">
        <v>3</v>
      </c>
      <c r="BZ61">
        <v>139</v>
      </c>
      <c r="CA61">
        <v>20</v>
      </c>
      <c r="CB61">
        <v>12</v>
      </c>
      <c r="CC61">
        <v>2</v>
      </c>
      <c r="CD61">
        <v>2</v>
      </c>
      <c r="CE61">
        <v>0</v>
      </c>
      <c r="CF61">
        <v>0</v>
      </c>
      <c r="CG61">
        <v>1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2</v>
      </c>
      <c r="CO61">
        <v>1</v>
      </c>
      <c r="CP61">
        <v>20</v>
      </c>
      <c r="CQ61">
        <v>26</v>
      </c>
      <c r="CR61">
        <v>11</v>
      </c>
      <c r="CS61">
        <v>1</v>
      </c>
      <c r="CT61">
        <v>1</v>
      </c>
      <c r="CU61">
        <v>0</v>
      </c>
      <c r="CV61">
        <v>1</v>
      </c>
      <c r="CW61">
        <v>1</v>
      </c>
      <c r="CX61">
        <v>1</v>
      </c>
      <c r="CY61">
        <v>1</v>
      </c>
      <c r="CZ61">
        <v>2</v>
      </c>
      <c r="DA61">
        <v>2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2</v>
      </c>
      <c r="DK61">
        <v>1</v>
      </c>
      <c r="DL61">
        <v>0</v>
      </c>
      <c r="DM61">
        <v>0</v>
      </c>
      <c r="DN61">
        <v>0</v>
      </c>
      <c r="DO61">
        <v>2</v>
      </c>
      <c r="DP61">
        <v>26</v>
      </c>
      <c r="DQ61">
        <v>20</v>
      </c>
      <c r="DR61">
        <v>1</v>
      </c>
      <c r="DS61">
        <v>3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15</v>
      </c>
      <c r="EC61">
        <v>0</v>
      </c>
      <c r="ED61">
        <v>0</v>
      </c>
      <c r="EE61">
        <v>0</v>
      </c>
      <c r="EF61">
        <v>0</v>
      </c>
      <c r="EG61">
        <v>1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20</v>
      </c>
      <c r="EQ61">
        <v>33</v>
      </c>
      <c r="ER61">
        <v>5</v>
      </c>
      <c r="ES61">
        <v>4</v>
      </c>
      <c r="ET61">
        <v>0</v>
      </c>
      <c r="EU61">
        <v>2</v>
      </c>
      <c r="EV61">
        <v>1</v>
      </c>
      <c r="EW61">
        <v>0</v>
      </c>
      <c r="EX61">
        <v>2</v>
      </c>
      <c r="EY61">
        <v>0</v>
      </c>
      <c r="EZ61">
        <v>0</v>
      </c>
      <c r="FA61">
        <v>0</v>
      </c>
      <c r="FB61">
        <v>16</v>
      </c>
      <c r="FC61">
        <v>0</v>
      </c>
      <c r="FD61">
        <v>0</v>
      </c>
      <c r="FE61">
        <v>0</v>
      </c>
      <c r="FF61">
        <v>0</v>
      </c>
      <c r="FG61">
        <v>1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2</v>
      </c>
      <c r="FN61">
        <v>33</v>
      </c>
      <c r="FO61">
        <v>144</v>
      </c>
      <c r="FP61">
        <v>49</v>
      </c>
      <c r="FQ61">
        <v>13</v>
      </c>
      <c r="FR61">
        <v>4</v>
      </c>
      <c r="FS61">
        <v>4</v>
      </c>
      <c r="FT61">
        <v>4</v>
      </c>
      <c r="FU61">
        <v>36</v>
      </c>
      <c r="FV61">
        <v>10</v>
      </c>
      <c r="FW61">
        <v>2</v>
      </c>
      <c r="FX61">
        <v>1</v>
      </c>
      <c r="FY61">
        <v>0</v>
      </c>
      <c r="FZ61">
        <v>0</v>
      </c>
      <c r="GA61">
        <v>1</v>
      </c>
      <c r="GB61">
        <v>2</v>
      </c>
      <c r="GC61">
        <v>2</v>
      </c>
      <c r="GD61">
        <v>2</v>
      </c>
      <c r="GE61">
        <v>2</v>
      </c>
      <c r="GF61">
        <v>0</v>
      </c>
      <c r="GG61">
        <v>0</v>
      </c>
      <c r="GH61">
        <v>2</v>
      </c>
      <c r="GI61">
        <v>2</v>
      </c>
      <c r="GJ61">
        <v>2</v>
      </c>
      <c r="GK61">
        <v>1</v>
      </c>
      <c r="GL61">
        <v>3</v>
      </c>
      <c r="GM61">
        <v>2</v>
      </c>
      <c r="GN61">
        <v>144</v>
      </c>
      <c r="GO61">
        <v>42</v>
      </c>
      <c r="GP61">
        <v>25</v>
      </c>
      <c r="GQ61">
        <v>5</v>
      </c>
      <c r="GR61">
        <v>2</v>
      </c>
      <c r="GS61">
        <v>0</v>
      </c>
      <c r="GT61">
        <v>2</v>
      </c>
      <c r="GU61">
        <v>0</v>
      </c>
      <c r="GV61">
        <v>1</v>
      </c>
      <c r="GW61">
        <v>0</v>
      </c>
      <c r="GX61">
        <v>1</v>
      </c>
      <c r="GY61">
        <v>0</v>
      </c>
      <c r="GZ61">
        <v>0</v>
      </c>
      <c r="HA61">
        <v>0</v>
      </c>
      <c r="HB61">
        <v>1</v>
      </c>
      <c r="HC61">
        <v>1</v>
      </c>
      <c r="HD61">
        <v>0</v>
      </c>
      <c r="HE61">
        <v>0</v>
      </c>
      <c r="HF61">
        <v>0</v>
      </c>
      <c r="HG61">
        <v>4</v>
      </c>
      <c r="HH61">
        <v>42</v>
      </c>
      <c r="HI61">
        <v>1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1</v>
      </c>
      <c r="HV61">
        <v>1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1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1</v>
      </c>
      <c r="JJ61">
        <v>0</v>
      </c>
      <c r="JK61">
        <v>0</v>
      </c>
      <c r="JL61">
        <v>1</v>
      </c>
    </row>
    <row r="62" spans="1:272" x14ac:dyDescent="0.25">
      <c r="A62" t="s">
        <v>273</v>
      </c>
      <c r="B62" t="s">
        <v>321</v>
      </c>
      <c r="C62" t="str">
        <f t="shared" si="3"/>
        <v>160104</v>
      </c>
      <c r="D62" t="s">
        <v>325</v>
      </c>
      <c r="E62">
        <v>4</v>
      </c>
      <c r="F62">
        <v>2045</v>
      </c>
      <c r="G62">
        <v>1560</v>
      </c>
      <c r="H62">
        <v>631</v>
      </c>
      <c r="I62">
        <v>929</v>
      </c>
      <c r="J62">
        <v>0</v>
      </c>
      <c r="K62">
        <v>2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928</v>
      </c>
      <c r="T62">
        <v>0</v>
      </c>
      <c r="U62">
        <v>0</v>
      </c>
      <c r="V62">
        <v>928</v>
      </c>
      <c r="W62">
        <v>32</v>
      </c>
      <c r="X62">
        <v>15</v>
      </c>
      <c r="Y62">
        <v>17</v>
      </c>
      <c r="Z62">
        <v>0</v>
      </c>
      <c r="AA62">
        <v>896</v>
      </c>
      <c r="AB62">
        <v>217</v>
      </c>
      <c r="AC62">
        <v>26</v>
      </c>
      <c r="AD62">
        <v>37</v>
      </c>
      <c r="AE62">
        <v>84</v>
      </c>
      <c r="AF62">
        <v>30</v>
      </c>
      <c r="AG62">
        <v>1</v>
      </c>
      <c r="AH62">
        <v>6</v>
      </c>
      <c r="AI62">
        <v>0</v>
      </c>
      <c r="AJ62">
        <v>4</v>
      </c>
      <c r="AK62">
        <v>1</v>
      </c>
      <c r="AL62">
        <v>0</v>
      </c>
      <c r="AM62">
        <v>12</v>
      </c>
      <c r="AN62">
        <v>0</v>
      </c>
      <c r="AO62">
        <v>0</v>
      </c>
      <c r="AP62">
        <v>0</v>
      </c>
      <c r="AQ62">
        <v>0</v>
      </c>
      <c r="AR62">
        <v>1</v>
      </c>
      <c r="AS62">
        <v>2</v>
      </c>
      <c r="AT62">
        <v>0</v>
      </c>
      <c r="AU62">
        <v>1</v>
      </c>
      <c r="AV62">
        <v>6</v>
      </c>
      <c r="AW62">
        <v>1</v>
      </c>
      <c r="AX62">
        <v>1</v>
      </c>
      <c r="AY62">
        <v>1</v>
      </c>
      <c r="AZ62">
        <v>3</v>
      </c>
      <c r="BA62">
        <v>217</v>
      </c>
      <c r="BB62">
        <v>103</v>
      </c>
      <c r="BC62">
        <v>29</v>
      </c>
      <c r="BD62">
        <v>1</v>
      </c>
      <c r="BE62">
        <v>4</v>
      </c>
      <c r="BF62">
        <v>20</v>
      </c>
      <c r="BG62">
        <v>2</v>
      </c>
      <c r="BH62">
        <v>15</v>
      </c>
      <c r="BI62">
        <v>0</v>
      </c>
      <c r="BJ62">
        <v>1</v>
      </c>
      <c r="BK62">
        <v>2</v>
      </c>
      <c r="BL62">
        <v>5</v>
      </c>
      <c r="BM62">
        <v>12</v>
      </c>
      <c r="BN62">
        <v>2</v>
      </c>
      <c r="BO62">
        <v>3</v>
      </c>
      <c r="BP62">
        <v>1</v>
      </c>
      <c r="BQ62">
        <v>0</v>
      </c>
      <c r="BR62">
        <v>0</v>
      </c>
      <c r="BS62">
        <v>1</v>
      </c>
      <c r="BT62">
        <v>0</v>
      </c>
      <c r="BU62">
        <v>0</v>
      </c>
      <c r="BV62">
        <v>0</v>
      </c>
      <c r="BW62">
        <v>2</v>
      </c>
      <c r="BX62">
        <v>1</v>
      </c>
      <c r="BY62">
        <v>2</v>
      </c>
      <c r="BZ62">
        <v>103</v>
      </c>
      <c r="CA62">
        <v>20</v>
      </c>
      <c r="CB62">
        <v>6</v>
      </c>
      <c r="CC62">
        <v>3</v>
      </c>
      <c r="CD62">
        <v>4</v>
      </c>
      <c r="CE62">
        <v>0</v>
      </c>
      <c r="CF62">
        <v>2</v>
      </c>
      <c r="CG62">
        <v>1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2</v>
      </c>
      <c r="CO62">
        <v>2</v>
      </c>
      <c r="CP62">
        <v>20</v>
      </c>
      <c r="CQ62">
        <v>18</v>
      </c>
      <c r="CR62">
        <v>10</v>
      </c>
      <c r="CS62">
        <v>0</v>
      </c>
      <c r="CT62">
        <v>1</v>
      </c>
      <c r="CU62">
        <v>1</v>
      </c>
      <c r="CV62">
        <v>1</v>
      </c>
      <c r="CW62">
        <v>0</v>
      </c>
      <c r="CX62">
        <v>0</v>
      </c>
      <c r="CY62">
        <v>0</v>
      </c>
      <c r="CZ62">
        <v>1</v>
      </c>
      <c r="DA62">
        <v>0</v>
      </c>
      <c r="DB62">
        <v>1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3</v>
      </c>
      <c r="DP62">
        <v>18</v>
      </c>
      <c r="DQ62">
        <v>39</v>
      </c>
      <c r="DR62">
        <v>3</v>
      </c>
      <c r="DS62">
        <v>0</v>
      </c>
      <c r="DT62">
        <v>0</v>
      </c>
      <c r="DU62">
        <v>13</v>
      </c>
      <c r="DV62">
        <v>3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18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2</v>
      </c>
      <c r="EM62">
        <v>0</v>
      </c>
      <c r="EN62">
        <v>0</v>
      </c>
      <c r="EO62">
        <v>0</v>
      </c>
      <c r="EP62">
        <v>39</v>
      </c>
      <c r="EQ62">
        <v>31</v>
      </c>
      <c r="ER62">
        <v>13</v>
      </c>
      <c r="ES62">
        <v>8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2</v>
      </c>
      <c r="EZ62">
        <v>0</v>
      </c>
      <c r="FA62">
        <v>2</v>
      </c>
      <c r="FB62">
        <v>5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1</v>
      </c>
      <c r="FN62">
        <v>31</v>
      </c>
      <c r="FO62">
        <v>427</v>
      </c>
      <c r="FP62">
        <v>125</v>
      </c>
      <c r="FQ62">
        <v>42</v>
      </c>
      <c r="FR62">
        <v>6</v>
      </c>
      <c r="FS62">
        <v>5</v>
      </c>
      <c r="FT62">
        <v>1</v>
      </c>
      <c r="FU62">
        <v>98</v>
      </c>
      <c r="FV62">
        <v>97</v>
      </c>
      <c r="FW62">
        <v>5</v>
      </c>
      <c r="FX62">
        <v>6</v>
      </c>
      <c r="FY62">
        <v>1</v>
      </c>
      <c r="FZ62">
        <v>3</v>
      </c>
      <c r="GA62">
        <v>2</v>
      </c>
      <c r="GB62">
        <v>0</v>
      </c>
      <c r="GC62">
        <v>5</v>
      </c>
      <c r="GD62">
        <v>3</v>
      </c>
      <c r="GE62">
        <v>4</v>
      </c>
      <c r="GF62">
        <v>2</v>
      </c>
      <c r="GG62">
        <v>0</v>
      </c>
      <c r="GH62">
        <v>0</v>
      </c>
      <c r="GI62">
        <v>4</v>
      </c>
      <c r="GJ62">
        <v>5</v>
      </c>
      <c r="GK62">
        <v>4</v>
      </c>
      <c r="GL62">
        <v>1</v>
      </c>
      <c r="GM62">
        <v>8</v>
      </c>
      <c r="GN62">
        <v>427</v>
      </c>
      <c r="GO62">
        <v>32</v>
      </c>
      <c r="GP62">
        <v>21</v>
      </c>
      <c r="GQ62">
        <v>1</v>
      </c>
      <c r="GR62">
        <v>2</v>
      </c>
      <c r="GS62">
        <v>0</v>
      </c>
      <c r="GT62">
        <v>2</v>
      </c>
      <c r="GU62">
        <v>1</v>
      </c>
      <c r="GV62">
        <v>1</v>
      </c>
      <c r="GW62">
        <v>0</v>
      </c>
      <c r="GX62">
        <v>1</v>
      </c>
      <c r="GY62">
        <v>0</v>
      </c>
      <c r="GZ62">
        <v>0</v>
      </c>
      <c r="HA62">
        <v>1</v>
      </c>
      <c r="HB62">
        <v>0</v>
      </c>
      <c r="HC62">
        <v>1</v>
      </c>
      <c r="HD62">
        <v>0</v>
      </c>
      <c r="HE62">
        <v>1</v>
      </c>
      <c r="HF62">
        <v>0</v>
      </c>
      <c r="HG62">
        <v>0</v>
      </c>
      <c r="HH62">
        <v>32</v>
      </c>
      <c r="HI62">
        <v>8</v>
      </c>
      <c r="HJ62">
        <v>2</v>
      </c>
      <c r="HK62">
        <v>0</v>
      </c>
      <c r="HL62">
        <v>0</v>
      </c>
      <c r="HM62">
        <v>0</v>
      </c>
      <c r="HN62">
        <v>1</v>
      </c>
      <c r="HO62">
        <v>0</v>
      </c>
      <c r="HP62">
        <v>1</v>
      </c>
      <c r="HQ62">
        <v>1</v>
      </c>
      <c r="HR62">
        <v>0</v>
      </c>
      <c r="HS62">
        <v>0</v>
      </c>
      <c r="HT62">
        <v>2</v>
      </c>
      <c r="HU62">
        <v>1</v>
      </c>
      <c r="HV62">
        <v>8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1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1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1</v>
      </c>
    </row>
    <row r="63" spans="1:272" x14ac:dyDescent="0.25">
      <c r="A63" t="s">
        <v>273</v>
      </c>
      <c r="B63" t="s">
        <v>321</v>
      </c>
      <c r="C63" t="str">
        <f t="shared" si="3"/>
        <v>160104</v>
      </c>
      <c r="D63" t="s">
        <v>326</v>
      </c>
      <c r="E63">
        <v>5</v>
      </c>
      <c r="F63">
        <v>2111</v>
      </c>
      <c r="G63">
        <v>1600</v>
      </c>
      <c r="H63">
        <v>774</v>
      </c>
      <c r="I63">
        <v>824</v>
      </c>
      <c r="J63">
        <v>0</v>
      </c>
      <c r="K63">
        <v>11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826</v>
      </c>
      <c r="T63">
        <v>0</v>
      </c>
      <c r="U63">
        <v>0</v>
      </c>
      <c r="V63">
        <v>826</v>
      </c>
      <c r="W63">
        <v>34</v>
      </c>
      <c r="X63">
        <v>28</v>
      </c>
      <c r="Y63">
        <v>5</v>
      </c>
      <c r="Z63">
        <v>0</v>
      </c>
      <c r="AA63">
        <v>792</v>
      </c>
      <c r="AB63">
        <v>229</v>
      </c>
      <c r="AC63">
        <v>26</v>
      </c>
      <c r="AD63">
        <v>41</v>
      </c>
      <c r="AE63">
        <v>108</v>
      </c>
      <c r="AF63">
        <v>23</v>
      </c>
      <c r="AG63">
        <v>3</v>
      </c>
      <c r="AH63">
        <v>8</v>
      </c>
      <c r="AI63">
        <v>2</v>
      </c>
      <c r="AJ63">
        <v>0</v>
      </c>
      <c r="AK63">
        <v>3</v>
      </c>
      <c r="AL63">
        <v>0</v>
      </c>
      <c r="AM63">
        <v>3</v>
      </c>
      <c r="AN63">
        <v>1</v>
      </c>
      <c r="AO63">
        <v>0</v>
      </c>
      <c r="AP63">
        <v>1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5</v>
      </c>
      <c r="AW63">
        <v>1</v>
      </c>
      <c r="AX63">
        <v>0</v>
      </c>
      <c r="AY63">
        <v>3</v>
      </c>
      <c r="AZ63">
        <v>1</v>
      </c>
      <c r="BA63">
        <v>229</v>
      </c>
      <c r="BB63">
        <v>165</v>
      </c>
      <c r="BC63">
        <v>48</v>
      </c>
      <c r="BD63">
        <v>4</v>
      </c>
      <c r="BE63">
        <v>10</v>
      </c>
      <c r="BF63">
        <v>35</v>
      </c>
      <c r="BG63">
        <v>4</v>
      </c>
      <c r="BH63">
        <v>9</v>
      </c>
      <c r="BI63">
        <v>8</v>
      </c>
      <c r="BJ63">
        <v>2</v>
      </c>
      <c r="BK63">
        <v>10</v>
      </c>
      <c r="BL63">
        <v>2</v>
      </c>
      <c r="BM63">
        <v>10</v>
      </c>
      <c r="BN63">
        <v>1</v>
      </c>
      <c r="BO63">
        <v>1</v>
      </c>
      <c r="BP63">
        <v>0</v>
      </c>
      <c r="BQ63">
        <v>4</v>
      </c>
      <c r="BR63">
        <v>1</v>
      </c>
      <c r="BS63">
        <v>1</v>
      </c>
      <c r="BT63">
        <v>0</v>
      </c>
      <c r="BU63">
        <v>4</v>
      </c>
      <c r="BV63">
        <v>5</v>
      </c>
      <c r="BW63">
        <v>1</v>
      </c>
      <c r="BX63">
        <v>3</v>
      </c>
      <c r="BY63">
        <v>2</v>
      </c>
      <c r="BZ63">
        <v>165</v>
      </c>
      <c r="CA63">
        <v>16</v>
      </c>
      <c r="CB63">
        <v>3</v>
      </c>
      <c r="CC63">
        <v>5</v>
      </c>
      <c r="CD63">
        <v>1</v>
      </c>
      <c r="CE63">
        <v>0</v>
      </c>
      <c r="CF63">
        <v>0</v>
      </c>
      <c r="CG63">
        <v>3</v>
      </c>
      <c r="CH63">
        <v>0</v>
      </c>
      <c r="CI63">
        <v>1</v>
      </c>
      <c r="CJ63">
        <v>0</v>
      </c>
      <c r="CK63">
        <v>0</v>
      </c>
      <c r="CL63">
        <v>0</v>
      </c>
      <c r="CM63">
        <v>1</v>
      </c>
      <c r="CN63">
        <v>0</v>
      </c>
      <c r="CO63">
        <v>2</v>
      </c>
      <c r="CP63">
        <v>16</v>
      </c>
      <c r="CQ63">
        <v>20</v>
      </c>
      <c r="CR63">
        <v>10</v>
      </c>
      <c r="CS63">
        <v>1</v>
      </c>
      <c r="CT63">
        <v>0</v>
      </c>
      <c r="CU63">
        <v>0</v>
      </c>
      <c r="CV63">
        <v>1</v>
      </c>
      <c r="CW63">
        <v>0</v>
      </c>
      <c r="CX63">
        <v>0</v>
      </c>
      <c r="CY63">
        <v>3</v>
      </c>
      <c r="CZ63">
        <v>1</v>
      </c>
      <c r="DA63">
        <v>0</v>
      </c>
      <c r="DB63">
        <v>0</v>
      </c>
      <c r="DC63">
        <v>0</v>
      </c>
      <c r="DD63">
        <v>1</v>
      </c>
      <c r="DE63">
        <v>1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1</v>
      </c>
      <c r="DO63">
        <v>1</v>
      </c>
      <c r="DP63">
        <v>20</v>
      </c>
      <c r="DQ63">
        <v>31</v>
      </c>
      <c r="DR63">
        <v>7</v>
      </c>
      <c r="DS63">
        <v>1</v>
      </c>
      <c r="DT63">
        <v>0</v>
      </c>
      <c r="DU63">
        <v>3</v>
      </c>
      <c r="DV63">
        <v>1</v>
      </c>
      <c r="DW63">
        <v>0</v>
      </c>
      <c r="DX63">
        <v>3</v>
      </c>
      <c r="DY63">
        <v>0</v>
      </c>
      <c r="DZ63">
        <v>0</v>
      </c>
      <c r="EA63">
        <v>0</v>
      </c>
      <c r="EB63">
        <v>12</v>
      </c>
      <c r="EC63">
        <v>0</v>
      </c>
      <c r="ED63">
        <v>0</v>
      </c>
      <c r="EE63">
        <v>0</v>
      </c>
      <c r="EF63">
        <v>1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1</v>
      </c>
      <c r="EM63">
        <v>2</v>
      </c>
      <c r="EN63">
        <v>0</v>
      </c>
      <c r="EO63">
        <v>0</v>
      </c>
      <c r="EP63">
        <v>31</v>
      </c>
      <c r="EQ63">
        <v>42</v>
      </c>
      <c r="ER63">
        <v>10</v>
      </c>
      <c r="ES63">
        <v>10</v>
      </c>
      <c r="ET63">
        <v>4</v>
      </c>
      <c r="EU63">
        <v>1</v>
      </c>
      <c r="EV63">
        <v>0</v>
      </c>
      <c r="EW63">
        <v>0</v>
      </c>
      <c r="EX63">
        <v>1</v>
      </c>
      <c r="EY63">
        <v>1</v>
      </c>
      <c r="EZ63">
        <v>0</v>
      </c>
      <c r="FA63">
        <v>1</v>
      </c>
      <c r="FB63">
        <v>12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2</v>
      </c>
      <c r="FN63">
        <v>42</v>
      </c>
      <c r="FO63">
        <v>218</v>
      </c>
      <c r="FP63">
        <v>74</v>
      </c>
      <c r="FQ63">
        <v>9</v>
      </c>
      <c r="FR63">
        <v>7</v>
      </c>
      <c r="FS63">
        <v>4</v>
      </c>
      <c r="FT63">
        <v>10</v>
      </c>
      <c r="FU63">
        <v>41</v>
      </c>
      <c r="FV63">
        <v>19</v>
      </c>
      <c r="FW63">
        <v>2</v>
      </c>
      <c r="FX63">
        <v>12</v>
      </c>
      <c r="FY63">
        <v>2</v>
      </c>
      <c r="FZ63">
        <v>1</v>
      </c>
      <c r="GA63">
        <v>5</v>
      </c>
      <c r="GB63">
        <v>1</v>
      </c>
      <c r="GC63">
        <v>5</v>
      </c>
      <c r="GD63">
        <v>3</v>
      </c>
      <c r="GE63">
        <v>1</v>
      </c>
      <c r="GF63">
        <v>1</v>
      </c>
      <c r="GG63">
        <v>2</v>
      </c>
      <c r="GH63">
        <v>1</v>
      </c>
      <c r="GI63">
        <v>0</v>
      </c>
      <c r="GJ63">
        <v>3</v>
      </c>
      <c r="GK63">
        <v>3</v>
      </c>
      <c r="GL63">
        <v>1</v>
      </c>
      <c r="GM63">
        <v>11</v>
      </c>
      <c r="GN63">
        <v>218</v>
      </c>
      <c r="GO63">
        <v>49</v>
      </c>
      <c r="GP63">
        <v>29</v>
      </c>
      <c r="GQ63">
        <v>3</v>
      </c>
      <c r="GR63">
        <v>1</v>
      </c>
      <c r="GS63">
        <v>1</v>
      </c>
      <c r="GT63">
        <v>2</v>
      </c>
      <c r="GU63">
        <v>1</v>
      </c>
      <c r="GV63">
        <v>7</v>
      </c>
      <c r="GW63">
        <v>0</v>
      </c>
      <c r="GX63">
        <v>1</v>
      </c>
      <c r="GY63">
        <v>0</v>
      </c>
      <c r="GZ63">
        <v>0</v>
      </c>
      <c r="HA63">
        <v>0</v>
      </c>
      <c r="HB63">
        <v>0</v>
      </c>
      <c r="HC63">
        <v>4</v>
      </c>
      <c r="HD63">
        <v>0</v>
      </c>
      <c r="HE63">
        <v>0</v>
      </c>
      <c r="HF63">
        <v>0</v>
      </c>
      <c r="HG63">
        <v>0</v>
      </c>
      <c r="HH63">
        <v>49</v>
      </c>
      <c r="HI63">
        <v>9</v>
      </c>
      <c r="HJ63">
        <v>2</v>
      </c>
      <c r="HK63">
        <v>0</v>
      </c>
      <c r="HL63">
        <v>1</v>
      </c>
      <c r="HM63">
        <v>1</v>
      </c>
      <c r="HN63">
        <v>2</v>
      </c>
      <c r="HO63">
        <v>0</v>
      </c>
      <c r="HP63">
        <v>0</v>
      </c>
      <c r="HQ63">
        <v>0</v>
      </c>
      <c r="HR63">
        <v>0</v>
      </c>
      <c r="HS63">
        <v>1</v>
      </c>
      <c r="HT63">
        <v>1</v>
      </c>
      <c r="HU63">
        <v>1</v>
      </c>
      <c r="HV63">
        <v>9</v>
      </c>
      <c r="HW63">
        <v>4</v>
      </c>
      <c r="HX63">
        <v>3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1</v>
      </c>
      <c r="IL63">
        <v>4</v>
      </c>
      <c r="IM63">
        <v>9</v>
      </c>
      <c r="IN63">
        <v>5</v>
      </c>
      <c r="IO63">
        <v>0</v>
      </c>
      <c r="IP63">
        <v>3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1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9</v>
      </c>
    </row>
    <row r="64" spans="1:272" x14ac:dyDescent="0.25">
      <c r="A64" t="s">
        <v>273</v>
      </c>
      <c r="B64" t="s">
        <v>321</v>
      </c>
      <c r="C64" t="str">
        <f t="shared" si="3"/>
        <v>160104</v>
      </c>
      <c r="D64" t="s">
        <v>312</v>
      </c>
      <c r="E64">
        <v>6</v>
      </c>
      <c r="F64">
        <v>715</v>
      </c>
      <c r="G64">
        <v>540</v>
      </c>
      <c r="H64">
        <v>253</v>
      </c>
      <c r="I64">
        <v>287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287</v>
      </c>
      <c r="T64">
        <v>0</v>
      </c>
      <c r="U64">
        <v>0</v>
      </c>
      <c r="V64">
        <v>287</v>
      </c>
      <c r="W64">
        <v>13</v>
      </c>
      <c r="X64">
        <v>13</v>
      </c>
      <c r="Y64">
        <v>0</v>
      </c>
      <c r="Z64">
        <v>0</v>
      </c>
      <c r="AA64">
        <v>274</v>
      </c>
      <c r="AB64">
        <v>75</v>
      </c>
      <c r="AC64">
        <v>7</v>
      </c>
      <c r="AD64">
        <v>14</v>
      </c>
      <c r="AE64">
        <v>31</v>
      </c>
      <c r="AF64">
        <v>5</v>
      </c>
      <c r="AG64">
        <v>0</v>
      </c>
      <c r="AH64">
        <v>1</v>
      </c>
      <c r="AI64">
        <v>1</v>
      </c>
      <c r="AJ64">
        <v>0</v>
      </c>
      <c r="AK64">
        <v>3</v>
      </c>
      <c r="AL64">
        <v>1</v>
      </c>
      <c r="AM64">
        <v>4</v>
      </c>
      <c r="AN64">
        <v>1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2</v>
      </c>
      <c r="AW64">
        <v>0</v>
      </c>
      <c r="AX64">
        <v>0</v>
      </c>
      <c r="AY64">
        <v>2</v>
      </c>
      <c r="AZ64">
        <v>3</v>
      </c>
      <c r="BA64">
        <v>75</v>
      </c>
      <c r="BB64">
        <v>58</v>
      </c>
      <c r="BC64">
        <v>21</v>
      </c>
      <c r="BD64">
        <v>2</v>
      </c>
      <c r="BE64">
        <v>4</v>
      </c>
      <c r="BF64">
        <v>11</v>
      </c>
      <c r="BG64">
        <v>1</v>
      </c>
      <c r="BH64">
        <v>0</v>
      </c>
      <c r="BI64">
        <v>2</v>
      </c>
      <c r="BJ64">
        <v>1</v>
      </c>
      <c r="BK64">
        <v>4</v>
      </c>
      <c r="BL64">
        <v>1</v>
      </c>
      <c r="BM64">
        <v>1</v>
      </c>
      <c r="BN64">
        <v>1</v>
      </c>
      <c r="BO64">
        <v>4</v>
      </c>
      <c r="BP64">
        <v>0</v>
      </c>
      <c r="BQ64">
        <v>1</v>
      </c>
      <c r="BR64">
        <v>0</v>
      </c>
      <c r="BS64">
        <v>0</v>
      </c>
      <c r="BT64">
        <v>0</v>
      </c>
      <c r="BU64">
        <v>1</v>
      </c>
      <c r="BV64">
        <v>0</v>
      </c>
      <c r="BW64">
        <v>1</v>
      </c>
      <c r="BX64">
        <v>0</v>
      </c>
      <c r="BY64">
        <v>2</v>
      </c>
      <c r="BZ64">
        <v>58</v>
      </c>
      <c r="CA64">
        <v>3</v>
      </c>
      <c r="CB64">
        <v>1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1</v>
      </c>
      <c r="CP64">
        <v>3</v>
      </c>
      <c r="CQ64">
        <v>10</v>
      </c>
      <c r="CR64">
        <v>1</v>
      </c>
      <c r="CS64">
        <v>0</v>
      </c>
      <c r="CT64">
        <v>0</v>
      </c>
      <c r="CU64">
        <v>0</v>
      </c>
      <c r="CV64">
        <v>1</v>
      </c>
      <c r="CW64">
        <v>0</v>
      </c>
      <c r="CX64">
        <v>0</v>
      </c>
      <c r="CY64">
        <v>1</v>
      </c>
      <c r="CZ64">
        <v>1</v>
      </c>
      <c r="DA64">
        <v>2</v>
      </c>
      <c r="DB64">
        <v>0</v>
      </c>
      <c r="DC64">
        <v>0</v>
      </c>
      <c r="DD64">
        <v>1</v>
      </c>
      <c r="DE64">
        <v>0</v>
      </c>
      <c r="DF64">
        <v>0</v>
      </c>
      <c r="DG64">
        <v>1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1</v>
      </c>
      <c r="DN64">
        <v>0</v>
      </c>
      <c r="DO64">
        <v>1</v>
      </c>
      <c r="DP64">
        <v>10</v>
      </c>
      <c r="DQ64">
        <v>16</v>
      </c>
      <c r="DR64">
        <v>4</v>
      </c>
      <c r="DS64">
        <v>1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2</v>
      </c>
      <c r="DZ64">
        <v>0</v>
      </c>
      <c r="EA64">
        <v>0</v>
      </c>
      <c r="EB64">
        <v>9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16</v>
      </c>
      <c r="EQ64">
        <v>13</v>
      </c>
      <c r="ER64">
        <v>3</v>
      </c>
      <c r="ES64">
        <v>1</v>
      </c>
      <c r="ET64">
        <v>1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1</v>
      </c>
      <c r="FB64">
        <v>7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13</v>
      </c>
      <c r="FO64">
        <v>79</v>
      </c>
      <c r="FP64">
        <v>38</v>
      </c>
      <c r="FQ64">
        <v>5</v>
      </c>
      <c r="FR64">
        <v>2</v>
      </c>
      <c r="FS64">
        <v>4</v>
      </c>
      <c r="FT64">
        <v>0</v>
      </c>
      <c r="FU64">
        <v>15</v>
      </c>
      <c r="FV64">
        <v>3</v>
      </c>
      <c r="FW64">
        <v>0</v>
      </c>
      <c r="FX64">
        <v>3</v>
      </c>
      <c r="FY64">
        <v>0</v>
      </c>
      <c r="FZ64">
        <v>0</v>
      </c>
      <c r="GA64">
        <v>0</v>
      </c>
      <c r="GB64">
        <v>1</v>
      </c>
      <c r="GC64">
        <v>1</v>
      </c>
      <c r="GD64">
        <v>0</v>
      </c>
      <c r="GE64">
        <v>6</v>
      </c>
      <c r="GF64">
        <v>0</v>
      </c>
      <c r="GG64">
        <v>0</v>
      </c>
      <c r="GH64">
        <v>0</v>
      </c>
      <c r="GI64">
        <v>0</v>
      </c>
      <c r="GJ64">
        <v>1</v>
      </c>
      <c r="GK64">
        <v>0</v>
      </c>
      <c r="GL64">
        <v>0</v>
      </c>
      <c r="GM64">
        <v>0</v>
      </c>
      <c r="GN64">
        <v>79</v>
      </c>
      <c r="GO64">
        <v>15</v>
      </c>
      <c r="GP64">
        <v>8</v>
      </c>
      <c r="GQ64">
        <v>0</v>
      </c>
      <c r="GR64">
        <v>3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1</v>
      </c>
      <c r="GY64">
        <v>0</v>
      </c>
      <c r="GZ64">
        <v>0</v>
      </c>
      <c r="HA64">
        <v>0</v>
      </c>
      <c r="HB64">
        <v>0</v>
      </c>
      <c r="HC64">
        <v>3</v>
      </c>
      <c r="HD64">
        <v>0</v>
      </c>
      <c r="HE64">
        <v>0</v>
      </c>
      <c r="HF64">
        <v>0</v>
      </c>
      <c r="HG64">
        <v>0</v>
      </c>
      <c r="HH64">
        <v>15</v>
      </c>
      <c r="HI64">
        <v>1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1</v>
      </c>
      <c r="HW64">
        <v>1</v>
      </c>
      <c r="HX64">
        <v>1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1</v>
      </c>
      <c r="IM64">
        <v>3</v>
      </c>
      <c r="IN64">
        <v>2</v>
      </c>
      <c r="IO64">
        <v>0</v>
      </c>
      <c r="IP64">
        <v>1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3</v>
      </c>
    </row>
    <row r="65" spans="1:272" x14ac:dyDescent="0.25">
      <c r="A65" t="s">
        <v>273</v>
      </c>
      <c r="B65" t="s">
        <v>321</v>
      </c>
      <c r="C65" t="str">
        <f t="shared" si="3"/>
        <v>160104</v>
      </c>
      <c r="D65" t="s">
        <v>326</v>
      </c>
      <c r="E65">
        <v>7</v>
      </c>
      <c r="F65">
        <v>717</v>
      </c>
      <c r="G65">
        <v>550</v>
      </c>
      <c r="H65">
        <v>274</v>
      </c>
      <c r="I65">
        <v>276</v>
      </c>
      <c r="J65">
        <v>0</v>
      </c>
      <c r="K65">
        <v>1</v>
      </c>
      <c r="L65">
        <v>1</v>
      </c>
      <c r="M65">
        <v>1</v>
      </c>
      <c r="N65">
        <v>0</v>
      </c>
      <c r="O65">
        <v>0</v>
      </c>
      <c r="P65">
        <v>0</v>
      </c>
      <c r="Q65">
        <v>0</v>
      </c>
      <c r="R65">
        <v>1</v>
      </c>
      <c r="S65">
        <v>276</v>
      </c>
      <c r="T65">
        <v>1</v>
      </c>
      <c r="U65">
        <v>0</v>
      </c>
      <c r="V65">
        <v>276</v>
      </c>
      <c r="W65">
        <v>8</v>
      </c>
      <c r="X65">
        <v>7</v>
      </c>
      <c r="Y65">
        <v>1</v>
      </c>
      <c r="Z65">
        <v>0</v>
      </c>
      <c r="AA65">
        <v>268</v>
      </c>
      <c r="AB65">
        <v>75</v>
      </c>
      <c r="AC65">
        <v>7</v>
      </c>
      <c r="AD65">
        <v>14</v>
      </c>
      <c r="AE65">
        <v>29</v>
      </c>
      <c r="AF65">
        <v>15</v>
      </c>
      <c r="AG65">
        <v>0</v>
      </c>
      <c r="AH65">
        <v>1</v>
      </c>
      <c r="AI65">
        <v>1</v>
      </c>
      <c r="AJ65">
        <v>0</v>
      </c>
      <c r="AK65">
        <v>1</v>
      </c>
      <c r="AL65">
        <v>0</v>
      </c>
      <c r="AM65">
        <v>3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2</v>
      </c>
      <c r="BA65">
        <v>75</v>
      </c>
      <c r="BB65">
        <v>38</v>
      </c>
      <c r="BC65">
        <v>14</v>
      </c>
      <c r="BD65">
        <v>1</v>
      </c>
      <c r="BE65">
        <v>1</v>
      </c>
      <c r="BF65">
        <v>1</v>
      </c>
      <c r="BG65">
        <v>2</v>
      </c>
      <c r="BH65">
        <v>7</v>
      </c>
      <c r="BI65">
        <v>3</v>
      </c>
      <c r="BJ65">
        <v>0</v>
      </c>
      <c r="BK65">
        <v>1</v>
      </c>
      <c r="BL65">
        <v>0</v>
      </c>
      <c r="BM65">
        <v>4</v>
      </c>
      <c r="BN65">
        <v>0</v>
      </c>
      <c r="BO65">
        <v>1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3</v>
      </c>
      <c r="BZ65">
        <v>38</v>
      </c>
      <c r="CA65">
        <v>4</v>
      </c>
      <c r="CB65">
        <v>1</v>
      </c>
      <c r="CC65">
        <v>3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4</v>
      </c>
      <c r="CQ65">
        <v>5</v>
      </c>
      <c r="CR65">
        <v>4</v>
      </c>
      <c r="CS65">
        <v>1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5</v>
      </c>
      <c r="DQ65">
        <v>21</v>
      </c>
      <c r="DR65">
        <v>1</v>
      </c>
      <c r="DS65">
        <v>0</v>
      </c>
      <c r="DT65">
        <v>0</v>
      </c>
      <c r="DU65">
        <v>6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13</v>
      </c>
      <c r="EC65">
        <v>0</v>
      </c>
      <c r="ED65">
        <v>0</v>
      </c>
      <c r="EE65">
        <v>0</v>
      </c>
      <c r="EF65">
        <v>1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21</v>
      </c>
      <c r="EQ65">
        <v>13</v>
      </c>
      <c r="ER65">
        <v>0</v>
      </c>
      <c r="ES65">
        <v>2</v>
      </c>
      <c r="ET65">
        <v>1</v>
      </c>
      <c r="EU65">
        <v>0</v>
      </c>
      <c r="EV65">
        <v>1</v>
      </c>
      <c r="EW65">
        <v>0</v>
      </c>
      <c r="EX65">
        <v>0</v>
      </c>
      <c r="EY65">
        <v>2</v>
      </c>
      <c r="EZ65">
        <v>0</v>
      </c>
      <c r="FA65">
        <v>0</v>
      </c>
      <c r="FB65">
        <v>6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1</v>
      </c>
      <c r="FN65">
        <v>13</v>
      </c>
      <c r="FO65">
        <v>95</v>
      </c>
      <c r="FP65">
        <v>34</v>
      </c>
      <c r="FQ65">
        <v>9</v>
      </c>
      <c r="FR65">
        <v>4</v>
      </c>
      <c r="FS65">
        <v>5</v>
      </c>
      <c r="FT65">
        <v>1</v>
      </c>
      <c r="FU65">
        <v>16</v>
      </c>
      <c r="FV65">
        <v>7</v>
      </c>
      <c r="FW65">
        <v>0</v>
      </c>
      <c r="FX65">
        <v>1</v>
      </c>
      <c r="FY65">
        <v>0</v>
      </c>
      <c r="FZ65">
        <v>0</v>
      </c>
      <c r="GA65">
        <v>0</v>
      </c>
      <c r="GB65">
        <v>0</v>
      </c>
      <c r="GC65">
        <v>5</v>
      </c>
      <c r="GD65">
        <v>1</v>
      </c>
      <c r="GE65">
        <v>0</v>
      </c>
      <c r="GF65">
        <v>0</v>
      </c>
      <c r="GG65">
        <v>0</v>
      </c>
      <c r="GH65">
        <v>3</v>
      </c>
      <c r="GI65">
        <v>2</v>
      </c>
      <c r="GJ65">
        <v>1</v>
      </c>
      <c r="GK65">
        <v>1</v>
      </c>
      <c r="GL65">
        <v>1</v>
      </c>
      <c r="GM65">
        <v>4</v>
      </c>
      <c r="GN65">
        <v>95</v>
      </c>
      <c r="GO65">
        <v>13</v>
      </c>
      <c r="GP65">
        <v>5</v>
      </c>
      <c r="GQ65">
        <v>1</v>
      </c>
      <c r="GR65">
        <v>1</v>
      </c>
      <c r="GS65">
        <v>0</v>
      </c>
      <c r="GT65">
        <v>0</v>
      </c>
      <c r="GU65">
        <v>0</v>
      </c>
      <c r="GV65">
        <v>1</v>
      </c>
      <c r="GW65">
        <v>0</v>
      </c>
      <c r="GX65">
        <v>2</v>
      </c>
      <c r="GY65">
        <v>2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1</v>
      </c>
      <c r="HH65">
        <v>13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2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1</v>
      </c>
      <c r="ID65">
        <v>0</v>
      </c>
      <c r="IE65">
        <v>1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2</v>
      </c>
      <c r="IM65">
        <v>2</v>
      </c>
      <c r="IN65">
        <v>2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2</v>
      </c>
    </row>
    <row r="66" spans="1:272" x14ac:dyDescent="0.25">
      <c r="A66" t="s">
        <v>273</v>
      </c>
      <c r="B66" t="s">
        <v>327</v>
      </c>
      <c r="C66" t="str">
        <f t="shared" ref="C66:C76" si="4">"160105"</f>
        <v>160105</v>
      </c>
      <c r="D66" t="s">
        <v>299</v>
      </c>
      <c r="E66">
        <v>1</v>
      </c>
      <c r="F66">
        <v>1190</v>
      </c>
      <c r="G66">
        <v>900</v>
      </c>
      <c r="H66">
        <v>399</v>
      </c>
      <c r="I66">
        <v>501</v>
      </c>
      <c r="J66">
        <v>0</v>
      </c>
      <c r="K66">
        <v>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501</v>
      </c>
      <c r="T66">
        <v>0</v>
      </c>
      <c r="U66">
        <v>0</v>
      </c>
      <c r="V66">
        <v>501</v>
      </c>
      <c r="W66">
        <v>25</v>
      </c>
      <c r="X66">
        <v>8</v>
      </c>
      <c r="Y66">
        <v>17</v>
      </c>
      <c r="Z66">
        <v>0</v>
      </c>
      <c r="AA66">
        <v>476</v>
      </c>
      <c r="AB66">
        <v>168</v>
      </c>
      <c r="AC66">
        <v>18</v>
      </c>
      <c r="AD66">
        <v>38</v>
      </c>
      <c r="AE66">
        <v>39</v>
      </c>
      <c r="AF66">
        <v>6</v>
      </c>
      <c r="AG66">
        <v>1</v>
      </c>
      <c r="AH66">
        <v>4</v>
      </c>
      <c r="AI66">
        <v>0</v>
      </c>
      <c r="AJ66">
        <v>6</v>
      </c>
      <c r="AK66">
        <v>2</v>
      </c>
      <c r="AL66">
        <v>0</v>
      </c>
      <c r="AM66">
        <v>41</v>
      </c>
      <c r="AN66">
        <v>3</v>
      </c>
      <c r="AO66">
        <v>0</v>
      </c>
      <c r="AP66">
        <v>0</v>
      </c>
      <c r="AQ66">
        <v>0</v>
      </c>
      <c r="AR66">
        <v>0</v>
      </c>
      <c r="AS66">
        <v>3</v>
      </c>
      <c r="AT66">
        <v>1</v>
      </c>
      <c r="AU66">
        <v>0</v>
      </c>
      <c r="AV66">
        <v>1</v>
      </c>
      <c r="AW66">
        <v>1</v>
      </c>
      <c r="AX66">
        <v>1</v>
      </c>
      <c r="AY66">
        <v>2</v>
      </c>
      <c r="AZ66">
        <v>1</v>
      </c>
      <c r="BA66">
        <v>168</v>
      </c>
      <c r="BB66">
        <v>117</v>
      </c>
      <c r="BC66">
        <v>30</v>
      </c>
      <c r="BD66">
        <v>4</v>
      </c>
      <c r="BE66">
        <v>5</v>
      </c>
      <c r="BF66">
        <v>9</v>
      </c>
      <c r="BG66">
        <v>0</v>
      </c>
      <c r="BH66">
        <v>10</v>
      </c>
      <c r="BI66">
        <v>1</v>
      </c>
      <c r="BJ66">
        <v>1</v>
      </c>
      <c r="BK66">
        <v>0</v>
      </c>
      <c r="BL66">
        <v>7</v>
      </c>
      <c r="BM66">
        <v>37</v>
      </c>
      <c r="BN66">
        <v>0</v>
      </c>
      <c r="BO66">
        <v>1</v>
      </c>
      <c r="BP66">
        <v>0</v>
      </c>
      <c r="BQ66">
        <v>1</v>
      </c>
      <c r="BR66">
        <v>0</v>
      </c>
      <c r="BS66">
        <v>0</v>
      </c>
      <c r="BT66">
        <v>5</v>
      </c>
      <c r="BU66">
        <v>2</v>
      </c>
      <c r="BV66">
        <v>1</v>
      </c>
      <c r="BW66">
        <v>1</v>
      </c>
      <c r="BX66">
        <v>2</v>
      </c>
      <c r="BY66">
        <v>0</v>
      </c>
      <c r="BZ66">
        <v>117</v>
      </c>
      <c r="CA66">
        <v>10</v>
      </c>
      <c r="CB66">
        <v>2</v>
      </c>
      <c r="CC66">
        <v>2</v>
      </c>
      <c r="CD66">
        <v>1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2</v>
      </c>
      <c r="CM66">
        <v>0</v>
      </c>
      <c r="CN66">
        <v>2</v>
      </c>
      <c r="CO66">
        <v>0</v>
      </c>
      <c r="CP66">
        <v>10</v>
      </c>
      <c r="CQ66">
        <v>24</v>
      </c>
      <c r="CR66">
        <v>16</v>
      </c>
      <c r="CS66">
        <v>0</v>
      </c>
      <c r="CT66">
        <v>1</v>
      </c>
      <c r="CU66">
        <v>1</v>
      </c>
      <c r="CV66">
        <v>0</v>
      </c>
      <c r="CW66">
        <v>0</v>
      </c>
      <c r="CX66">
        <v>1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2</v>
      </c>
      <c r="DN66">
        <v>0</v>
      </c>
      <c r="DO66">
        <v>2</v>
      </c>
      <c r="DP66">
        <v>24</v>
      </c>
      <c r="DQ66">
        <v>12</v>
      </c>
      <c r="DR66">
        <v>4</v>
      </c>
      <c r="DS66">
        <v>0</v>
      </c>
      <c r="DT66">
        <v>0</v>
      </c>
      <c r="DU66">
        <v>2</v>
      </c>
      <c r="DV66">
        <v>1</v>
      </c>
      <c r="DW66">
        <v>0</v>
      </c>
      <c r="DX66">
        <v>0</v>
      </c>
      <c r="DY66">
        <v>0</v>
      </c>
      <c r="DZ66">
        <v>2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2</v>
      </c>
      <c r="EM66">
        <v>0</v>
      </c>
      <c r="EN66">
        <v>0</v>
      </c>
      <c r="EO66">
        <v>1</v>
      </c>
      <c r="EP66">
        <v>12</v>
      </c>
      <c r="EQ66">
        <v>12</v>
      </c>
      <c r="ER66">
        <v>9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1</v>
      </c>
      <c r="EZ66">
        <v>0</v>
      </c>
      <c r="FA66">
        <v>1</v>
      </c>
      <c r="FB66">
        <v>0</v>
      </c>
      <c r="FC66">
        <v>0</v>
      </c>
      <c r="FD66">
        <v>0</v>
      </c>
      <c r="FE66">
        <v>1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12</v>
      </c>
      <c r="FO66">
        <v>92</v>
      </c>
      <c r="FP66">
        <v>17</v>
      </c>
      <c r="FQ66">
        <v>10</v>
      </c>
      <c r="FR66">
        <v>1</v>
      </c>
      <c r="FS66">
        <v>3</v>
      </c>
      <c r="FT66">
        <v>0</v>
      </c>
      <c r="FU66">
        <v>29</v>
      </c>
      <c r="FV66">
        <v>11</v>
      </c>
      <c r="FW66">
        <v>2</v>
      </c>
      <c r="FX66">
        <v>5</v>
      </c>
      <c r="FY66">
        <v>2</v>
      </c>
      <c r="FZ66">
        <v>3</v>
      </c>
      <c r="GA66">
        <v>1</v>
      </c>
      <c r="GB66">
        <v>0</v>
      </c>
      <c r="GC66">
        <v>1</v>
      </c>
      <c r="GD66">
        <v>2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1</v>
      </c>
      <c r="GK66">
        <v>2</v>
      </c>
      <c r="GL66">
        <v>1</v>
      </c>
      <c r="GM66">
        <v>1</v>
      </c>
      <c r="GN66">
        <v>92</v>
      </c>
      <c r="GO66">
        <v>35</v>
      </c>
      <c r="GP66">
        <v>12</v>
      </c>
      <c r="GQ66">
        <v>4</v>
      </c>
      <c r="GR66">
        <v>1</v>
      </c>
      <c r="GS66">
        <v>0</v>
      </c>
      <c r="GT66">
        <v>4</v>
      </c>
      <c r="GU66">
        <v>0</v>
      </c>
      <c r="GV66">
        <v>0</v>
      </c>
      <c r="GW66">
        <v>0</v>
      </c>
      <c r="GX66">
        <v>5</v>
      </c>
      <c r="GY66">
        <v>0</v>
      </c>
      <c r="GZ66">
        <v>0</v>
      </c>
      <c r="HA66">
        <v>2</v>
      </c>
      <c r="HB66">
        <v>1</v>
      </c>
      <c r="HC66">
        <v>3</v>
      </c>
      <c r="HD66">
        <v>0</v>
      </c>
      <c r="HE66">
        <v>0</v>
      </c>
      <c r="HF66">
        <v>0</v>
      </c>
      <c r="HG66">
        <v>3</v>
      </c>
      <c r="HH66">
        <v>35</v>
      </c>
      <c r="HI66">
        <v>1</v>
      </c>
      <c r="HJ66">
        <v>1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1</v>
      </c>
      <c r="HW66">
        <v>5</v>
      </c>
      <c r="HX66">
        <v>5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5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</row>
    <row r="67" spans="1:272" x14ac:dyDescent="0.25">
      <c r="A67" t="s">
        <v>273</v>
      </c>
      <c r="B67" t="s">
        <v>327</v>
      </c>
      <c r="C67" t="str">
        <f t="shared" si="4"/>
        <v>160105</v>
      </c>
      <c r="D67" t="s">
        <v>314</v>
      </c>
      <c r="E67">
        <v>2</v>
      </c>
      <c r="F67">
        <v>968</v>
      </c>
      <c r="G67">
        <v>740</v>
      </c>
      <c r="H67">
        <v>324</v>
      </c>
      <c r="I67">
        <v>416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416</v>
      </c>
      <c r="T67">
        <v>0</v>
      </c>
      <c r="U67">
        <v>0</v>
      </c>
      <c r="V67">
        <v>416</v>
      </c>
      <c r="W67">
        <v>10</v>
      </c>
      <c r="X67">
        <v>9</v>
      </c>
      <c r="Y67">
        <v>1</v>
      </c>
      <c r="Z67">
        <v>0</v>
      </c>
      <c r="AA67">
        <v>406</v>
      </c>
      <c r="AB67">
        <v>130</v>
      </c>
      <c r="AC67">
        <v>7</v>
      </c>
      <c r="AD67">
        <v>25</v>
      </c>
      <c r="AE67">
        <v>34</v>
      </c>
      <c r="AF67">
        <v>10</v>
      </c>
      <c r="AG67">
        <v>1</v>
      </c>
      <c r="AH67">
        <v>0</v>
      </c>
      <c r="AI67">
        <v>0</v>
      </c>
      <c r="AJ67">
        <v>9</v>
      </c>
      <c r="AK67">
        <v>2</v>
      </c>
      <c r="AL67">
        <v>0</v>
      </c>
      <c r="AM67">
        <v>26</v>
      </c>
      <c r="AN67">
        <v>0</v>
      </c>
      <c r="AO67">
        <v>1</v>
      </c>
      <c r="AP67">
        <v>1</v>
      </c>
      <c r="AQ67">
        <v>0</v>
      </c>
      <c r="AR67">
        <v>1</v>
      </c>
      <c r="AS67">
        <v>0</v>
      </c>
      <c r="AT67">
        <v>0</v>
      </c>
      <c r="AU67">
        <v>1</v>
      </c>
      <c r="AV67">
        <v>4</v>
      </c>
      <c r="AW67">
        <v>4</v>
      </c>
      <c r="AX67">
        <v>0</v>
      </c>
      <c r="AY67">
        <v>2</v>
      </c>
      <c r="AZ67">
        <v>2</v>
      </c>
      <c r="BA67">
        <v>130</v>
      </c>
      <c r="BB67">
        <v>58</v>
      </c>
      <c r="BC67">
        <v>14</v>
      </c>
      <c r="BD67">
        <v>2</v>
      </c>
      <c r="BE67">
        <v>2</v>
      </c>
      <c r="BF67">
        <v>7</v>
      </c>
      <c r="BG67">
        <v>1</v>
      </c>
      <c r="BH67">
        <v>7</v>
      </c>
      <c r="BI67">
        <v>2</v>
      </c>
      <c r="BJ67">
        <v>1</v>
      </c>
      <c r="BK67">
        <v>3</v>
      </c>
      <c r="BL67">
        <v>3</v>
      </c>
      <c r="BM67">
        <v>10</v>
      </c>
      <c r="BN67">
        <v>0</v>
      </c>
      <c r="BO67">
        <v>0</v>
      </c>
      <c r="BP67">
        <v>0</v>
      </c>
      <c r="BQ67">
        <v>2</v>
      </c>
      <c r="BR67">
        <v>1</v>
      </c>
      <c r="BS67">
        <v>1</v>
      </c>
      <c r="BT67">
        <v>1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58</v>
      </c>
      <c r="CA67">
        <v>6</v>
      </c>
      <c r="CB67">
        <v>3</v>
      </c>
      <c r="CC67">
        <v>1</v>
      </c>
      <c r="CD67">
        <v>0</v>
      </c>
      <c r="CE67">
        <v>1</v>
      </c>
      <c r="CF67">
        <v>0</v>
      </c>
      <c r="CG67">
        <v>0</v>
      </c>
      <c r="CH67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6</v>
      </c>
      <c r="CQ67">
        <v>11</v>
      </c>
      <c r="CR67">
        <v>4</v>
      </c>
      <c r="CS67">
        <v>1</v>
      </c>
      <c r="CT67">
        <v>0</v>
      </c>
      <c r="CU67">
        <v>0</v>
      </c>
      <c r="CV67">
        <v>0</v>
      </c>
      <c r="CW67">
        <v>2</v>
      </c>
      <c r="CX67">
        <v>1</v>
      </c>
      <c r="CY67">
        <v>1</v>
      </c>
      <c r="CZ67">
        <v>1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11</v>
      </c>
      <c r="DQ67">
        <v>71</v>
      </c>
      <c r="DR67">
        <v>11</v>
      </c>
      <c r="DS67">
        <v>0</v>
      </c>
      <c r="DT67">
        <v>0</v>
      </c>
      <c r="DU67">
        <v>1</v>
      </c>
      <c r="DV67">
        <v>0</v>
      </c>
      <c r="DW67">
        <v>0</v>
      </c>
      <c r="DX67">
        <v>2</v>
      </c>
      <c r="DY67">
        <v>0</v>
      </c>
      <c r="DZ67">
        <v>55</v>
      </c>
      <c r="EA67">
        <v>0</v>
      </c>
      <c r="EB67">
        <v>0</v>
      </c>
      <c r="EC67">
        <v>1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1</v>
      </c>
      <c r="EN67">
        <v>0</v>
      </c>
      <c r="EO67">
        <v>0</v>
      </c>
      <c r="EP67">
        <v>71</v>
      </c>
      <c r="EQ67">
        <v>19</v>
      </c>
      <c r="ER67">
        <v>9</v>
      </c>
      <c r="ES67">
        <v>3</v>
      </c>
      <c r="ET67">
        <v>3</v>
      </c>
      <c r="EU67">
        <v>1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2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1</v>
      </c>
      <c r="FN67">
        <v>19</v>
      </c>
      <c r="FO67">
        <v>86</v>
      </c>
      <c r="FP67">
        <v>11</v>
      </c>
      <c r="FQ67">
        <v>17</v>
      </c>
      <c r="FR67">
        <v>5</v>
      </c>
      <c r="FS67">
        <v>0</v>
      </c>
      <c r="FT67">
        <v>0</v>
      </c>
      <c r="FU67">
        <v>36</v>
      </c>
      <c r="FV67">
        <v>5</v>
      </c>
      <c r="FW67">
        <v>0</v>
      </c>
      <c r="FX67">
        <v>1</v>
      </c>
      <c r="FY67">
        <v>0</v>
      </c>
      <c r="FZ67">
        <v>4</v>
      </c>
      <c r="GA67">
        <v>0</v>
      </c>
      <c r="GB67">
        <v>1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2</v>
      </c>
      <c r="GJ67">
        <v>3</v>
      </c>
      <c r="GK67">
        <v>0</v>
      </c>
      <c r="GL67">
        <v>0</v>
      </c>
      <c r="GM67">
        <v>1</v>
      </c>
      <c r="GN67">
        <v>86</v>
      </c>
      <c r="GO67">
        <v>24</v>
      </c>
      <c r="GP67">
        <v>15</v>
      </c>
      <c r="GQ67">
        <v>0</v>
      </c>
      <c r="GR67">
        <v>2</v>
      </c>
      <c r="GS67">
        <v>0</v>
      </c>
      <c r="GT67">
        <v>0</v>
      </c>
      <c r="GU67">
        <v>0</v>
      </c>
      <c r="GV67">
        <v>0</v>
      </c>
      <c r="GW67">
        <v>1</v>
      </c>
      <c r="GX67">
        <v>1</v>
      </c>
      <c r="GY67">
        <v>0</v>
      </c>
      <c r="GZ67">
        <v>0</v>
      </c>
      <c r="HA67">
        <v>1</v>
      </c>
      <c r="HB67">
        <v>1</v>
      </c>
      <c r="HC67">
        <v>0</v>
      </c>
      <c r="HD67">
        <v>1</v>
      </c>
      <c r="HE67">
        <v>0</v>
      </c>
      <c r="HF67">
        <v>1</v>
      </c>
      <c r="HG67">
        <v>1</v>
      </c>
      <c r="HH67">
        <v>24</v>
      </c>
      <c r="HI67">
        <v>1</v>
      </c>
      <c r="HJ67">
        <v>1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1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</row>
    <row r="68" spans="1:272" x14ac:dyDescent="0.25">
      <c r="A68" t="s">
        <v>273</v>
      </c>
      <c r="B68" t="s">
        <v>327</v>
      </c>
      <c r="C68" t="str">
        <f t="shared" si="4"/>
        <v>160105</v>
      </c>
      <c r="D68" t="s">
        <v>328</v>
      </c>
      <c r="E68">
        <v>3</v>
      </c>
      <c r="F68">
        <v>847</v>
      </c>
      <c r="G68">
        <v>640</v>
      </c>
      <c r="H68">
        <v>288</v>
      </c>
      <c r="I68">
        <v>352</v>
      </c>
      <c r="J68">
        <v>0</v>
      </c>
      <c r="K68">
        <v>4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352</v>
      </c>
      <c r="T68">
        <v>0</v>
      </c>
      <c r="U68">
        <v>0</v>
      </c>
      <c r="V68">
        <v>352</v>
      </c>
      <c r="W68">
        <v>9</v>
      </c>
      <c r="X68">
        <v>5</v>
      </c>
      <c r="Y68">
        <v>4</v>
      </c>
      <c r="Z68">
        <v>0</v>
      </c>
      <c r="AA68">
        <v>343</v>
      </c>
      <c r="AB68">
        <v>98</v>
      </c>
      <c r="AC68">
        <v>11</v>
      </c>
      <c r="AD68">
        <v>18</v>
      </c>
      <c r="AE68">
        <v>21</v>
      </c>
      <c r="AF68">
        <v>12</v>
      </c>
      <c r="AG68">
        <v>0</v>
      </c>
      <c r="AH68">
        <v>2</v>
      </c>
      <c r="AI68">
        <v>1</v>
      </c>
      <c r="AJ68">
        <v>0</v>
      </c>
      <c r="AK68">
        <v>2</v>
      </c>
      <c r="AL68">
        <v>0</v>
      </c>
      <c r="AM68">
        <v>20</v>
      </c>
      <c r="AN68">
        <v>1</v>
      </c>
      <c r="AO68">
        <v>1</v>
      </c>
      <c r="AP68">
        <v>0</v>
      </c>
      <c r="AQ68">
        <v>0</v>
      </c>
      <c r="AR68">
        <v>0</v>
      </c>
      <c r="AS68">
        <v>4</v>
      </c>
      <c r="AT68">
        <v>0</v>
      </c>
      <c r="AU68">
        <v>0</v>
      </c>
      <c r="AV68">
        <v>2</v>
      </c>
      <c r="AW68">
        <v>0</v>
      </c>
      <c r="AX68">
        <v>0</v>
      </c>
      <c r="AY68">
        <v>2</v>
      </c>
      <c r="AZ68">
        <v>1</v>
      </c>
      <c r="BA68">
        <v>98</v>
      </c>
      <c r="BB68">
        <v>77</v>
      </c>
      <c r="BC68">
        <v>18</v>
      </c>
      <c r="BD68">
        <v>1</v>
      </c>
      <c r="BE68">
        <v>1</v>
      </c>
      <c r="BF68">
        <v>12</v>
      </c>
      <c r="BG68">
        <v>0</v>
      </c>
      <c r="BH68">
        <v>3</v>
      </c>
      <c r="BI68">
        <v>0</v>
      </c>
      <c r="BJ68">
        <v>0</v>
      </c>
      <c r="BK68">
        <v>1</v>
      </c>
      <c r="BL68">
        <v>6</v>
      </c>
      <c r="BM68">
        <v>24</v>
      </c>
      <c r="BN68">
        <v>1</v>
      </c>
      <c r="BO68">
        <v>0</v>
      </c>
      <c r="BP68">
        <v>0</v>
      </c>
      <c r="BQ68">
        <v>0</v>
      </c>
      <c r="BR68">
        <v>0</v>
      </c>
      <c r="BS68">
        <v>2</v>
      </c>
      <c r="BT68">
        <v>4</v>
      </c>
      <c r="BU68">
        <v>0</v>
      </c>
      <c r="BV68">
        <v>1</v>
      </c>
      <c r="BW68">
        <v>1</v>
      </c>
      <c r="BX68">
        <v>1</v>
      </c>
      <c r="BY68">
        <v>1</v>
      </c>
      <c r="BZ68">
        <v>77</v>
      </c>
      <c r="CA68">
        <v>9</v>
      </c>
      <c r="CB68">
        <v>2</v>
      </c>
      <c r="CC68">
        <v>5</v>
      </c>
      <c r="CD68">
        <v>0</v>
      </c>
      <c r="CE68">
        <v>0</v>
      </c>
      <c r="CF68">
        <v>1</v>
      </c>
      <c r="CG68">
        <v>0</v>
      </c>
      <c r="CH68">
        <v>0</v>
      </c>
      <c r="CI68">
        <v>0</v>
      </c>
      <c r="CJ68">
        <v>0</v>
      </c>
      <c r="CK68">
        <v>1</v>
      </c>
      <c r="CL68">
        <v>0</v>
      </c>
      <c r="CM68">
        <v>0</v>
      </c>
      <c r="CN68">
        <v>0</v>
      </c>
      <c r="CO68">
        <v>0</v>
      </c>
      <c r="CP68">
        <v>9</v>
      </c>
      <c r="CQ68">
        <v>19</v>
      </c>
      <c r="CR68">
        <v>11</v>
      </c>
      <c r="CS68">
        <v>2</v>
      </c>
      <c r="CT68">
        <v>0</v>
      </c>
      <c r="CU68">
        <v>1</v>
      </c>
      <c r="CV68">
        <v>0</v>
      </c>
      <c r="CW68">
        <v>0</v>
      </c>
      <c r="CX68">
        <v>2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2</v>
      </c>
      <c r="DN68">
        <v>0</v>
      </c>
      <c r="DO68">
        <v>0</v>
      </c>
      <c r="DP68">
        <v>19</v>
      </c>
      <c r="DQ68">
        <v>16</v>
      </c>
      <c r="DR68">
        <v>10</v>
      </c>
      <c r="DS68">
        <v>1</v>
      </c>
      <c r="DT68">
        <v>0</v>
      </c>
      <c r="DU68">
        <v>0</v>
      </c>
      <c r="DV68">
        <v>0</v>
      </c>
      <c r="DW68">
        <v>1</v>
      </c>
      <c r="DX68">
        <v>0</v>
      </c>
      <c r="DY68">
        <v>0</v>
      </c>
      <c r="DZ68">
        <v>1</v>
      </c>
      <c r="EA68">
        <v>0</v>
      </c>
      <c r="EB68">
        <v>0</v>
      </c>
      <c r="EC68">
        <v>0</v>
      </c>
      <c r="ED68">
        <v>1</v>
      </c>
      <c r="EE68">
        <v>1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1</v>
      </c>
      <c r="EP68">
        <v>16</v>
      </c>
      <c r="EQ68">
        <v>9</v>
      </c>
      <c r="ER68">
        <v>3</v>
      </c>
      <c r="ES68">
        <v>2</v>
      </c>
      <c r="ET68">
        <v>1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1</v>
      </c>
      <c r="FB68">
        <v>0</v>
      </c>
      <c r="FC68">
        <v>0</v>
      </c>
      <c r="FD68">
        <v>0</v>
      </c>
      <c r="FE68">
        <v>0</v>
      </c>
      <c r="FF68">
        <v>2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9</v>
      </c>
      <c r="FO68">
        <v>81</v>
      </c>
      <c r="FP68">
        <v>26</v>
      </c>
      <c r="FQ68">
        <v>14</v>
      </c>
      <c r="FR68">
        <v>1</v>
      </c>
      <c r="FS68">
        <v>1</v>
      </c>
      <c r="FT68">
        <v>0</v>
      </c>
      <c r="FU68">
        <v>25</v>
      </c>
      <c r="FV68">
        <v>9</v>
      </c>
      <c r="FW68">
        <v>1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1</v>
      </c>
      <c r="GD68">
        <v>0</v>
      </c>
      <c r="GE68">
        <v>1</v>
      </c>
      <c r="GF68">
        <v>0</v>
      </c>
      <c r="GG68">
        <v>0</v>
      </c>
      <c r="GH68">
        <v>0</v>
      </c>
      <c r="GI68">
        <v>2</v>
      </c>
      <c r="GJ68">
        <v>0</v>
      </c>
      <c r="GK68">
        <v>0</v>
      </c>
      <c r="GL68">
        <v>0</v>
      </c>
      <c r="GM68">
        <v>0</v>
      </c>
      <c r="GN68">
        <v>81</v>
      </c>
      <c r="GO68">
        <v>22</v>
      </c>
      <c r="GP68">
        <v>10</v>
      </c>
      <c r="GQ68">
        <v>0</v>
      </c>
      <c r="GR68">
        <v>1</v>
      </c>
      <c r="GS68">
        <v>0</v>
      </c>
      <c r="GT68">
        <v>1</v>
      </c>
      <c r="GU68">
        <v>0</v>
      </c>
      <c r="GV68">
        <v>2</v>
      </c>
      <c r="GW68">
        <v>0</v>
      </c>
      <c r="GX68">
        <v>2</v>
      </c>
      <c r="GY68">
        <v>1</v>
      </c>
      <c r="GZ68">
        <v>1</v>
      </c>
      <c r="HA68">
        <v>1</v>
      </c>
      <c r="HB68">
        <v>0</v>
      </c>
      <c r="HC68">
        <v>0</v>
      </c>
      <c r="HD68">
        <v>0</v>
      </c>
      <c r="HE68">
        <v>0</v>
      </c>
      <c r="HF68">
        <v>1</v>
      </c>
      <c r="HG68">
        <v>2</v>
      </c>
      <c r="HH68">
        <v>22</v>
      </c>
      <c r="HI68">
        <v>5</v>
      </c>
      <c r="HJ68">
        <v>1</v>
      </c>
      <c r="HK68">
        <v>1</v>
      </c>
      <c r="HL68">
        <v>0</v>
      </c>
      <c r="HM68">
        <v>1</v>
      </c>
      <c r="HN68">
        <v>0</v>
      </c>
      <c r="HO68">
        <v>0</v>
      </c>
      <c r="HP68">
        <v>0</v>
      </c>
      <c r="HQ68">
        <v>1</v>
      </c>
      <c r="HR68">
        <v>0</v>
      </c>
      <c r="HS68">
        <v>0</v>
      </c>
      <c r="HT68">
        <v>0</v>
      </c>
      <c r="HU68">
        <v>1</v>
      </c>
      <c r="HV68">
        <v>5</v>
      </c>
      <c r="HW68">
        <v>4</v>
      </c>
      <c r="HX68">
        <v>1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1</v>
      </c>
      <c r="IF68">
        <v>0</v>
      </c>
      <c r="IG68">
        <v>1</v>
      </c>
      <c r="IH68">
        <v>0</v>
      </c>
      <c r="II68">
        <v>1</v>
      </c>
      <c r="IJ68">
        <v>0</v>
      </c>
      <c r="IK68">
        <v>0</v>
      </c>
      <c r="IL68">
        <v>4</v>
      </c>
      <c r="IM68">
        <v>3</v>
      </c>
      <c r="IN68">
        <v>1</v>
      </c>
      <c r="IO68">
        <v>0</v>
      </c>
      <c r="IP68">
        <v>0</v>
      </c>
      <c r="IQ68">
        <v>0</v>
      </c>
      <c r="IR68">
        <v>1</v>
      </c>
      <c r="IS68">
        <v>0</v>
      </c>
      <c r="IT68">
        <v>0</v>
      </c>
      <c r="IU68">
        <v>0</v>
      </c>
      <c r="IV68">
        <v>0</v>
      </c>
      <c r="IW68">
        <v>1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3</v>
      </c>
    </row>
    <row r="69" spans="1:272" x14ac:dyDescent="0.25">
      <c r="A69" t="s">
        <v>273</v>
      </c>
      <c r="B69" t="s">
        <v>327</v>
      </c>
      <c r="C69" t="str">
        <f t="shared" si="4"/>
        <v>160105</v>
      </c>
      <c r="D69" t="s">
        <v>299</v>
      </c>
      <c r="E69">
        <v>4</v>
      </c>
      <c r="F69">
        <v>662</v>
      </c>
      <c r="G69">
        <v>510</v>
      </c>
      <c r="H69">
        <v>199</v>
      </c>
      <c r="I69">
        <v>311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311</v>
      </c>
      <c r="T69">
        <v>0</v>
      </c>
      <c r="U69">
        <v>0</v>
      </c>
      <c r="V69">
        <v>311</v>
      </c>
      <c r="W69">
        <v>6</v>
      </c>
      <c r="X69">
        <v>3</v>
      </c>
      <c r="Y69">
        <v>3</v>
      </c>
      <c r="Z69">
        <v>0</v>
      </c>
      <c r="AA69">
        <v>305</v>
      </c>
      <c r="AB69">
        <v>114</v>
      </c>
      <c r="AC69">
        <v>8</v>
      </c>
      <c r="AD69">
        <v>10</v>
      </c>
      <c r="AE69">
        <v>32</v>
      </c>
      <c r="AF69">
        <v>11</v>
      </c>
      <c r="AG69">
        <v>1</v>
      </c>
      <c r="AH69">
        <v>3</v>
      </c>
      <c r="AI69">
        <v>0</v>
      </c>
      <c r="AJ69">
        <v>1</v>
      </c>
      <c r="AK69">
        <v>0</v>
      </c>
      <c r="AL69">
        <v>0</v>
      </c>
      <c r="AM69">
        <v>33</v>
      </c>
      <c r="AN69">
        <v>1</v>
      </c>
      <c r="AO69">
        <v>1</v>
      </c>
      <c r="AP69">
        <v>0</v>
      </c>
      <c r="AQ69">
        <v>0</v>
      </c>
      <c r="AR69">
        <v>5</v>
      </c>
      <c r="AS69">
        <v>0</v>
      </c>
      <c r="AT69">
        <v>0</v>
      </c>
      <c r="AU69">
        <v>0</v>
      </c>
      <c r="AV69">
        <v>2</v>
      </c>
      <c r="AW69">
        <v>3</v>
      </c>
      <c r="AX69">
        <v>1</v>
      </c>
      <c r="AY69">
        <v>1</v>
      </c>
      <c r="AZ69">
        <v>1</v>
      </c>
      <c r="BA69">
        <v>114</v>
      </c>
      <c r="BB69">
        <v>47</v>
      </c>
      <c r="BC69">
        <v>11</v>
      </c>
      <c r="BD69">
        <v>0</v>
      </c>
      <c r="BE69">
        <v>1</v>
      </c>
      <c r="BF69">
        <v>8</v>
      </c>
      <c r="BG69">
        <v>2</v>
      </c>
      <c r="BH69">
        <v>6</v>
      </c>
      <c r="BI69">
        <v>2</v>
      </c>
      <c r="BJ69">
        <v>1</v>
      </c>
      <c r="BK69">
        <v>2</v>
      </c>
      <c r="BL69">
        <v>1</v>
      </c>
      <c r="BM69">
        <v>6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2</v>
      </c>
      <c r="BU69">
        <v>1</v>
      </c>
      <c r="BV69">
        <v>1</v>
      </c>
      <c r="BW69">
        <v>0</v>
      </c>
      <c r="BX69">
        <v>1</v>
      </c>
      <c r="BY69">
        <v>2</v>
      </c>
      <c r="BZ69">
        <v>47</v>
      </c>
      <c r="CA69">
        <v>8</v>
      </c>
      <c r="CB69">
        <v>3</v>
      </c>
      <c r="CC69">
        <v>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3</v>
      </c>
      <c r="CO69">
        <v>1</v>
      </c>
      <c r="CP69">
        <v>8</v>
      </c>
      <c r="CQ69">
        <v>3</v>
      </c>
      <c r="CR69">
        <v>3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3</v>
      </c>
      <c r="DQ69">
        <v>21</v>
      </c>
      <c r="DR69">
        <v>10</v>
      </c>
      <c r="DS69">
        <v>1</v>
      </c>
      <c r="DT69">
        <v>1</v>
      </c>
      <c r="DU69">
        <v>1</v>
      </c>
      <c r="DV69">
        <v>0</v>
      </c>
      <c r="DW69">
        <v>0</v>
      </c>
      <c r="DX69">
        <v>0</v>
      </c>
      <c r="DY69">
        <v>0</v>
      </c>
      <c r="DZ69">
        <v>3</v>
      </c>
      <c r="EA69">
        <v>0</v>
      </c>
      <c r="EB69">
        <v>0</v>
      </c>
      <c r="EC69">
        <v>0</v>
      </c>
      <c r="ED69">
        <v>4</v>
      </c>
      <c r="EE69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21</v>
      </c>
      <c r="EQ69">
        <v>14</v>
      </c>
      <c r="ER69">
        <v>6</v>
      </c>
      <c r="ES69">
        <v>2</v>
      </c>
      <c r="ET69">
        <v>3</v>
      </c>
      <c r="EU69">
        <v>0</v>
      </c>
      <c r="EV69">
        <v>0</v>
      </c>
      <c r="EW69">
        <v>0</v>
      </c>
      <c r="EX69">
        <v>0</v>
      </c>
      <c r="EY69">
        <v>1</v>
      </c>
      <c r="EZ69">
        <v>0</v>
      </c>
      <c r="FA69">
        <v>1</v>
      </c>
      <c r="FB69">
        <v>0</v>
      </c>
      <c r="FC69">
        <v>0</v>
      </c>
      <c r="FD69">
        <v>0</v>
      </c>
      <c r="FE69">
        <v>1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14</v>
      </c>
      <c r="FO69">
        <v>66</v>
      </c>
      <c r="FP69">
        <v>12</v>
      </c>
      <c r="FQ69">
        <v>4</v>
      </c>
      <c r="FR69">
        <v>1</v>
      </c>
      <c r="FS69">
        <v>1</v>
      </c>
      <c r="FT69">
        <v>0</v>
      </c>
      <c r="FU69">
        <v>32</v>
      </c>
      <c r="FV69">
        <v>4</v>
      </c>
      <c r="FW69">
        <v>0</v>
      </c>
      <c r="FX69">
        <v>0</v>
      </c>
      <c r="FY69">
        <v>1</v>
      </c>
      <c r="FZ69">
        <v>0</v>
      </c>
      <c r="GA69">
        <v>1</v>
      </c>
      <c r="GB69">
        <v>1</v>
      </c>
      <c r="GC69">
        <v>2</v>
      </c>
      <c r="GD69">
        <v>1</v>
      </c>
      <c r="GE69">
        <v>0</v>
      </c>
      <c r="GF69">
        <v>0</v>
      </c>
      <c r="GG69">
        <v>0</v>
      </c>
      <c r="GH69">
        <v>1</v>
      </c>
      <c r="GI69">
        <v>0</v>
      </c>
      <c r="GJ69">
        <v>1</v>
      </c>
      <c r="GK69">
        <v>3</v>
      </c>
      <c r="GL69">
        <v>0</v>
      </c>
      <c r="GM69">
        <v>1</v>
      </c>
      <c r="GN69">
        <v>66</v>
      </c>
      <c r="GO69">
        <v>25</v>
      </c>
      <c r="GP69">
        <v>15</v>
      </c>
      <c r="GQ69">
        <v>0</v>
      </c>
      <c r="GR69">
        <v>2</v>
      </c>
      <c r="GS69">
        <v>0</v>
      </c>
      <c r="GT69">
        <v>1</v>
      </c>
      <c r="GU69">
        <v>0</v>
      </c>
      <c r="GV69">
        <v>3</v>
      </c>
      <c r="GW69">
        <v>0</v>
      </c>
      <c r="GX69">
        <v>0</v>
      </c>
      <c r="GY69">
        <v>0</v>
      </c>
      <c r="GZ69">
        <v>1</v>
      </c>
      <c r="HA69">
        <v>0</v>
      </c>
      <c r="HB69">
        <v>1</v>
      </c>
      <c r="HC69">
        <v>0</v>
      </c>
      <c r="HD69">
        <v>0</v>
      </c>
      <c r="HE69">
        <v>0</v>
      </c>
      <c r="HF69">
        <v>0</v>
      </c>
      <c r="HG69">
        <v>2</v>
      </c>
      <c r="HH69">
        <v>25</v>
      </c>
      <c r="HI69">
        <v>2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1</v>
      </c>
      <c r="HQ69">
        <v>1</v>
      </c>
      <c r="HR69">
        <v>0</v>
      </c>
      <c r="HS69">
        <v>0</v>
      </c>
      <c r="HT69">
        <v>0</v>
      </c>
      <c r="HU69">
        <v>0</v>
      </c>
      <c r="HV69">
        <v>2</v>
      </c>
      <c r="HW69">
        <v>1</v>
      </c>
      <c r="HX69">
        <v>0</v>
      </c>
      <c r="HY69">
        <v>0</v>
      </c>
      <c r="HZ69">
        <v>1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1</v>
      </c>
      <c r="IM69">
        <v>4</v>
      </c>
      <c r="IN69">
        <v>3</v>
      </c>
      <c r="IO69">
        <v>0</v>
      </c>
      <c r="IP69">
        <v>0</v>
      </c>
      <c r="IQ69">
        <v>0</v>
      </c>
      <c r="IR69">
        <v>0</v>
      </c>
      <c r="IS69">
        <v>1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4</v>
      </c>
    </row>
    <row r="70" spans="1:272" x14ac:dyDescent="0.25">
      <c r="A70" t="s">
        <v>273</v>
      </c>
      <c r="B70" t="s">
        <v>327</v>
      </c>
      <c r="C70" t="str">
        <f t="shared" si="4"/>
        <v>160105</v>
      </c>
      <c r="D70" t="s">
        <v>299</v>
      </c>
      <c r="E70">
        <v>5</v>
      </c>
      <c r="F70">
        <v>606</v>
      </c>
      <c r="G70">
        <v>470</v>
      </c>
      <c r="H70">
        <v>148</v>
      </c>
      <c r="I70">
        <v>322</v>
      </c>
      <c r="J70">
        <v>0</v>
      </c>
      <c r="K70">
        <v>4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322</v>
      </c>
      <c r="T70">
        <v>0</v>
      </c>
      <c r="U70">
        <v>0</v>
      </c>
      <c r="V70">
        <v>322</v>
      </c>
      <c r="W70">
        <v>4</v>
      </c>
      <c r="X70">
        <v>2</v>
      </c>
      <c r="Y70">
        <v>2</v>
      </c>
      <c r="Z70">
        <v>0</v>
      </c>
      <c r="AA70">
        <v>318</v>
      </c>
      <c r="AB70">
        <v>106</v>
      </c>
      <c r="AC70">
        <v>4</v>
      </c>
      <c r="AD70">
        <v>17</v>
      </c>
      <c r="AE70">
        <v>29</v>
      </c>
      <c r="AF70">
        <v>10</v>
      </c>
      <c r="AG70">
        <v>0</v>
      </c>
      <c r="AH70">
        <v>1</v>
      </c>
      <c r="AI70">
        <v>0</v>
      </c>
      <c r="AJ70">
        <v>3</v>
      </c>
      <c r="AK70">
        <v>0</v>
      </c>
      <c r="AL70">
        <v>1</v>
      </c>
      <c r="AM70">
        <v>28</v>
      </c>
      <c r="AN70">
        <v>0</v>
      </c>
      <c r="AO70">
        <v>0</v>
      </c>
      <c r="AP70">
        <v>0</v>
      </c>
      <c r="AQ70">
        <v>1</v>
      </c>
      <c r="AR70">
        <v>1</v>
      </c>
      <c r="AS70">
        <v>1</v>
      </c>
      <c r="AT70">
        <v>0</v>
      </c>
      <c r="AU70">
        <v>1</v>
      </c>
      <c r="AV70">
        <v>1</v>
      </c>
      <c r="AW70">
        <v>1</v>
      </c>
      <c r="AX70">
        <v>2</v>
      </c>
      <c r="AY70">
        <v>2</v>
      </c>
      <c r="AZ70">
        <v>3</v>
      </c>
      <c r="BA70">
        <v>106</v>
      </c>
      <c r="BB70">
        <v>62</v>
      </c>
      <c r="BC70">
        <v>16</v>
      </c>
      <c r="BD70">
        <v>2</v>
      </c>
      <c r="BE70">
        <v>3</v>
      </c>
      <c r="BF70">
        <v>10</v>
      </c>
      <c r="BG70">
        <v>0</v>
      </c>
      <c r="BH70">
        <v>11</v>
      </c>
      <c r="BI70">
        <v>0</v>
      </c>
      <c r="BJ70">
        <v>0</v>
      </c>
      <c r="BK70">
        <v>2</v>
      </c>
      <c r="BL70">
        <v>1</v>
      </c>
      <c r="BM70">
        <v>13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3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62</v>
      </c>
      <c r="CA70">
        <v>11</v>
      </c>
      <c r="CB70">
        <v>4</v>
      </c>
      <c r="CC70">
        <v>4</v>
      </c>
      <c r="CD70">
        <v>0</v>
      </c>
      <c r="CE70">
        <v>1</v>
      </c>
      <c r="CF70">
        <v>0</v>
      </c>
      <c r="CG70">
        <v>0</v>
      </c>
      <c r="CH70">
        <v>0</v>
      </c>
      <c r="CI70">
        <v>1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11</v>
      </c>
      <c r="CQ70">
        <v>15</v>
      </c>
      <c r="CR70">
        <v>6</v>
      </c>
      <c r="CS70">
        <v>1</v>
      </c>
      <c r="CT70">
        <v>3</v>
      </c>
      <c r="CU70">
        <v>0</v>
      </c>
      <c r="CV70">
        <v>3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1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1</v>
      </c>
      <c r="DP70">
        <v>15</v>
      </c>
      <c r="DQ70">
        <v>4</v>
      </c>
      <c r="DR70">
        <v>3</v>
      </c>
      <c r="DS70">
        <v>0</v>
      </c>
      <c r="DT70">
        <v>0</v>
      </c>
      <c r="DU70">
        <v>1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4</v>
      </c>
      <c r="EQ70">
        <v>14</v>
      </c>
      <c r="ER70">
        <v>10</v>
      </c>
      <c r="ES70">
        <v>2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1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1</v>
      </c>
      <c r="FL70">
        <v>0</v>
      </c>
      <c r="FM70">
        <v>0</v>
      </c>
      <c r="FN70">
        <v>14</v>
      </c>
      <c r="FO70">
        <v>74</v>
      </c>
      <c r="FP70">
        <v>15</v>
      </c>
      <c r="FQ70">
        <v>5</v>
      </c>
      <c r="FR70">
        <v>4</v>
      </c>
      <c r="FS70">
        <v>0</v>
      </c>
      <c r="FT70">
        <v>2</v>
      </c>
      <c r="FU70">
        <v>30</v>
      </c>
      <c r="FV70">
        <v>4</v>
      </c>
      <c r="FW70">
        <v>2</v>
      </c>
      <c r="FX70">
        <v>6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1</v>
      </c>
      <c r="GF70">
        <v>0</v>
      </c>
      <c r="GG70">
        <v>0</v>
      </c>
      <c r="GH70">
        <v>0</v>
      </c>
      <c r="GI70">
        <v>1</v>
      </c>
      <c r="GJ70">
        <v>2</v>
      </c>
      <c r="GK70">
        <v>1</v>
      </c>
      <c r="GL70">
        <v>0</v>
      </c>
      <c r="GM70">
        <v>1</v>
      </c>
      <c r="GN70">
        <v>74</v>
      </c>
      <c r="GO70">
        <v>27</v>
      </c>
      <c r="GP70">
        <v>18</v>
      </c>
      <c r="GQ70">
        <v>2</v>
      </c>
      <c r="GR70">
        <v>3</v>
      </c>
      <c r="GS70">
        <v>1</v>
      </c>
      <c r="GT70">
        <v>0</v>
      </c>
      <c r="GU70">
        <v>0</v>
      </c>
      <c r="GV70">
        <v>0</v>
      </c>
      <c r="GW70">
        <v>1</v>
      </c>
      <c r="GX70">
        <v>1</v>
      </c>
      <c r="GY70">
        <v>0</v>
      </c>
      <c r="GZ70">
        <v>0</v>
      </c>
      <c r="HA70">
        <v>1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27</v>
      </c>
      <c r="HI70">
        <v>3</v>
      </c>
      <c r="HJ70">
        <v>1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1</v>
      </c>
      <c r="HS70">
        <v>0</v>
      </c>
      <c r="HT70">
        <v>1</v>
      </c>
      <c r="HU70">
        <v>0</v>
      </c>
      <c r="HV70">
        <v>3</v>
      </c>
      <c r="HW70">
        <v>2</v>
      </c>
      <c r="HX70">
        <v>2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2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</row>
    <row r="71" spans="1:272" x14ac:dyDescent="0.25">
      <c r="A71" t="s">
        <v>273</v>
      </c>
      <c r="B71" t="s">
        <v>327</v>
      </c>
      <c r="C71" t="str">
        <f t="shared" si="4"/>
        <v>160105</v>
      </c>
      <c r="D71" t="s">
        <v>314</v>
      </c>
      <c r="E71">
        <v>6</v>
      </c>
      <c r="F71">
        <v>758</v>
      </c>
      <c r="G71">
        <v>580</v>
      </c>
      <c r="H71">
        <v>260</v>
      </c>
      <c r="I71">
        <v>320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320</v>
      </c>
      <c r="T71">
        <v>0</v>
      </c>
      <c r="U71">
        <v>0</v>
      </c>
      <c r="V71">
        <v>320</v>
      </c>
      <c r="W71">
        <v>9</v>
      </c>
      <c r="X71">
        <v>8</v>
      </c>
      <c r="Y71">
        <v>1</v>
      </c>
      <c r="Z71">
        <v>0</v>
      </c>
      <c r="AA71">
        <v>311</v>
      </c>
      <c r="AB71">
        <v>115</v>
      </c>
      <c r="AC71">
        <v>6</v>
      </c>
      <c r="AD71">
        <v>8</v>
      </c>
      <c r="AE71">
        <v>43</v>
      </c>
      <c r="AF71">
        <v>17</v>
      </c>
      <c r="AG71">
        <v>2</v>
      </c>
      <c r="AH71">
        <v>2</v>
      </c>
      <c r="AI71">
        <v>1</v>
      </c>
      <c r="AJ71">
        <v>7</v>
      </c>
      <c r="AK71">
        <v>2</v>
      </c>
      <c r="AL71">
        <v>0</v>
      </c>
      <c r="AM71">
        <v>15</v>
      </c>
      <c r="AN71">
        <v>0</v>
      </c>
      <c r="AO71">
        <v>0</v>
      </c>
      <c r="AP71">
        <v>0</v>
      </c>
      <c r="AQ71">
        <v>1</v>
      </c>
      <c r="AR71">
        <v>4</v>
      </c>
      <c r="AS71">
        <v>0</v>
      </c>
      <c r="AT71">
        <v>0</v>
      </c>
      <c r="AU71">
        <v>0</v>
      </c>
      <c r="AV71">
        <v>1</v>
      </c>
      <c r="AW71">
        <v>2</v>
      </c>
      <c r="AX71">
        <v>1</v>
      </c>
      <c r="AY71">
        <v>1</v>
      </c>
      <c r="AZ71">
        <v>2</v>
      </c>
      <c r="BA71">
        <v>115</v>
      </c>
      <c r="BB71">
        <v>70</v>
      </c>
      <c r="BC71">
        <v>13</v>
      </c>
      <c r="BD71">
        <v>3</v>
      </c>
      <c r="BE71">
        <v>3</v>
      </c>
      <c r="BF71">
        <v>15</v>
      </c>
      <c r="BG71">
        <v>1</v>
      </c>
      <c r="BH71">
        <v>11</v>
      </c>
      <c r="BI71">
        <v>0</v>
      </c>
      <c r="BJ71">
        <v>0</v>
      </c>
      <c r="BK71">
        <v>3</v>
      </c>
      <c r="BL71">
        <v>1</v>
      </c>
      <c r="BM71">
        <v>7</v>
      </c>
      <c r="BN71">
        <v>0</v>
      </c>
      <c r="BO71">
        <v>4</v>
      </c>
      <c r="BP71">
        <v>0</v>
      </c>
      <c r="BQ71">
        <v>1</v>
      </c>
      <c r="BR71">
        <v>1</v>
      </c>
      <c r="BS71">
        <v>1</v>
      </c>
      <c r="BT71">
        <v>0</v>
      </c>
      <c r="BU71">
        <v>2</v>
      </c>
      <c r="BV71">
        <v>1</v>
      </c>
      <c r="BW71">
        <v>0</v>
      </c>
      <c r="BX71">
        <v>0</v>
      </c>
      <c r="BY71">
        <v>3</v>
      </c>
      <c r="BZ71">
        <v>70</v>
      </c>
      <c r="CA71">
        <v>18</v>
      </c>
      <c r="CB71">
        <v>8</v>
      </c>
      <c r="CC71">
        <v>3</v>
      </c>
      <c r="CD71">
        <v>2</v>
      </c>
      <c r="CE71">
        <v>0</v>
      </c>
      <c r="CF71">
        <v>1</v>
      </c>
      <c r="CG71">
        <v>0</v>
      </c>
      <c r="CH71">
        <v>1</v>
      </c>
      <c r="CI71">
        <v>1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1</v>
      </c>
      <c r="CP71">
        <v>18</v>
      </c>
      <c r="CQ71">
        <v>7</v>
      </c>
      <c r="CR71">
        <v>1</v>
      </c>
      <c r="CS71">
        <v>0</v>
      </c>
      <c r="CT71">
        <v>0</v>
      </c>
      <c r="CU71">
        <v>0</v>
      </c>
      <c r="CV71">
        <v>1</v>
      </c>
      <c r="CW71">
        <v>2</v>
      </c>
      <c r="CX71">
        <v>0</v>
      </c>
      <c r="CY71">
        <v>0</v>
      </c>
      <c r="CZ71">
        <v>2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7</v>
      </c>
      <c r="DQ71">
        <v>24</v>
      </c>
      <c r="DR71">
        <v>9</v>
      </c>
      <c r="DS71">
        <v>0</v>
      </c>
      <c r="DT71">
        <v>0</v>
      </c>
      <c r="DU71">
        <v>4</v>
      </c>
      <c r="DV71">
        <v>0</v>
      </c>
      <c r="DW71">
        <v>2</v>
      </c>
      <c r="DX71">
        <v>2</v>
      </c>
      <c r="DY71">
        <v>0</v>
      </c>
      <c r="DZ71">
        <v>2</v>
      </c>
      <c r="EA71">
        <v>0</v>
      </c>
      <c r="EB71">
        <v>1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3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1</v>
      </c>
      <c r="EP71">
        <v>24</v>
      </c>
      <c r="EQ71">
        <v>5</v>
      </c>
      <c r="ER71">
        <v>2</v>
      </c>
      <c r="ES71">
        <v>3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5</v>
      </c>
      <c r="FO71">
        <v>55</v>
      </c>
      <c r="FP71">
        <v>12</v>
      </c>
      <c r="FQ71">
        <v>3</v>
      </c>
      <c r="FR71">
        <v>3</v>
      </c>
      <c r="FS71">
        <v>0</v>
      </c>
      <c r="FT71">
        <v>1</v>
      </c>
      <c r="FU71">
        <v>16</v>
      </c>
      <c r="FV71">
        <v>12</v>
      </c>
      <c r="FW71">
        <v>1</v>
      </c>
      <c r="FX71">
        <v>2</v>
      </c>
      <c r="FY71">
        <v>0</v>
      </c>
      <c r="FZ71">
        <v>0</v>
      </c>
      <c r="GA71">
        <v>0</v>
      </c>
      <c r="GB71">
        <v>1</v>
      </c>
      <c r="GC71">
        <v>0</v>
      </c>
      <c r="GD71">
        <v>1</v>
      </c>
      <c r="GE71">
        <v>0</v>
      </c>
      <c r="GF71">
        <v>1</v>
      </c>
      <c r="GG71">
        <v>0</v>
      </c>
      <c r="GH71">
        <v>0</v>
      </c>
      <c r="GI71">
        <v>0</v>
      </c>
      <c r="GJ71">
        <v>1</v>
      </c>
      <c r="GK71">
        <v>0</v>
      </c>
      <c r="GL71">
        <v>0</v>
      </c>
      <c r="GM71">
        <v>1</v>
      </c>
      <c r="GN71">
        <v>55</v>
      </c>
      <c r="GO71">
        <v>14</v>
      </c>
      <c r="GP71">
        <v>4</v>
      </c>
      <c r="GQ71">
        <v>0</v>
      </c>
      <c r="GR71">
        <v>3</v>
      </c>
      <c r="GS71">
        <v>1</v>
      </c>
      <c r="GT71">
        <v>1</v>
      </c>
      <c r="GU71">
        <v>0</v>
      </c>
      <c r="GV71">
        <v>0</v>
      </c>
      <c r="GW71">
        <v>0</v>
      </c>
      <c r="GX71">
        <v>2</v>
      </c>
      <c r="GY71">
        <v>0</v>
      </c>
      <c r="GZ71">
        <v>0</v>
      </c>
      <c r="HA71">
        <v>1</v>
      </c>
      <c r="HB71">
        <v>1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14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1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1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1</v>
      </c>
      <c r="IM71">
        <v>2</v>
      </c>
      <c r="IN71">
        <v>1</v>
      </c>
      <c r="IO71">
        <v>0</v>
      </c>
      <c r="IP71">
        <v>0</v>
      </c>
      <c r="IQ71">
        <v>1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2</v>
      </c>
    </row>
    <row r="72" spans="1:272" x14ac:dyDescent="0.25">
      <c r="A72" t="s">
        <v>273</v>
      </c>
      <c r="B72" t="s">
        <v>327</v>
      </c>
      <c r="C72" t="str">
        <f t="shared" si="4"/>
        <v>160105</v>
      </c>
      <c r="D72" t="s">
        <v>312</v>
      </c>
      <c r="E72">
        <v>7</v>
      </c>
      <c r="F72">
        <v>492</v>
      </c>
      <c r="G72">
        <v>380</v>
      </c>
      <c r="H72">
        <v>137</v>
      </c>
      <c r="I72">
        <v>243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243</v>
      </c>
      <c r="T72">
        <v>0</v>
      </c>
      <c r="U72">
        <v>0</v>
      </c>
      <c r="V72">
        <v>243</v>
      </c>
      <c r="W72">
        <v>11</v>
      </c>
      <c r="X72">
        <v>10</v>
      </c>
      <c r="Y72">
        <v>1</v>
      </c>
      <c r="Z72">
        <v>0</v>
      </c>
      <c r="AA72">
        <v>232</v>
      </c>
      <c r="AB72">
        <v>106</v>
      </c>
      <c r="AC72">
        <v>10</v>
      </c>
      <c r="AD72">
        <v>10</v>
      </c>
      <c r="AE72">
        <v>52</v>
      </c>
      <c r="AF72">
        <v>9</v>
      </c>
      <c r="AG72">
        <v>1</v>
      </c>
      <c r="AH72">
        <v>1</v>
      </c>
      <c r="AI72">
        <v>0</v>
      </c>
      <c r="AJ72">
        <v>1</v>
      </c>
      <c r="AK72">
        <v>2</v>
      </c>
      <c r="AL72">
        <v>0</v>
      </c>
      <c r="AM72">
        <v>13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2</v>
      </c>
      <c r="AW72">
        <v>1</v>
      </c>
      <c r="AX72">
        <v>1</v>
      </c>
      <c r="AY72">
        <v>1</v>
      </c>
      <c r="AZ72">
        <v>2</v>
      </c>
      <c r="BA72">
        <v>106</v>
      </c>
      <c r="BB72">
        <v>26</v>
      </c>
      <c r="BC72">
        <v>11</v>
      </c>
      <c r="BD72">
        <v>0</v>
      </c>
      <c r="BE72">
        <v>2</v>
      </c>
      <c r="BF72">
        <v>2</v>
      </c>
      <c r="BG72">
        <v>0</v>
      </c>
      <c r="BH72">
        <v>2</v>
      </c>
      <c r="BI72">
        <v>0</v>
      </c>
      <c r="BJ72">
        <v>0</v>
      </c>
      <c r="BK72">
        <v>0</v>
      </c>
      <c r="BL72">
        <v>0</v>
      </c>
      <c r="BM72">
        <v>6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1</v>
      </c>
      <c r="BU72">
        <v>0</v>
      </c>
      <c r="BV72">
        <v>2</v>
      </c>
      <c r="BW72">
        <v>0</v>
      </c>
      <c r="BX72">
        <v>0</v>
      </c>
      <c r="BY72">
        <v>0</v>
      </c>
      <c r="BZ72">
        <v>26</v>
      </c>
      <c r="CA72">
        <v>1</v>
      </c>
      <c r="CB72">
        <v>1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1</v>
      </c>
      <c r="CQ72">
        <v>11</v>
      </c>
      <c r="CR72">
        <v>1</v>
      </c>
      <c r="CS72">
        <v>2</v>
      </c>
      <c r="CT72">
        <v>1</v>
      </c>
      <c r="CU72">
        <v>0</v>
      </c>
      <c r="CV72">
        <v>1</v>
      </c>
      <c r="CW72">
        <v>1</v>
      </c>
      <c r="CX72">
        <v>1</v>
      </c>
      <c r="CY72">
        <v>2</v>
      </c>
      <c r="CZ72">
        <v>1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1</v>
      </c>
      <c r="DN72">
        <v>0</v>
      </c>
      <c r="DO72">
        <v>0</v>
      </c>
      <c r="DP72">
        <v>11</v>
      </c>
      <c r="DQ72">
        <v>9</v>
      </c>
      <c r="DR72">
        <v>4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2</v>
      </c>
      <c r="DY72">
        <v>0</v>
      </c>
      <c r="DZ72">
        <v>3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9</v>
      </c>
      <c r="EQ72">
        <v>4</v>
      </c>
      <c r="ER72">
        <v>2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2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4</v>
      </c>
      <c r="FO72">
        <v>61</v>
      </c>
      <c r="FP72">
        <v>10</v>
      </c>
      <c r="FQ72">
        <v>10</v>
      </c>
      <c r="FR72">
        <v>3</v>
      </c>
      <c r="FS72">
        <v>0</v>
      </c>
      <c r="FT72">
        <v>2</v>
      </c>
      <c r="FU72">
        <v>20</v>
      </c>
      <c r="FV72">
        <v>3</v>
      </c>
      <c r="FW72">
        <v>0</v>
      </c>
      <c r="FX72">
        <v>2</v>
      </c>
      <c r="FY72">
        <v>0</v>
      </c>
      <c r="FZ72">
        <v>1</v>
      </c>
      <c r="GA72">
        <v>0</v>
      </c>
      <c r="GB72">
        <v>0</v>
      </c>
      <c r="GC72">
        <v>3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1</v>
      </c>
      <c r="GJ72">
        <v>3</v>
      </c>
      <c r="GK72">
        <v>0</v>
      </c>
      <c r="GL72">
        <v>0</v>
      </c>
      <c r="GM72">
        <v>3</v>
      </c>
      <c r="GN72">
        <v>61</v>
      </c>
      <c r="GO72">
        <v>13</v>
      </c>
      <c r="GP72">
        <v>8</v>
      </c>
      <c r="GQ72">
        <v>0</v>
      </c>
      <c r="GR72">
        <v>1</v>
      </c>
      <c r="GS72">
        <v>0</v>
      </c>
      <c r="GT72">
        <v>1</v>
      </c>
      <c r="GU72">
        <v>0</v>
      </c>
      <c r="GV72">
        <v>0</v>
      </c>
      <c r="GW72">
        <v>2</v>
      </c>
      <c r="GX72">
        <v>0</v>
      </c>
      <c r="GY72">
        <v>0</v>
      </c>
      <c r="GZ72">
        <v>0</v>
      </c>
      <c r="HA72">
        <v>1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13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1</v>
      </c>
      <c r="HX72">
        <v>1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1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</row>
    <row r="73" spans="1:272" x14ac:dyDescent="0.25">
      <c r="A73" t="s">
        <v>273</v>
      </c>
      <c r="B73" t="s">
        <v>327</v>
      </c>
      <c r="C73" t="str">
        <f t="shared" si="4"/>
        <v>160105</v>
      </c>
      <c r="D73" t="s">
        <v>312</v>
      </c>
      <c r="E73">
        <v>8</v>
      </c>
      <c r="F73">
        <v>321</v>
      </c>
      <c r="G73">
        <v>250</v>
      </c>
      <c r="H73">
        <v>121</v>
      </c>
      <c r="I73">
        <v>129</v>
      </c>
      <c r="J73">
        <v>0</v>
      </c>
      <c r="K73">
        <v>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129</v>
      </c>
      <c r="T73">
        <v>0</v>
      </c>
      <c r="U73">
        <v>0</v>
      </c>
      <c r="V73">
        <v>129</v>
      </c>
      <c r="W73">
        <v>9</v>
      </c>
      <c r="X73">
        <v>7</v>
      </c>
      <c r="Y73">
        <v>2</v>
      </c>
      <c r="Z73">
        <v>0</v>
      </c>
      <c r="AA73">
        <v>120</v>
      </c>
      <c r="AB73">
        <v>44</v>
      </c>
      <c r="AC73">
        <v>5</v>
      </c>
      <c r="AD73">
        <v>3</v>
      </c>
      <c r="AE73">
        <v>23</v>
      </c>
      <c r="AF73">
        <v>4</v>
      </c>
      <c r="AG73">
        <v>2</v>
      </c>
      <c r="AH73">
        <v>0</v>
      </c>
      <c r="AI73">
        <v>0</v>
      </c>
      <c r="AJ73">
        <v>1</v>
      </c>
      <c r="AK73">
        <v>1</v>
      </c>
      <c r="AL73">
        <v>0</v>
      </c>
      <c r="AM73">
        <v>2</v>
      </c>
      <c r="AN73">
        <v>1</v>
      </c>
      <c r="AO73">
        <v>1</v>
      </c>
      <c r="AP73">
        <v>0</v>
      </c>
      <c r="AQ73">
        <v>0</v>
      </c>
      <c r="AR73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</v>
      </c>
      <c r="BB73">
        <v>23</v>
      </c>
      <c r="BC73">
        <v>10</v>
      </c>
      <c r="BD73">
        <v>1</v>
      </c>
      <c r="BE73">
        <v>0</v>
      </c>
      <c r="BF73">
        <v>4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1</v>
      </c>
      <c r="BM73">
        <v>4</v>
      </c>
      <c r="BN73">
        <v>0</v>
      </c>
      <c r="BO73">
        <v>0</v>
      </c>
      <c r="BP73">
        <v>0</v>
      </c>
      <c r="BQ73">
        <v>0</v>
      </c>
      <c r="BR73">
        <v>1</v>
      </c>
      <c r="BS73">
        <v>0</v>
      </c>
      <c r="BT73">
        <v>0</v>
      </c>
      <c r="BU73">
        <v>2</v>
      </c>
      <c r="BV73">
        <v>0</v>
      </c>
      <c r="BW73">
        <v>0</v>
      </c>
      <c r="BX73">
        <v>0</v>
      </c>
      <c r="BY73">
        <v>0</v>
      </c>
      <c r="BZ73">
        <v>23</v>
      </c>
      <c r="CA73">
        <v>5</v>
      </c>
      <c r="CB73">
        <v>3</v>
      </c>
      <c r="CC73">
        <v>0</v>
      </c>
      <c r="CD73">
        <v>0</v>
      </c>
      <c r="CE73">
        <v>1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1</v>
      </c>
      <c r="CM73">
        <v>0</v>
      </c>
      <c r="CN73">
        <v>0</v>
      </c>
      <c r="CO73">
        <v>0</v>
      </c>
      <c r="CP73">
        <v>5</v>
      </c>
      <c r="CQ73">
        <v>6</v>
      </c>
      <c r="CR73">
        <v>5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1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6</v>
      </c>
      <c r="DQ73">
        <v>5</v>
      </c>
      <c r="DR73">
        <v>2</v>
      </c>
      <c r="DS73">
        <v>0</v>
      </c>
      <c r="DT73">
        <v>1</v>
      </c>
      <c r="DU73">
        <v>0</v>
      </c>
      <c r="DV73">
        <v>0</v>
      </c>
      <c r="DW73">
        <v>1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1</v>
      </c>
      <c r="EM73">
        <v>0</v>
      </c>
      <c r="EN73">
        <v>0</v>
      </c>
      <c r="EO73">
        <v>0</v>
      </c>
      <c r="EP73">
        <v>5</v>
      </c>
      <c r="EQ73">
        <v>8</v>
      </c>
      <c r="ER73">
        <v>4</v>
      </c>
      <c r="ES73">
        <v>0</v>
      </c>
      <c r="ET73">
        <v>0</v>
      </c>
      <c r="EU73">
        <v>0</v>
      </c>
      <c r="EV73">
        <v>1</v>
      </c>
      <c r="EW73">
        <v>0</v>
      </c>
      <c r="EX73">
        <v>0</v>
      </c>
      <c r="EY73">
        <v>1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1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1</v>
      </c>
      <c r="FN73">
        <v>8</v>
      </c>
      <c r="FO73">
        <v>20</v>
      </c>
      <c r="FP73">
        <v>7</v>
      </c>
      <c r="FQ73">
        <v>4</v>
      </c>
      <c r="FR73">
        <v>0</v>
      </c>
      <c r="FS73">
        <v>1</v>
      </c>
      <c r="FT73">
        <v>0</v>
      </c>
      <c r="FU73">
        <v>6</v>
      </c>
      <c r="FV73">
        <v>1</v>
      </c>
      <c r="FW73">
        <v>0</v>
      </c>
      <c r="FX73">
        <v>1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20</v>
      </c>
      <c r="GO73">
        <v>5</v>
      </c>
      <c r="GP73">
        <v>2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1</v>
      </c>
      <c r="GW73">
        <v>0</v>
      </c>
      <c r="GX73">
        <v>1</v>
      </c>
      <c r="GY73">
        <v>0</v>
      </c>
      <c r="GZ73">
        <v>0</v>
      </c>
      <c r="HA73">
        <v>1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5</v>
      </c>
      <c r="HI73">
        <v>1</v>
      </c>
      <c r="HJ73">
        <v>1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1</v>
      </c>
      <c r="HW73">
        <v>1</v>
      </c>
      <c r="HX73">
        <v>0</v>
      </c>
      <c r="HY73">
        <v>0</v>
      </c>
      <c r="HZ73">
        <v>0</v>
      </c>
      <c r="IA73">
        <v>0</v>
      </c>
      <c r="IB73">
        <v>1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1</v>
      </c>
      <c r="IM73">
        <v>2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1</v>
      </c>
      <c r="IT73">
        <v>0</v>
      </c>
      <c r="IU73">
        <v>1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2</v>
      </c>
    </row>
    <row r="74" spans="1:272" x14ac:dyDescent="0.25">
      <c r="A74" t="s">
        <v>273</v>
      </c>
      <c r="B74" t="s">
        <v>327</v>
      </c>
      <c r="C74" t="str">
        <f t="shared" si="4"/>
        <v>160105</v>
      </c>
      <c r="D74" t="s">
        <v>314</v>
      </c>
      <c r="E74">
        <v>9</v>
      </c>
      <c r="F74">
        <v>458</v>
      </c>
      <c r="G74">
        <v>350</v>
      </c>
      <c r="H74">
        <v>131</v>
      </c>
      <c r="I74">
        <v>219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219</v>
      </c>
      <c r="T74">
        <v>0</v>
      </c>
      <c r="U74">
        <v>0</v>
      </c>
      <c r="V74">
        <v>219</v>
      </c>
      <c r="W74">
        <v>9</v>
      </c>
      <c r="X74">
        <v>8</v>
      </c>
      <c r="Y74">
        <v>1</v>
      </c>
      <c r="Z74">
        <v>0</v>
      </c>
      <c r="AA74">
        <v>210</v>
      </c>
      <c r="AB74">
        <v>89</v>
      </c>
      <c r="AC74">
        <v>9</v>
      </c>
      <c r="AD74">
        <v>8</v>
      </c>
      <c r="AE74">
        <v>9</v>
      </c>
      <c r="AF74">
        <v>17</v>
      </c>
      <c r="AG74">
        <v>0</v>
      </c>
      <c r="AH74">
        <v>3</v>
      </c>
      <c r="AI74">
        <v>0</v>
      </c>
      <c r="AJ74">
        <v>14</v>
      </c>
      <c r="AK74">
        <v>1</v>
      </c>
      <c r="AL74">
        <v>1</v>
      </c>
      <c r="AM74">
        <v>14</v>
      </c>
      <c r="AN74">
        <v>1</v>
      </c>
      <c r="AO74">
        <v>1</v>
      </c>
      <c r="AP74">
        <v>0</v>
      </c>
      <c r="AQ74">
        <v>2</v>
      </c>
      <c r="AR74">
        <v>0</v>
      </c>
      <c r="AS74">
        <v>3</v>
      </c>
      <c r="AT74">
        <v>0</v>
      </c>
      <c r="AU74">
        <v>1</v>
      </c>
      <c r="AV74">
        <v>3</v>
      </c>
      <c r="AW74">
        <v>1</v>
      </c>
      <c r="AX74">
        <v>0</v>
      </c>
      <c r="AY74">
        <v>0</v>
      </c>
      <c r="AZ74">
        <v>1</v>
      </c>
      <c r="BA74">
        <v>89</v>
      </c>
      <c r="BB74">
        <v>27</v>
      </c>
      <c r="BC74">
        <v>9</v>
      </c>
      <c r="BD74">
        <v>2</v>
      </c>
      <c r="BE74">
        <v>4</v>
      </c>
      <c r="BF74">
        <v>1</v>
      </c>
      <c r="BG74">
        <v>1</v>
      </c>
      <c r="BH74">
        <v>1</v>
      </c>
      <c r="BI74">
        <v>0</v>
      </c>
      <c r="BJ74">
        <v>0</v>
      </c>
      <c r="BK74">
        <v>0</v>
      </c>
      <c r="BL74">
        <v>2</v>
      </c>
      <c r="BM74">
        <v>1</v>
      </c>
      <c r="BN74">
        <v>1</v>
      </c>
      <c r="BO74">
        <v>0</v>
      </c>
      <c r="BP74">
        <v>1</v>
      </c>
      <c r="BQ74">
        <v>0</v>
      </c>
      <c r="BR74">
        <v>0</v>
      </c>
      <c r="BS74">
        <v>1</v>
      </c>
      <c r="BT74">
        <v>1</v>
      </c>
      <c r="BU74">
        <v>0</v>
      </c>
      <c r="BV74">
        <v>0</v>
      </c>
      <c r="BW74">
        <v>1</v>
      </c>
      <c r="BX74">
        <v>0</v>
      </c>
      <c r="BY74">
        <v>1</v>
      </c>
      <c r="BZ74">
        <v>27</v>
      </c>
      <c r="CA74">
        <v>9</v>
      </c>
      <c r="CB74">
        <v>3</v>
      </c>
      <c r="CC74">
        <v>1</v>
      </c>
      <c r="CD74">
        <v>0</v>
      </c>
      <c r="CE74">
        <v>0</v>
      </c>
      <c r="CF74">
        <v>1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1</v>
      </c>
      <c r="CM74">
        <v>0</v>
      </c>
      <c r="CN74">
        <v>1</v>
      </c>
      <c r="CO74">
        <v>2</v>
      </c>
      <c r="CP74">
        <v>9</v>
      </c>
      <c r="CQ74">
        <v>2</v>
      </c>
      <c r="CR74">
        <v>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2</v>
      </c>
      <c r="DQ74">
        <v>15</v>
      </c>
      <c r="DR74">
        <v>3</v>
      </c>
      <c r="DS74">
        <v>1</v>
      </c>
      <c r="DT74">
        <v>1</v>
      </c>
      <c r="DU74">
        <v>1</v>
      </c>
      <c r="DV74">
        <v>1</v>
      </c>
      <c r="DW74">
        <v>1</v>
      </c>
      <c r="DX74">
        <v>2</v>
      </c>
      <c r="DY74">
        <v>0</v>
      </c>
      <c r="DZ74">
        <v>3</v>
      </c>
      <c r="EA74">
        <v>1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1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15</v>
      </c>
      <c r="EQ74">
        <v>11</v>
      </c>
      <c r="ER74">
        <v>9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2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11</v>
      </c>
      <c r="FO74">
        <v>45</v>
      </c>
      <c r="FP74">
        <v>5</v>
      </c>
      <c r="FQ74">
        <v>3</v>
      </c>
      <c r="FR74">
        <v>0</v>
      </c>
      <c r="FS74">
        <v>2</v>
      </c>
      <c r="FT74">
        <v>0</v>
      </c>
      <c r="FU74">
        <v>24</v>
      </c>
      <c r="FV74">
        <v>4</v>
      </c>
      <c r="FW74">
        <v>0</v>
      </c>
      <c r="FX74">
        <v>1</v>
      </c>
      <c r="FY74">
        <v>0</v>
      </c>
      <c r="FZ74">
        <v>0</v>
      </c>
      <c r="GA74">
        <v>0</v>
      </c>
      <c r="GB74">
        <v>1</v>
      </c>
      <c r="GC74">
        <v>0</v>
      </c>
      <c r="GD74">
        <v>1</v>
      </c>
      <c r="GE74">
        <v>0</v>
      </c>
      <c r="GF74">
        <v>0</v>
      </c>
      <c r="GG74">
        <v>0</v>
      </c>
      <c r="GH74">
        <v>1</v>
      </c>
      <c r="GI74">
        <v>0</v>
      </c>
      <c r="GJ74">
        <v>0</v>
      </c>
      <c r="GK74">
        <v>1</v>
      </c>
      <c r="GL74">
        <v>2</v>
      </c>
      <c r="GM74">
        <v>0</v>
      </c>
      <c r="GN74">
        <v>45</v>
      </c>
      <c r="GO74">
        <v>8</v>
      </c>
      <c r="GP74">
        <v>2</v>
      </c>
      <c r="GQ74">
        <v>1</v>
      </c>
      <c r="GR74">
        <v>0</v>
      </c>
      <c r="GS74">
        <v>0</v>
      </c>
      <c r="GT74">
        <v>1</v>
      </c>
      <c r="GU74">
        <v>0</v>
      </c>
      <c r="GV74">
        <v>1</v>
      </c>
      <c r="GW74">
        <v>0</v>
      </c>
      <c r="GX74">
        <v>2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1</v>
      </c>
      <c r="HG74">
        <v>0</v>
      </c>
      <c r="HH74">
        <v>8</v>
      </c>
      <c r="HI74">
        <v>4</v>
      </c>
      <c r="HJ74">
        <v>1</v>
      </c>
      <c r="HK74">
        <v>0</v>
      </c>
      <c r="HL74">
        <v>1</v>
      </c>
      <c r="HM74">
        <v>0</v>
      </c>
      <c r="HN74">
        <v>1</v>
      </c>
      <c r="HO74">
        <v>1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4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</row>
    <row r="75" spans="1:272" x14ac:dyDescent="0.25">
      <c r="A75" t="s">
        <v>273</v>
      </c>
      <c r="B75" t="s">
        <v>327</v>
      </c>
      <c r="C75" t="str">
        <f t="shared" si="4"/>
        <v>160105</v>
      </c>
      <c r="D75" t="s">
        <v>312</v>
      </c>
      <c r="E75">
        <v>10</v>
      </c>
      <c r="F75">
        <v>481</v>
      </c>
      <c r="G75">
        <v>370</v>
      </c>
      <c r="H75">
        <v>176</v>
      </c>
      <c r="I75">
        <v>194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194</v>
      </c>
      <c r="T75">
        <v>0</v>
      </c>
      <c r="U75">
        <v>0</v>
      </c>
      <c r="V75">
        <v>194</v>
      </c>
      <c r="W75">
        <v>6</v>
      </c>
      <c r="X75">
        <v>6</v>
      </c>
      <c r="Y75">
        <v>0</v>
      </c>
      <c r="Z75">
        <v>0</v>
      </c>
      <c r="AA75">
        <v>188</v>
      </c>
      <c r="AB75">
        <v>78</v>
      </c>
      <c r="AC75">
        <v>16</v>
      </c>
      <c r="AD75">
        <v>6</v>
      </c>
      <c r="AE75">
        <v>23</v>
      </c>
      <c r="AF75">
        <v>11</v>
      </c>
      <c r="AG75">
        <v>0</v>
      </c>
      <c r="AH75">
        <v>0</v>
      </c>
      <c r="AI75">
        <v>1</v>
      </c>
      <c r="AJ75">
        <v>7</v>
      </c>
      <c r="AK75">
        <v>1</v>
      </c>
      <c r="AL75">
        <v>0</v>
      </c>
      <c r="AM75">
        <v>6</v>
      </c>
      <c r="AN75">
        <v>1</v>
      </c>
      <c r="AO75">
        <v>1</v>
      </c>
      <c r="AP75">
        <v>0</v>
      </c>
      <c r="AQ75">
        <v>0</v>
      </c>
      <c r="AR75">
        <v>0</v>
      </c>
      <c r="AS75">
        <v>0</v>
      </c>
      <c r="AT75">
        <v>1</v>
      </c>
      <c r="AU75">
        <v>0</v>
      </c>
      <c r="AV75">
        <v>3</v>
      </c>
      <c r="AW75">
        <v>0</v>
      </c>
      <c r="AX75">
        <v>1</v>
      </c>
      <c r="AY75">
        <v>0</v>
      </c>
      <c r="AZ75">
        <v>0</v>
      </c>
      <c r="BA75">
        <v>78</v>
      </c>
      <c r="BB75">
        <v>41</v>
      </c>
      <c r="BC75">
        <v>10</v>
      </c>
      <c r="BD75">
        <v>1</v>
      </c>
      <c r="BE75">
        <v>1</v>
      </c>
      <c r="BF75">
        <v>12</v>
      </c>
      <c r="BG75">
        <v>0</v>
      </c>
      <c r="BH75">
        <v>3</v>
      </c>
      <c r="BI75">
        <v>0</v>
      </c>
      <c r="BJ75">
        <v>0</v>
      </c>
      <c r="BK75">
        <v>0</v>
      </c>
      <c r="BL75">
        <v>2</v>
      </c>
      <c r="BM75">
        <v>11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41</v>
      </c>
      <c r="CA75">
        <v>6</v>
      </c>
      <c r="CB75">
        <v>4</v>
      </c>
      <c r="CC75">
        <v>0</v>
      </c>
      <c r="CD75">
        <v>1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1</v>
      </c>
      <c r="CP75">
        <v>6</v>
      </c>
      <c r="CQ75">
        <v>2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1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2</v>
      </c>
      <c r="DQ75">
        <v>10</v>
      </c>
      <c r="DR75">
        <v>5</v>
      </c>
      <c r="DS75">
        <v>0</v>
      </c>
      <c r="DT75">
        <v>1</v>
      </c>
      <c r="DU75">
        <v>0</v>
      </c>
      <c r="DV75">
        <v>0</v>
      </c>
      <c r="DW75">
        <v>1</v>
      </c>
      <c r="DX75">
        <v>0</v>
      </c>
      <c r="DY75">
        <v>0</v>
      </c>
      <c r="DZ75">
        <v>2</v>
      </c>
      <c r="EA75">
        <v>0</v>
      </c>
      <c r="EB75">
        <v>0</v>
      </c>
      <c r="EC75">
        <v>0</v>
      </c>
      <c r="ED75">
        <v>0</v>
      </c>
      <c r="EE75">
        <v>1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10</v>
      </c>
      <c r="EQ75">
        <v>18</v>
      </c>
      <c r="ER75">
        <v>6</v>
      </c>
      <c r="ES75">
        <v>5</v>
      </c>
      <c r="ET75">
        <v>1</v>
      </c>
      <c r="EU75">
        <v>0</v>
      </c>
      <c r="EV75">
        <v>0</v>
      </c>
      <c r="EW75">
        <v>2</v>
      </c>
      <c r="EX75">
        <v>1</v>
      </c>
      <c r="EY75">
        <v>0</v>
      </c>
      <c r="EZ75">
        <v>0</v>
      </c>
      <c r="FA75">
        <v>1</v>
      </c>
      <c r="FB75">
        <v>0</v>
      </c>
      <c r="FC75">
        <v>0</v>
      </c>
      <c r="FD75">
        <v>1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1</v>
      </c>
      <c r="FN75">
        <v>18</v>
      </c>
      <c r="FO75">
        <v>31</v>
      </c>
      <c r="FP75">
        <v>4</v>
      </c>
      <c r="FQ75">
        <v>1</v>
      </c>
      <c r="FR75">
        <v>0</v>
      </c>
      <c r="FS75">
        <v>0</v>
      </c>
      <c r="FT75">
        <v>0</v>
      </c>
      <c r="FU75">
        <v>16</v>
      </c>
      <c r="FV75">
        <v>6</v>
      </c>
      <c r="FW75">
        <v>0</v>
      </c>
      <c r="FX75">
        <v>2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1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1</v>
      </c>
      <c r="GN75">
        <v>31</v>
      </c>
      <c r="GO75">
        <v>1</v>
      </c>
      <c r="GP75">
        <v>0</v>
      </c>
      <c r="GQ75">
        <v>1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1</v>
      </c>
      <c r="HI75">
        <v>1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1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1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</row>
    <row r="76" spans="1:272" x14ac:dyDescent="0.25">
      <c r="A76" t="s">
        <v>273</v>
      </c>
      <c r="B76" t="s">
        <v>327</v>
      </c>
      <c r="C76" t="str">
        <f t="shared" si="4"/>
        <v>160105</v>
      </c>
      <c r="D76" t="s">
        <v>312</v>
      </c>
      <c r="E76">
        <v>11</v>
      </c>
      <c r="F76">
        <v>448</v>
      </c>
      <c r="G76">
        <v>350</v>
      </c>
      <c r="H76">
        <v>177</v>
      </c>
      <c r="I76">
        <v>173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173</v>
      </c>
      <c r="T76">
        <v>0</v>
      </c>
      <c r="U76">
        <v>0</v>
      </c>
      <c r="V76">
        <v>173</v>
      </c>
      <c r="W76">
        <v>4</v>
      </c>
      <c r="X76">
        <v>2</v>
      </c>
      <c r="Y76">
        <v>2</v>
      </c>
      <c r="Z76">
        <v>0</v>
      </c>
      <c r="AA76">
        <v>169</v>
      </c>
      <c r="AB76">
        <v>73</v>
      </c>
      <c r="AC76">
        <v>6</v>
      </c>
      <c r="AD76">
        <v>7</v>
      </c>
      <c r="AE76">
        <v>31</v>
      </c>
      <c r="AF76">
        <v>12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0</v>
      </c>
      <c r="AM76">
        <v>8</v>
      </c>
      <c r="AN76">
        <v>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</v>
      </c>
      <c r="AV76">
        <v>0</v>
      </c>
      <c r="AW76">
        <v>0</v>
      </c>
      <c r="AX76">
        <v>0</v>
      </c>
      <c r="AY76">
        <v>4</v>
      </c>
      <c r="AZ76">
        <v>0</v>
      </c>
      <c r="BA76">
        <v>73</v>
      </c>
      <c r="BB76">
        <v>33</v>
      </c>
      <c r="BC76">
        <v>2</v>
      </c>
      <c r="BD76">
        <v>0</v>
      </c>
      <c r="BE76">
        <v>2</v>
      </c>
      <c r="BF76">
        <v>9</v>
      </c>
      <c r="BG76">
        <v>4</v>
      </c>
      <c r="BH76">
        <v>3</v>
      </c>
      <c r="BI76">
        <v>2</v>
      </c>
      <c r="BJ76">
        <v>1</v>
      </c>
      <c r="BK76">
        <v>1</v>
      </c>
      <c r="BL76">
        <v>0</v>
      </c>
      <c r="BM76">
        <v>6</v>
      </c>
      <c r="BN76">
        <v>0</v>
      </c>
      <c r="BO76">
        <v>1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1</v>
      </c>
      <c r="BZ76">
        <v>33</v>
      </c>
      <c r="CA76">
        <v>2</v>
      </c>
      <c r="CB76">
        <v>1</v>
      </c>
      <c r="CC76">
        <v>0</v>
      </c>
      <c r="CD76">
        <v>0</v>
      </c>
      <c r="CE76">
        <v>0</v>
      </c>
      <c r="CF76">
        <v>0</v>
      </c>
      <c r="CG76">
        <v>1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2</v>
      </c>
      <c r="CQ76">
        <v>6</v>
      </c>
      <c r="CR76">
        <v>3</v>
      </c>
      <c r="CS76">
        <v>0</v>
      </c>
      <c r="CT76">
        <v>2</v>
      </c>
      <c r="CU76">
        <v>0</v>
      </c>
      <c r="CV76">
        <v>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6</v>
      </c>
      <c r="DQ76">
        <v>8</v>
      </c>
      <c r="DR76">
        <v>5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3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8</v>
      </c>
      <c r="EQ76">
        <v>7</v>
      </c>
      <c r="ER76">
        <v>2</v>
      </c>
      <c r="ES76">
        <v>0</v>
      </c>
      <c r="ET76">
        <v>4</v>
      </c>
      <c r="EU76">
        <v>0</v>
      </c>
      <c r="EV76">
        <v>0</v>
      </c>
      <c r="EW76">
        <v>0</v>
      </c>
      <c r="EX76">
        <v>0</v>
      </c>
      <c r="EY76">
        <v>1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7</v>
      </c>
      <c r="FO76">
        <v>31</v>
      </c>
      <c r="FP76">
        <v>6</v>
      </c>
      <c r="FQ76">
        <v>2</v>
      </c>
      <c r="FR76">
        <v>2</v>
      </c>
      <c r="FS76">
        <v>0</v>
      </c>
      <c r="FT76">
        <v>0</v>
      </c>
      <c r="FU76">
        <v>10</v>
      </c>
      <c r="FV76">
        <v>6</v>
      </c>
      <c r="FW76">
        <v>1</v>
      </c>
      <c r="FX76">
        <v>2</v>
      </c>
      <c r="FY76">
        <v>0</v>
      </c>
      <c r="FZ76">
        <v>0</v>
      </c>
      <c r="GA76">
        <v>0</v>
      </c>
      <c r="GB76">
        <v>1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1</v>
      </c>
      <c r="GL76">
        <v>0</v>
      </c>
      <c r="GM76">
        <v>0</v>
      </c>
      <c r="GN76">
        <v>31</v>
      </c>
      <c r="GO76">
        <v>6</v>
      </c>
      <c r="GP76">
        <v>6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6</v>
      </c>
      <c r="HI76">
        <v>1</v>
      </c>
      <c r="HJ76">
        <v>0</v>
      </c>
      <c r="HK76">
        <v>0</v>
      </c>
      <c r="HL76">
        <v>1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1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2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1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1</v>
      </c>
      <c r="JI76">
        <v>0</v>
      </c>
      <c r="JJ76">
        <v>0</v>
      </c>
      <c r="JK76">
        <v>0</v>
      </c>
      <c r="JL76">
        <v>2</v>
      </c>
    </row>
    <row r="77" spans="1:272" x14ac:dyDescent="0.25">
      <c r="A77" t="s">
        <v>273</v>
      </c>
      <c r="B77" t="s">
        <v>329</v>
      </c>
      <c r="C77" t="str">
        <f t="shared" ref="C77:C82" si="5">"160106"</f>
        <v>160106</v>
      </c>
      <c r="D77" t="s">
        <v>330</v>
      </c>
      <c r="E77">
        <v>1</v>
      </c>
      <c r="F77">
        <v>692</v>
      </c>
      <c r="G77">
        <v>530</v>
      </c>
      <c r="H77">
        <v>162</v>
      </c>
      <c r="I77">
        <v>368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368</v>
      </c>
      <c r="T77">
        <v>0</v>
      </c>
      <c r="U77">
        <v>0</v>
      </c>
      <c r="V77">
        <v>368</v>
      </c>
      <c r="W77">
        <v>11</v>
      </c>
      <c r="X77">
        <v>10</v>
      </c>
      <c r="Y77">
        <v>1</v>
      </c>
      <c r="Z77">
        <v>0</v>
      </c>
      <c r="AA77">
        <v>357</v>
      </c>
      <c r="AB77">
        <v>116</v>
      </c>
      <c r="AC77">
        <v>5</v>
      </c>
      <c r="AD77">
        <v>18</v>
      </c>
      <c r="AE77">
        <v>32</v>
      </c>
      <c r="AF77">
        <v>13</v>
      </c>
      <c r="AG77">
        <v>0</v>
      </c>
      <c r="AH77">
        <v>1</v>
      </c>
      <c r="AI77">
        <v>1</v>
      </c>
      <c r="AJ77">
        <v>2</v>
      </c>
      <c r="AK77">
        <v>2</v>
      </c>
      <c r="AL77">
        <v>1</v>
      </c>
      <c r="AM77">
        <v>25</v>
      </c>
      <c r="AN77">
        <v>1</v>
      </c>
      <c r="AO77">
        <v>1</v>
      </c>
      <c r="AP77">
        <v>0</v>
      </c>
      <c r="AQ77">
        <v>1</v>
      </c>
      <c r="AR77">
        <v>3</v>
      </c>
      <c r="AS77">
        <v>0</v>
      </c>
      <c r="AT77">
        <v>1</v>
      </c>
      <c r="AU77">
        <v>2</v>
      </c>
      <c r="AV77">
        <v>4</v>
      </c>
      <c r="AW77">
        <v>1</v>
      </c>
      <c r="AX77">
        <v>0</v>
      </c>
      <c r="AY77">
        <v>1</v>
      </c>
      <c r="AZ77">
        <v>1</v>
      </c>
      <c r="BA77">
        <v>116</v>
      </c>
      <c r="BB77">
        <v>59</v>
      </c>
      <c r="BC77">
        <v>22</v>
      </c>
      <c r="BD77">
        <v>1</v>
      </c>
      <c r="BE77">
        <v>2</v>
      </c>
      <c r="BF77">
        <v>13</v>
      </c>
      <c r="BG77">
        <v>5</v>
      </c>
      <c r="BH77">
        <v>4</v>
      </c>
      <c r="BI77">
        <v>0</v>
      </c>
      <c r="BJ77">
        <v>1</v>
      </c>
      <c r="BK77">
        <v>1</v>
      </c>
      <c r="BL77">
        <v>2</v>
      </c>
      <c r="BM77">
        <v>5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1</v>
      </c>
      <c r="BU77">
        <v>1</v>
      </c>
      <c r="BV77">
        <v>1</v>
      </c>
      <c r="BW77">
        <v>0</v>
      </c>
      <c r="BX77">
        <v>0</v>
      </c>
      <c r="BY77">
        <v>0</v>
      </c>
      <c r="BZ77">
        <v>59</v>
      </c>
      <c r="CA77">
        <v>6</v>
      </c>
      <c r="CB77">
        <v>4</v>
      </c>
      <c r="CC77">
        <v>0</v>
      </c>
      <c r="CD77">
        <v>0</v>
      </c>
      <c r="CE77">
        <v>0</v>
      </c>
      <c r="CF77">
        <v>0</v>
      </c>
      <c r="CG77">
        <v>1</v>
      </c>
      <c r="CH77">
        <v>0</v>
      </c>
      <c r="CI77">
        <v>1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6</v>
      </c>
      <c r="CQ77">
        <v>8</v>
      </c>
      <c r="CR77">
        <v>7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1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8</v>
      </c>
      <c r="DQ77">
        <v>30</v>
      </c>
      <c r="DR77">
        <v>16</v>
      </c>
      <c r="DS77">
        <v>2</v>
      </c>
      <c r="DT77">
        <v>4</v>
      </c>
      <c r="DU77">
        <v>0</v>
      </c>
      <c r="DV77">
        <v>0</v>
      </c>
      <c r="DW77">
        <v>0</v>
      </c>
      <c r="DX77">
        <v>1</v>
      </c>
      <c r="DY77">
        <v>0</v>
      </c>
      <c r="DZ77">
        <v>0</v>
      </c>
      <c r="EA77">
        <v>0</v>
      </c>
      <c r="EB77">
        <v>6</v>
      </c>
      <c r="EC77">
        <v>0</v>
      </c>
      <c r="ED77">
        <v>0</v>
      </c>
      <c r="EE77">
        <v>0</v>
      </c>
      <c r="EF77">
        <v>1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30</v>
      </c>
      <c r="EQ77">
        <v>13</v>
      </c>
      <c r="ER77">
        <v>10</v>
      </c>
      <c r="ES77">
        <v>2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1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13</v>
      </c>
      <c r="FO77">
        <v>107</v>
      </c>
      <c r="FP77">
        <v>16</v>
      </c>
      <c r="FQ77">
        <v>23</v>
      </c>
      <c r="FR77">
        <v>1</v>
      </c>
      <c r="FS77">
        <v>2</v>
      </c>
      <c r="FT77">
        <v>0</v>
      </c>
      <c r="FU77">
        <v>19</v>
      </c>
      <c r="FV77">
        <v>31</v>
      </c>
      <c r="FW77">
        <v>0</v>
      </c>
      <c r="FX77">
        <v>4</v>
      </c>
      <c r="FY77">
        <v>2</v>
      </c>
      <c r="FZ77">
        <v>2</v>
      </c>
      <c r="GA77">
        <v>1</v>
      </c>
      <c r="GB77">
        <v>0</v>
      </c>
      <c r="GC77">
        <v>2</v>
      </c>
      <c r="GD77">
        <v>1</v>
      </c>
      <c r="GE77">
        <v>0</v>
      </c>
      <c r="GF77">
        <v>0</v>
      </c>
      <c r="GG77">
        <v>1</v>
      </c>
      <c r="GH77">
        <v>0</v>
      </c>
      <c r="GI77">
        <v>0</v>
      </c>
      <c r="GJ77">
        <v>0</v>
      </c>
      <c r="GK77">
        <v>0</v>
      </c>
      <c r="GL77">
        <v>1</v>
      </c>
      <c r="GM77">
        <v>1</v>
      </c>
      <c r="GN77">
        <v>107</v>
      </c>
      <c r="GO77">
        <v>16</v>
      </c>
      <c r="GP77">
        <v>11</v>
      </c>
      <c r="GQ77">
        <v>0</v>
      </c>
      <c r="GR77">
        <v>2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2</v>
      </c>
      <c r="HD77">
        <v>1</v>
      </c>
      <c r="HE77">
        <v>0</v>
      </c>
      <c r="HF77">
        <v>0</v>
      </c>
      <c r="HG77">
        <v>0</v>
      </c>
      <c r="HH77">
        <v>16</v>
      </c>
      <c r="HI77">
        <v>1</v>
      </c>
      <c r="HJ77">
        <v>1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1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1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1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1</v>
      </c>
    </row>
    <row r="78" spans="1:272" x14ac:dyDescent="0.25">
      <c r="A78" t="s">
        <v>273</v>
      </c>
      <c r="B78" t="s">
        <v>329</v>
      </c>
      <c r="C78" t="str">
        <f t="shared" si="5"/>
        <v>160106</v>
      </c>
      <c r="D78" t="s">
        <v>331</v>
      </c>
      <c r="E78">
        <v>2</v>
      </c>
      <c r="F78">
        <v>729</v>
      </c>
      <c r="G78">
        <v>650</v>
      </c>
      <c r="H78">
        <v>324</v>
      </c>
      <c r="I78">
        <v>326</v>
      </c>
      <c r="J78">
        <v>1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326</v>
      </c>
      <c r="T78">
        <v>0</v>
      </c>
      <c r="U78">
        <v>0</v>
      </c>
      <c r="V78">
        <v>326</v>
      </c>
      <c r="W78">
        <v>14</v>
      </c>
      <c r="X78">
        <v>9</v>
      </c>
      <c r="Y78">
        <v>3</v>
      </c>
      <c r="Z78">
        <v>0</v>
      </c>
      <c r="AA78">
        <v>312</v>
      </c>
      <c r="AB78">
        <v>145</v>
      </c>
      <c r="AC78">
        <v>13</v>
      </c>
      <c r="AD78">
        <v>29</v>
      </c>
      <c r="AE78">
        <v>47</v>
      </c>
      <c r="AF78">
        <v>19</v>
      </c>
      <c r="AG78">
        <v>0</v>
      </c>
      <c r="AH78">
        <v>0</v>
      </c>
      <c r="AI78">
        <v>0</v>
      </c>
      <c r="AJ78">
        <v>0</v>
      </c>
      <c r="AK78">
        <v>1</v>
      </c>
      <c r="AL78">
        <v>0</v>
      </c>
      <c r="AM78">
        <v>21</v>
      </c>
      <c r="AN78">
        <v>0</v>
      </c>
      <c r="AO78">
        <v>1</v>
      </c>
      <c r="AP78">
        <v>0</v>
      </c>
      <c r="AQ78">
        <v>2</v>
      </c>
      <c r="AR78">
        <v>0</v>
      </c>
      <c r="AS78">
        <v>0</v>
      </c>
      <c r="AT78">
        <v>0</v>
      </c>
      <c r="AU78">
        <v>0</v>
      </c>
      <c r="AV78">
        <v>2</v>
      </c>
      <c r="AW78">
        <v>7</v>
      </c>
      <c r="AX78">
        <v>2</v>
      </c>
      <c r="AY78">
        <v>0</v>
      </c>
      <c r="AZ78">
        <v>1</v>
      </c>
      <c r="BA78">
        <v>145</v>
      </c>
      <c r="BB78">
        <v>31</v>
      </c>
      <c r="BC78">
        <v>7</v>
      </c>
      <c r="BD78">
        <v>3</v>
      </c>
      <c r="BE78">
        <v>2</v>
      </c>
      <c r="BF78">
        <v>5</v>
      </c>
      <c r="BG78">
        <v>0</v>
      </c>
      <c r="BH78">
        <v>1</v>
      </c>
      <c r="BI78">
        <v>0</v>
      </c>
      <c r="BJ78">
        <v>0</v>
      </c>
      <c r="BK78">
        <v>3</v>
      </c>
      <c r="BL78">
        <v>1</v>
      </c>
      <c r="BM78">
        <v>5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1</v>
      </c>
      <c r="BT78">
        <v>0</v>
      </c>
      <c r="BU78">
        <v>0</v>
      </c>
      <c r="BV78">
        <v>1</v>
      </c>
      <c r="BW78">
        <v>0</v>
      </c>
      <c r="BX78">
        <v>1</v>
      </c>
      <c r="BY78">
        <v>0</v>
      </c>
      <c r="BZ78">
        <v>31</v>
      </c>
      <c r="CA78">
        <v>3</v>
      </c>
      <c r="CB78">
        <v>1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2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3</v>
      </c>
      <c r="CQ78">
        <v>9</v>
      </c>
      <c r="CR78">
        <v>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2</v>
      </c>
      <c r="CZ78">
        <v>0</v>
      </c>
      <c r="DA78">
        <v>0</v>
      </c>
      <c r="DB78">
        <v>0</v>
      </c>
      <c r="DC78">
        <v>0</v>
      </c>
      <c r="DD78">
        <v>2</v>
      </c>
      <c r="DE78">
        <v>1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9</v>
      </c>
      <c r="DQ78">
        <v>17</v>
      </c>
      <c r="DR78">
        <v>3</v>
      </c>
      <c r="DS78">
        <v>1</v>
      </c>
      <c r="DT78">
        <v>1</v>
      </c>
      <c r="DU78">
        <v>3</v>
      </c>
      <c r="DV78">
        <v>0</v>
      </c>
      <c r="DW78">
        <v>0</v>
      </c>
      <c r="DX78">
        <v>1</v>
      </c>
      <c r="DY78">
        <v>0</v>
      </c>
      <c r="DZ78">
        <v>3</v>
      </c>
      <c r="EA78">
        <v>0</v>
      </c>
      <c r="EB78">
        <v>3</v>
      </c>
      <c r="EC78">
        <v>0</v>
      </c>
      <c r="ED78">
        <v>0</v>
      </c>
      <c r="EE78">
        <v>2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17</v>
      </c>
      <c r="EQ78">
        <v>10</v>
      </c>
      <c r="ER78">
        <v>1</v>
      </c>
      <c r="ES78">
        <v>2</v>
      </c>
      <c r="ET78">
        <v>2</v>
      </c>
      <c r="EU78">
        <v>0</v>
      </c>
      <c r="EV78">
        <v>2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3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10</v>
      </c>
      <c r="FO78">
        <v>85</v>
      </c>
      <c r="FP78">
        <v>21</v>
      </c>
      <c r="FQ78">
        <v>9</v>
      </c>
      <c r="FR78">
        <v>1</v>
      </c>
      <c r="FS78">
        <v>3</v>
      </c>
      <c r="FT78">
        <v>0</v>
      </c>
      <c r="FU78">
        <v>17</v>
      </c>
      <c r="FV78">
        <v>19</v>
      </c>
      <c r="FW78">
        <v>0</v>
      </c>
      <c r="FX78">
        <v>2</v>
      </c>
      <c r="FY78">
        <v>3</v>
      </c>
      <c r="FZ78">
        <v>0</v>
      </c>
      <c r="GA78">
        <v>0</v>
      </c>
      <c r="GB78">
        <v>0</v>
      </c>
      <c r="GC78">
        <v>2</v>
      </c>
      <c r="GD78">
        <v>1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3</v>
      </c>
      <c r="GL78">
        <v>1</v>
      </c>
      <c r="GM78">
        <v>3</v>
      </c>
      <c r="GN78">
        <v>85</v>
      </c>
      <c r="GO78">
        <v>7</v>
      </c>
      <c r="GP78">
        <v>5</v>
      </c>
      <c r="GQ78">
        <v>1</v>
      </c>
      <c r="GR78">
        <v>0</v>
      </c>
      <c r="GS78">
        <v>0</v>
      </c>
      <c r="GT78">
        <v>0</v>
      </c>
      <c r="GU78">
        <v>0</v>
      </c>
      <c r="GV78">
        <v>1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7</v>
      </c>
      <c r="HI78">
        <v>3</v>
      </c>
      <c r="HJ78">
        <v>1</v>
      </c>
      <c r="HK78">
        <v>0</v>
      </c>
      <c r="HL78">
        <v>0</v>
      </c>
      <c r="HM78">
        <v>1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1</v>
      </c>
      <c r="HV78">
        <v>3</v>
      </c>
      <c r="HW78">
        <v>2</v>
      </c>
      <c r="HX78">
        <v>1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1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2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</row>
    <row r="79" spans="1:272" x14ac:dyDescent="0.25">
      <c r="A79" t="s">
        <v>273</v>
      </c>
      <c r="B79" t="s">
        <v>329</v>
      </c>
      <c r="C79" t="str">
        <f t="shared" si="5"/>
        <v>160106</v>
      </c>
      <c r="D79" t="s">
        <v>332</v>
      </c>
      <c r="E79">
        <v>3</v>
      </c>
      <c r="F79">
        <v>844</v>
      </c>
      <c r="G79">
        <v>643</v>
      </c>
      <c r="H79">
        <v>236</v>
      </c>
      <c r="I79">
        <v>407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407</v>
      </c>
      <c r="T79">
        <v>0</v>
      </c>
      <c r="U79">
        <v>0</v>
      </c>
      <c r="V79">
        <v>407</v>
      </c>
      <c r="W79">
        <v>16</v>
      </c>
      <c r="X79">
        <v>10</v>
      </c>
      <c r="Y79">
        <v>0</v>
      </c>
      <c r="Z79">
        <v>0</v>
      </c>
      <c r="AA79">
        <v>391</v>
      </c>
      <c r="AB79">
        <v>170</v>
      </c>
      <c r="AC79">
        <v>10</v>
      </c>
      <c r="AD79">
        <v>15</v>
      </c>
      <c r="AE79">
        <v>29</v>
      </c>
      <c r="AF79">
        <v>7</v>
      </c>
      <c r="AG79">
        <v>2</v>
      </c>
      <c r="AH79">
        <v>7</v>
      </c>
      <c r="AI79">
        <v>1</v>
      </c>
      <c r="AJ79">
        <v>3</v>
      </c>
      <c r="AK79">
        <v>5</v>
      </c>
      <c r="AL79">
        <v>0</v>
      </c>
      <c r="AM79">
        <v>79</v>
      </c>
      <c r="AN79">
        <v>0</v>
      </c>
      <c r="AO79">
        <v>0</v>
      </c>
      <c r="AP79">
        <v>0</v>
      </c>
      <c r="AQ79">
        <v>2</v>
      </c>
      <c r="AR79">
        <v>0</v>
      </c>
      <c r="AS79">
        <v>1</v>
      </c>
      <c r="AT79">
        <v>0</v>
      </c>
      <c r="AU79">
        <v>0</v>
      </c>
      <c r="AV79">
        <v>3</v>
      </c>
      <c r="AW79">
        <v>1</v>
      </c>
      <c r="AX79">
        <v>0</v>
      </c>
      <c r="AY79">
        <v>2</v>
      </c>
      <c r="AZ79">
        <v>3</v>
      </c>
      <c r="BA79">
        <v>170</v>
      </c>
      <c r="BB79">
        <v>50</v>
      </c>
      <c r="BC79">
        <v>18</v>
      </c>
      <c r="BD79">
        <v>2</v>
      </c>
      <c r="BE79">
        <v>3</v>
      </c>
      <c r="BF79">
        <v>7</v>
      </c>
      <c r="BG79">
        <v>0</v>
      </c>
      <c r="BH79">
        <v>4</v>
      </c>
      <c r="BI79">
        <v>0</v>
      </c>
      <c r="BJ79">
        <v>0</v>
      </c>
      <c r="BK79">
        <v>3</v>
      </c>
      <c r="BL79">
        <v>2</v>
      </c>
      <c r="BM79">
        <v>4</v>
      </c>
      <c r="BN79">
        <v>0</v>
      </c>
      <c r="BO79">
        <v>2</v>
      </c>
      <c r="BP79">
        <v>0</v>
      </c>
      <c r="BQ79">
        <v>1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1</v>
      </c>
      <c r="BX79">
        <v>2</v>
      </c>
      <c r="BY79">
        <v>0</v>
      </c>
      <c r="BZ79">
        <v>50</v>
      </c>
      <c r="CA79">
        <v>8</v>
      </c>
      <c r="CB79">
        <v>2</v>
      </c>
      <c r="CC79">
        <v>1</v>
      </c>
      <c r="CD79">
        <v>0</v>
      </c>
      <c r="CE79">
        <v>0</v>
      </c>
      <c r="CF79">
        <v>0</v>
      </c>
      <c r="CG79">
        <v>1</v>
      </c>
      <c r="CH79">
        <v>2</v>
      </c>
      <c r="CI79">
        <v>0</v>
      </c>
      <c r="CJ79">
        <v>0</v>
      </c>
      <c r="CK79">
        <v>0</v>
      </c>
      <c r="CL79">
        <v>1</v>
      </c>
      <c r="CM79">
        <v>1</v>
      </c>
      <c r="CN79">
        <v>0</v>
      </c>
      <c r="CO79">
        <v>0</v>
      </c>
      <c r="CP79">
        <v>8</v>
      </c>
      <c r="CQ79">
        <v>5</v>
      </c>
      <c r="CR79">
        <v>3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1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1</v>
      </c>
      <c r="DP79">
        <v>5</v>
      </c>
      <c r="DQ79">
        <v>21</v>
      </c>
      <c r="DR79">
        <v>7</v>
      </c>
      <c r="DS79">
        <v>1</v>
      </c>
      <c r="DT79">
        <v>0</v>
      </c>
      <c r="DU79">
        <v>1</v>
      </c>
      <c r="DV79">
        <v>0</v>
      </c>
      <c r="DW79">
        <v>0</v>
      </c>
      <c r="DX79">
        <v>1</v>
      </c>
      <c r="DY79">
        <v>0</v>
      </c>
      <c r="DZ79">
        <v>0</v>
      </c>
      <c r="EA79">
        <v>0</v>
      </c>
      <c r="EB79">
        <v>2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1</v>
      </c>
      <c r="EM79">
        <v>8</v>
      </c>
      <c r="EN79">
        <v>0</v>
      </c>
      <c r="EO79">
        <v>0</v>
      </c>
      <c r="EP79">
        <v>21</v>
      </c>
      <c r="EQ79">
        <v>22</v>
      </c>
      <c r="ER79">
        <v>11</v>
      </c>
      <c r="ES79">
        <v>1</v>
      </c>
      <c r="ET79">
        <v>1</v>
      </c>
      <c r="EU79">
        <v>0</v>
      </c>
      <c r="EV79">
        <v>0</v>
      </c>
      <c r="EW79">
        <v>0</v>
      </c>
      <c r="EX79">
        <v>1</v>
      </c>
      <c r="EY79">
        <v>4</v>
      </c>
      <c r="EZ79">
        <v>0</v>
      </c>
      <c r="FA79">
        <v>2</v>
      </c>
      <c r="FB79">
        <v>0</v>
      </c>
      <c r="FC79">
        <v>0</v>
      </c>
      <c r="FD79">
        <v>1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1</v>
      </c>
      <c r="FN79">
        <v>22</v>
      </c>
      <c r="FO79">
        <v>98</v>
      </c>
      <c r="FP79">
        <v>16</v>
      </c>
      <c r="FQ79">
        <v>9</v>
      </c>
      <c r="FR79">
        <v>0</v>
      </c>
      <c r="FS79">
        <v>1</v>
      </c>
      <c r="FT79">
        <v>0</v>
      </c>
      <c r="FU79">
        <v>11</v>
      </c>
      <c r="FV79">
        <v>52</v>
      </c>
      <c r="FW79">
        <v>1</v>
      </c>
      <c r="FX79">
        <v>1</v>
      </c>
      <c r="FY79">
        <v>0</v>
      </c>
      <c r="FZ79">
        <v>0</v>
      </c>
      <c r="GA79">
        <v>0</v>
      </c>
      <c r="GB79">
        <v>0</v>
      </c>
      <c r="GC79">
        <v>3</v>
      </c>
      <c r="GD79">
        <v>1</v>
      </c>
      <c r="GE79">
        <v>1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1</v>
      </c>
      <c r="GL79">
        <v>1</v>
      </c>
      <c r="GM79">
        <v>0</v>
      </c>
      <c r="GN79">
        <v>98</v>
      </c>
      <c r="GO79">
        <v>14</v>
      </c>
      <c r="GP79">
        <v>6</v>
      </c>
      <c r="GQ79">
        <v>0</v>
      </c>
      <c r="GR79">
        <v>3</v>
      </c>
      <c r="GS79">
        <v>0</v>
      </c>
      <c r="GT79">
        <v>0</v>
      </c>
      <c r="GU79">
        <v>2</v>
      </c>
      <c r="GV79">
        <v>0</v>
      </c>
      <c r="GW79">
        <v>0</v>
      </c>
      <c r="GX79">
        <v>1</v>
      </c>
      <c r="GY79">
        <v>0</v>
      </c>
      <c r="GZ79">
        <v>1</v>
      </c>
      <c r="HA79">
        <v>0</v>
      </c>
      <c r="HB79">
        <v>0</v>
      </c>
      <c r="HC79">
        <v>1</v>
      </c>
      <c r="HD79">
        <v>0</v>
      </c>
      <c r="HE79">
        <v>0</v>
      </c>
      <c r="HF79">
        <v>0</v>
      </c>
      <c r="HG79">
        <v>0</v>
      </c>
      <c r="HH79">
        <v>14</v>
      </c>
      <c r="HI79">
        <v>1</v>
      </c>
      <c r="HJ79">
        <v>1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1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2</v>
      </c>
      <c r="IN79">
        <v>2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2</v>
      </c>
    </row>
    <row r="80" spans="1:272" x14ac:dyDescent="0.25">
      <c r="A80" t="s">
        <v>273</v>
      </c>
      <c r="B80" t="s">
        <v>329</v>
      </c>
      <c r="C80" t="str">
        <f t="shared" si="5"/>
        <v>160106</v>
      </c>
      <c r="D80" t="s">
        <v>333</v>
      </c>
      <c r="E80">
        <v>4</v>
      </c>
      <c r="F80">
        <v>470</v>
      </c>
      <c r="G80">
        <v>360</v>
      </c>
      <c r="H80">
        <v>144</v>
      </c>
      <c r="I80">
        <v>216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216</v>
      </c>
      <c r="T80">
        <v>0</v>
      </c>
      <c r="U80">
        <v>0</v>
      </c>
      <c r="V80">
        <v>216</v>
      </c>
      <c r="W80">
        <v>11</v>
      </c>
      <c r="X80">
        <v>11</v>
      </c>
      <c r="Y80">
        <v>0</v>
      </c>
      <c r="Z80">
        <v>0</v>
      </c>
      <c r="AA80">
        <v>205</v>
      </c>
      <c r="AB80">
        <v>80</v>
      </c>
      <c r="AC80">
        <v>11</v>
      </c>
      <c r="AD80">
        <v>15</v>
      </c>
      <c r="AE80">
        <v>15</v>
      </c>
      <c r="AF80">
        <v>7</v>
      </c>
      <c r="AG80">
        <v>0</v>
      </c>
      <c r="AH80">
        <v>1</v>
      </c>
      <c r="AI80">
        <v>0</v>
      </c>
      <c r="AJ80">
        <v>0</v>
      </c>
      <c r="AK80">
        <v>0</v>
      </c>
      <c r="AL80">
        <v>1</v>
      </c>
      <c r="AM80">
        <v>21</v>
      </c>
      <c r="AN80">
        <v>0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1</v>
      </c>
      <c r="AU80">
        <v>0</v>
      </c>
      <c r="AV80">
        <v>3</v>
      </c>
      <c r="AW80">
        <v>1</v>
      </c>
      <c r="AX80">
        <v>2</v>
      </c>
      <c r="AY80">
        <v>0</v>
      </c>
      <c r="AZ80">
        <v>1</v>
      </c>
      <c r="BA80">
        <v>80</v>
      </c>
      <c r="BB80">
        <v>24</v>
      </c>
      <c r="BC80">
        <v>4</v>
      </c>
      <c r="BD80">
        <v>1</v>
      </c>
      <c r="BE80">
        <v>0</v>
      </c>
      <c r="BF80">
        <v>7</v>
      </c>
      <c r="BG80">
        <v>1</v>
      </c>
      <c r="BH80">
        <v>0</v>
      </c>
      <c r="BI80">
        <v>1</v>
      </c>
      <c r="BJ80">
        <v>0</v>
      </c>
      <c r="BK80">
        <v>3</v>
      </c>
      <c r="BL80">
        <v>1</v>
      </c>
      <c r="BM80">
        <v>2</v>
      </c>
      <c r="BN80">
        <v>0</v>
      </c>
      <c r="BO80">
        <v>3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1</v>
      </c>
      <c r="BY80">
        <v>0</v>
      </c>
      <c r="BZ80">
        <v>24</v>
      </c>
      <c r="CA80">
        <v>4</v>
      </c>
      <c r="CB80">
        <v>2</v>
      </c>
      <c r="CC80">
        <v>1</v>
      </c>
      <c r="CD80">
        <v>0</v>
      </c>
      <c r="CE80">
        <v>0</v>
      </c>
      <c r="CF80">
        <v>1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4</v>
      </c>
      <c r="CQ80">
        <v>3</v>
      </c>
      <c r="CR80">
        <v>1</v>
      </c>
      <c r="CS80">
        <v>0</v>
      </c>
      <c r="CT80">
        <v>0</v>
      </c>
      <c r="CU80">
        <v>0</v>
      </c>
      <c r="CV80">
        <v>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1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3</v>
      </c>
      <c r="DQ80">
        <v>6</v>
      </c>
      <c r="DR80">
        <v>1</v>
      </c>
      <c r="DS80">
        <v>1</v>
      </c>
      <c r="DT80">
        <v>0</v>
      </c>
      <c r="DU80">
        <v>2</v>
      </c>
      <c r="DV80">
        <v>0</v>
      </c>
      <c r="DW80">
        <v>1</v>
      </c>
      <c r="DX80">
        <v>0</v>
      </c>
      <c r="DY80">
        <v>0</v>
      </c>
      <c r="DZ80">
        <v>1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6</v>
      </c>
      <c r="EQ80">
        <v>1</v>
      </c>
      <c r="ER80">
        <v>1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1</v>
      </c>
      <c r="FO80">
        <v>71</v>
      </c>
      <c r="FP80">
        <v>13</v>
      </c>
      <c r="FQ80">
        <v>18</v>
      </c>
      <c r="FR80">
        <v>1</v>
      </c>
      <c r="FS80">
        <v>2</v>
      </c>
      <c r="FT80">
        <v>0</v>
      </c>
      <c r="FU80">
        <v>11</v>
      </c>
      <c r="FV80">
        <v>14</v>
      </c>
      <c r="FW80">
        <v>0</v>
      </c>
      <c r="FX80">
        <v>0</v>
      </c>
      <c r="FY80">
        <v>0</v>
      </c>
      <c r="FZ80">
        <v>2</v>
      </c>
      <c r="GA80">
        <v>2</v>
      </c>
      <c r="GB80">
        <v>0</v>
      </c>
      <c r="GC80">
        <v>0</v>
      </c>
      <c r="GD80">
        <v>2</v>
      </c>
      <c r="GE80">
        <v>4</v>
      </c>
      <c r="GF80">
        <v>1</v>
      </c>
      <c r="GG80">
        <v>0</v>
      </c>
      <c r="GH80">
        <v>0</v>
      </c>
      <c r="GI80">
        <v>0</v>
      </c>
      <c r="GJ80">
        <v>1</v>
      </c>
      <c r="GK80">
        <v>0</v>
      </c>
      <c r="GL80">
        <v>0</v>
      </c>
      <c r="GM80">
        <v>0</v>
      </c>
      <c r="GN80">
        <v>71</v>
      </c>
      <c r="GO80">
        <v>12</v>
      </c>
      <c r="GP80">
        <v>9</v>
      </c>
      <c r="GQ80">
        <v>0</v>
      </c>
      <c r="GR80">
        <v>1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1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1</v>
      </c>
      <c r="HG80">
        <v>0</v>
      </c>
      <c r="HH80">
        <v>12</v>
      </c>
      <c r="HI80">
        <v>3</v>
      </c>
      <c r="HJ80">
        <v>0</v>
      </c>
      <c r="HK80">
        <v>0</v>
      </c>
      <c r="HL80">
        <v>0</v>
      </c>
      <c r="HM80">
        <v>1</v>
      </c>
      <c r="HN80">
        <v>1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1</v>
      </c>
      <c r="HV80">
        <v>3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1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1</v>
      </c>
      <c r="JL80">
        <v>1</v>
      </c>
    </row>
    <row r="81" spans="1:272" x14ac:dyDescent="0.25">
      <c r="A81" t="s">
        <v>273</v>
      </c>
      <c r="B81" t="s">
        <v>329</v>
      </c>
      <c r="C81" t="str">
        <f t="shared" si="5"/>
        <v>160106</v>
      </c>
      <c r="D81" t="s">
        <v>334</v>
      </c>
      <c r="E81">
        <v>5</v>
      </c>
      <c r="F81">
        <v>643</v>
      </c>
      <c r="G81">
        <v>500</v>
      </c>
      <c r="H81">
        <v>158</v>
      </c>
      <c r="I81">
        <v>342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342</v>
      </c>
      <c r="T81">
        <v>0</v>
      </c>
      <c r="U81">
        <v>0</v>
      </c>
      <c r="V81">
        <v>342</v>
      </c>
      <c r="W81">
        <v>10</v>
      </c>
      <c r="X81">
        <v>8</v>
      </c>
      <c r="Y81">
        <v>1</v>
      </c>
      <c r="Z81">
        <v>0</v>
      </c>
      <c r="AA81">
        <v>332</v>
      </c>
      <c r="AB81">
        <v>115</v>
      </c>
      <c r="AC81">
        <v>17</v>
      </c>
      <c r="AD81">
        <v>15</v>
      </c>
      <c r="AE81">
        <v>32</v>
      </c>
      <c r="AF81">
        <v>15</v>
      </c>
      <c r="AG81">
        <v>0</v>
      </c>
      <c r="AH81">
        <v>4</v>
      </c>
      <c r="AI81">
        <v>0</v>
      </c>
      <c r="AJ81">
        <v>0</v>
      </c>
      <c r="AK81">
        <v>0</v>
      </c>
      <c r="AL81">
        <v>1</v>
      </c>
      <c r="AM81">
        <v>20</v>
      </c>
      <c r="AN81">
        <v>0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2</v>
      </c>
      <c r="AV81">
        <v>2</v>
      </c>
      <c r="AW81">
        <v>1</v>
      </c>
      <c r="AX81">
        <v>0</v>
      </c>
      <c r="AY81">
        <v>0</v>
      </c>
      <c r="AZ81">
        <v>0</v>
      </c>
      <c r="BA81">
        <v>115</v>
      </c>
      <c r="BB81">
        <v>50</v>
      </c>
      <c r="BC81">
        <v>19</v>
      </c>
      <c r="BD81">
        <v>1</v>
      </c>
      <c r="BE81">
        <v>2</v>
      </c>
      <c r="BF81">
        <v>8</v>
      </c>
      <c r="BG81">
        <v>0</v>
      </c>
      <c r="BH81">
        <v>10</v>
      </c>
      <c r="BI81">
        <v>0</v>
      </c>
      <c r="BJ81">
        <v>0</v>
      </c>
      <c r="BK81">
        <v>1</v>
      </c>
      <c r="BL81">
        <v>2</v>
      </c>
      <c r="BM81">
        <v>5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1</v>
      </c>
      <c r="BV81">
        <v>0</v>
      </c>
      <c r="BW81">
        <v>0</v>
      </c>
      <c r="BX81">
        <v>0</v>
      </c>
      <c r="BY81">
        <v>1</v>
      </c>
      <c r="BZ81">
        <v>50</v>
      </c>
      <c r="CA81">
        <v>11</v>
      </c>
      <c r="CB81">
        <v>4</v>
      </c>
      <c r="CC81">
        <v>1</v>
      </c>
      <c r="CD81">
        <v>1</v>
      </c>
      <c r="CE81">
        <v>0</v>
      </c>
      <c r="CF81">
        <v>0</v>
      </c>
      <c r="CG81">
        <v>3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1</v>
      </c>
      <c r="CO81">
        <v>0</v>
      </c>
      <c r="CP81">
        <v>11</v>
      </c>
      <c r="CQ81">
        <v>7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1</v>
      </c>
      <c r="DA81">
        <v>1</v>
      </c>
      <c r="DB81">
        <v>0</v>
      </c>
      <c r="DC81">
        <v>0</v>
      </c>
      <c r="DD81">
        <v>1</v>
      </c>
      <c r="DE81">
        <v>1</v>
      </c>
      <c r="DF81">
        <v>0</v>
      </c>
      <c r="DG81">
        <v>0</v>
      </c>
      <c r="DH81">
        <v>1</v>
      </c>
      <c r="DI81">
        <v>0</v>
      </c>
      <c r="DJ81">
        <v>0</v>
      </c>
      <c r="DK81">
        <v>0</v>
      </c>
      <c r="DL81">
        <v>0</v>
      </c>
      <c r="DM81">
        <v>2</v>
      </c>
      <c r="DN81">
        <v>0</v>
      </c>
      <c r="DO81">
        <v>0</v>
      </c>
      <c r="DP81">
        <v>7</v>
      </c>
      <c r="DQ81">
        <v>21</v>
      </c>
      <c r="DR81">
        <v>3</v>
      </c>
      <c r="DS81">
        <v>1</v>
      </c>
      <c r="DT81">
        <v>0</v>
      </c>
      <c r="DU81">
        <v>7</v>
      </c>
      <c r="DV81">
        <v>0</v>
      </c>
      <c r="DW81">
        <v>0</v>
      </c>
      <c r="DX81">
        <v>0</v>
      </c>
      <c r="DY81">
        <v>0</v>
      </c>
      <c r="DZ81">
        <v>2</v>
      </c>
      <c r="EA81">
        <v>0</v>
      </c>
      <c r="EB81">
        <v>4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3</v>
      </c>
      <c r="EN81">
        <v>1</v>
      </c>
      <c r="EO81">
        <v>0</v>
      </c>
      <c r="EP81">
        <v>21</v>
      </c>
      <c r="EQ81">
        <v>19</v>
      </c>
      <c r="ER81">
        <v>3</v>
      </c>
      <c r="ES81">
        <v>5</v>
      </c>
      <c r="ET81">
        <v>1</v>
      </c>
      <c r="EU81">
        <v>0</v>
      </c>
      <c r="EV81">
        <v>0</v>
      </c>
      <c r="EW81">
        <v>0</v>
      </c>
      <c r="EX81">
        <v>0</v>
      </c>
      <c r="EY81">
        <v>3</v>
      </c>
      <c r="EZ81">
        <v>0</v>
      </c>
      <c r="FA81">
        <v>1</v>
      </c>
      <c r="FB81">
        <v>1</v>
      </c>
      <c r="FC81">
        <v>0</v>
      </c>
      <c r="FD81">
        <v>1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2</v>
      </c>
      <c r="FM81">
        <v>2</v>
      </c>
      <c r="FN81">
        <v>19</v>
      </c>
      <c r="FO81">
        <v>94</v>
      </c>
      <c r="FP81">
        <v>13</v>
      </c>
      <c r="FQ81">
        <v>11</v>
      </c>
      <c r="FR81">
        <v>4</v>
      </c>
      <c r="FS81">
        <v>3</v>
      </c>
      <c r="FT81">
        <v>0</v>
      </c>
      <c r="FU81">
        <v>20</v>
      </c>
      <c r="FV81">
        <v>30</v>
      </c>
      <c r="FW81">
        <v>0</v>
      </c>
      <c r="FX81">
        <v>0</v>
      </c>
      <c r="FY81">
        <v>1</v>
      </c>
      <c r="FZ81">
        <v>1</v>
      </c>
      <c r="GA81">
        <v>1</v>
      </c>
      <c r="GB81">
        <v>0</v>
      </c>
      <c r="GC81">
        <v>3</v>
      </c>
      <c r="GD81">
        <v>2</v>
      </c>
      <c r="GE81">
        <v>0</v>
      </c>
      <c r="GF81">
        <v>1</v>
      </c>
      <c r="GG81">
        <v>0</v>
      </c>
      <c r="GH81">
        <v>0</v>
      </c>
      <c r="GI81">
        <v>0</v>
      </c>
      <c r="GJ81">
        <v>1</v>
      </c>
      <c r="GK81">
        <v>0</v>
      </c>
      <c r="GL81">
        <v>0</v>
      </c>
      <c r="GM81">
        <v>3</v>
      </c>
      <c r="GN81">
        <v>94</v>
      </c>
      <c r="GO81">
        <v>10</v>
      </c>
      <c r="GP81">
        <v>6</v>
      </c>
      <c r="GQ81">
        <v>0</v>
      </c>
      <c r="GR81">
        <v>1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1</v>
      </c>
      <c r="GY81">
        <v>0</v>
      </c>
      <c r="GZ81">
        <v>0</v>
      </c>
      <c r="HA81">
        <v>0</v>
      </c>
      <c r="HB81">
        <v>0</v>
      </c>
      <c r="HC81">
        <v>1</v>
      </c>
      <c r="HD81">
        <v>0</v>
      </c>
      <c r="HE81">
        <v>0</v>
      </c>
      <c r="HF81">
        <v>0</v>
      </c>
      <c r="HG81">
        <v>1</v>
      </c>
      <c r="HH81">
        <v>10</v>
      </c>
      <c r="HI81">
        <v>2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2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2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3</v>
      </c>
      <c r="IN81">
        <v>2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1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3</v>
      </c>
    </row>
    <row r="82" spans="1:272" x14ac:dyDescent="0.25">
      <c r="A82" t="s">
        <v>273</v>
      </c>
      <c r="B82" t="s">
        <v>329</v>
      </c>
      <c r="C82" t="str">
        <f t="shared" si="5"/>
        <v>160106</v>
      </c>
      <c r="D82" t="s">
        <v>335</v>
      </c>
      <c r="E82">
        <v>6</v>
      </c>
      <c r="F82">
        <v>611</v>
      </c>
      <c r="G82">
        <v>470</v>
      </c>
      <c r="H82">
        <v>208</v>
      </c>
      <c r="I82">
        <v>262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262</v>
      </c>
      <c r="T82">
        <v>0</v>
      </c>
      <c r="U82">
        <v>0</v>
      </c>
      <c r="V82">
        <v>262</v>
      </c>
      <c r="W82">
        <v>12</v>
      </c>
      <c r="X82">
        <v>10</v>
      </c>
      <c r="Y82">
        <v>2</v>
      </c>
      <c r="Z82">
        <v>0</v>
      </c>
      <c r="AA82">
        <v>250</v>
      </c>
      <c r="AB82">
        <v>96</v>
      </c>
      <c r="AC82">
        <v>9</v>
      </c>
      <c r="AD82">
        <v>8</v>
      </c>
      <c r="AE82">
        <v>28</v>
      </c>
      <c r="AF82">
        <v>6</v>
      </c>
      <c r="AG82">
        <v>0</v>
      </c>
      <c r="AH82">
        <v>3</v>
      </c>
      <c r="AI82">
        <v>0</v>
      </c>
      <c r="AJ82">
        <v>1</v>
      </c>
      <c r="AK82">
        <v>1</v>
      </c>
      <c r="AL82">
        <v>0</v>
      </c>
      <c r="AM82">
        <v>12</v>
      </c>
      <c r="AN82">
        <v>5</v>
      </c>
      <c r="AO82">
        <v>0</v>
      </c>
      <c r="AP82">
        <v>0</v>
      </c>
      <c r="AQ82">
        <v>1</v>
      </c>
      <c r="AR82">
        <v>1</v>
      </c>
      <c r="AS82">
        <v>0</v>
      </c>
      <c r="AT82">
        <v>0</v>
      </c>
      <c r="AU82">
        <v>0</v>
      </c>
      <c r="AV82">
        <v>9</v>
      </c>
      <c r="AW82">
        <v>10</v>
      </c>
      <c r="AX82">
        <v>0</v>
      </c>
      <c r="AY82">
        <v>1</v>
      </c>
      <c r="AZ82">
        <v>1</v>
      </c>
      <c r="BA82">
        <v>96</v>
      </c>
      <c r="BB82">
        <v>29</v>
      </c>
      <c r="BC82">
        <v>10</v>
      </c>
      <c r="BD82">
        <v>1</v>
      </c>
      <c r="BE82">
        <v>0</v>
      </c>
      <c r="BF82">
        <v>0</v>
      </c>
      <c r="BG82">
        <v>0</v>
      </c>
      <c r="BH82">
        <v>1</v>
      </c>
      <c r="BI82">
        <v>0</v>
      </c>
      <c r="BJ82">
        <v>1</v>
      </c>
      <c r="BK82">
        <v>6</v>
      </c>
      <c r="BL82">
        <v>2</v>
      </c>
      <c r="BM82">
        <v>3</v>
      </c>
      <c r="BN82">
        <v>0</v>
      </c>
      <c r="BO82">
        <v>1</v>
      </c>
      <c r="BP82">
        <v>0</v>
      </c>
      <c r="BQ82">
        <v>1</v>
      </c>
      <c r="BR82">
        <v>0</v>
      </c>
      <c r="BS82">
        <v>0</v>
      </c>
      <c r="BT82">
        <v>0</v>
      </c>
      <c r="BU82">
        <v>1</v>
      </c>
      <c r="BV82">
        <v>0</v>
      </c>
      <c r="BW82">
        <v>2</v>
      </c>
      <c r="BX82">
        <v>0</v>
      </c>
      <c r="BY82">
        <v>0</v>
      </c>
      <c r="BZ82">
        <v>29</v>
      </c>
      <c r="CA82">
        <v>9</v>
      </c>
      <c r="CB82">
        <v>1</v>
      </c>
      <c r="CC82">
        <v>2</v>
      </c>
      <c r="CD82">
        <v>1</v>
      </c>
      <c r="CE82">
        <v>1</v>
      </c>
      <c r="CF82">
        <v>0</v>
      </c>
      <c r="CG82">
        <v>1</v>
      </c>
      <c r="CH82">
        <v>2</v>
      </c>
      <c r="CI82">
        <v>1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9</v>
      </c>
      <c r="CQ82">
        <v>6</v>
      </c>
      <c r="CR82">
        <v>2</v>
      </c>
      <c r="CS82">
        <v>1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1</v>
      </c>
      <c r="DL82">
        <v>1</v>
      </c>
      <c r="DM82">
        <v>0</v>
      </c>
      <c r="DN82">
        <v>0</v>
      </c>
      <c r="DO82">
        <v>1</v>
      </c>
      <c r="DP82">
        <v>6</v>
      </c>
      <c r="DQ82">
        <v>16</v>
      </c>
      <c r="DR82">
        <v>8</v>
      </c>
      <c r="DS82">
        <v>0</v>
      </c>
      <c r="DT82">
        <v>0</v>
      </c>
      <c r="DU82">
        <v>5</v>
      </c>
      <c r="DV82">
        <v>0</v>
      </c>
      <c r="DW82">
        <v>0</v>
      </c>
      <c r="DX82">
        <v>0</v>
      </c>
      <c r="DY82">
        <v>1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2</v>
      </c>
      <c r="EN82">
        <v>0</v>
      </c>
      <c r="EO82">
        <v>0</v>
      </c>
      <c r="EP82">
        <v>16</v>
      </c>
      <c r="EQ82">
        <v>11</v>
      </c>
      <c r="ER82">
        <v>8</v>
      </c>
      <c r="ES82">
        <v>2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1</v>
      </c>
      <c r="FL82">
        <v>0</v>
      </c>
      <c r="FM82">
        <v>0</v>
      </c>
      <c r="FN82">
        <v>11</v>
      </c>
      <c r="FO82">
        <v>67</v>
      </c>
      <c r="FP82">
        <v>10</v>
      </c>
      <c r="FQ82">
        <v>4</v>
      </c>
      <c r="FR82">
        <v>2</v>
      </c>
      <c r="FS82">
        <v>2</v>
      </c>
      <c r="FT82">
        <v>2</v>
      </c>
      <c r="FU82">
        <v>21</v>
      </c>
      <c r="FV82">
        <v>13</v>
      </c>
      <c r="FW82">
        <v>0</v>
      </c>
      <c r="FX82">
        <v>0</v>
      </c>
      <c r="FY82">
        <v>1</v>
      </c>
      <c r="FZ82">
        <v>0</v>
      </c>
      <c r="GA82">
        <v>0</v>
      </c>
      <c r="GB82">
        <v>0</v>
      </c>
      <c r="GC82">
        <v>6</v>
      </c>
      <c r="GD82">
        <v>1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4</v>
      </c>
      <c r="GL82">
        <v>0</v>
      </c>
      <c r="GM82">
        <v>1</v>
      </c>
      <c r="GN82">
        <v>67</v>
      </c>
      <c r="GO82">
        <v>13</v>
      </c>
      <c r="GP82">
        <v>7</v>
      </c>
      <c r="GQ82">
        <v>0</v>
      </c>
      <c r="GR82">
        <v>0</v>
      </c>
      <c r="GS82">
        <v>0</v>
      </c>
      <c r="GT82">
        <v>1</v>
      </c>
      <c r="GU82">
        <v>1</v>
      </c>
      <c r="GV82">
        <v>1</v>
      </c>
      <c r="GW82">
        <v>0</v>
      </c>
      <c r="GX82">
        <v>1</v>
      </c>
      <c r="GY82">
        <v>0</v>
      </c>
      <c r="GZ82">
        <v>1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1</v>
      </c>
      <c r="HG82">
        <v>0</v>
      </c>
      <c r="HH82">
        <v>13</v>
      </c>
      <c r="HI82">
        <v>3</v>
      </c>
      <c r="HJ82">
        <v>0</v>
      </c>
      <c r="HK82">
        <v>0</v>
      </c>
      <c r="HL82">
        <v>0</v>
      </c>
      <c r="HM82">
        <v>1</v>
      </c>
      <c r="HN82">
        <v>1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1</v>
      </c>
      <c r="HV82">
        <v>3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</row>
    <row r="83" spans="1:272" x14ac:dyDescent="0.25">
      <c r="A83" t="s">
        <v>273</v>
      </c>
      <c r="B83" t="s">
        <v>336</v>
      </c>
      <c r="C83" t="str">
        <f>"160201"</f>
        <v>160201</v>
      </c>
      <c r="D83" t="s">
        <v>337</v>
      </c>
      <c r="E83">
        <v>1</v>
      </c>
      <c r="F83">
        <v>1068</v>
      </c>
      <c r="G83">
        <v>819</v>
      </c>
      <c r="H83">
        <v>345</v>
      </c>
      <c r="I83">
        <v>474</v>
      </c>
      <c r="J83">
        <v>1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474</v>
      </c>
      <c r="T83">
        <v>0</v>
      </c>
      <c r="U83">
        <v>0</v>
      </c>
      <c r="V83">
        <v>474</v>
      </c>
      <c r="W83">
        <v>18</v>
      </c>
      <c r="X83">
        <v>9</v>
      </c>
      <c r="Y83">
        <v>6</v>
      </c>
      <c r="Z83">
        <v>0</v>
      </c>
      <c r="AA83">
        <v>456</v>
      </c>
      <c r="AB83">
        <v>166</v>
      </c>
      <c r="AC83">
        <v>19</v>
      </c>
      <c r="AD83">
        <v>21</v>
      </c>
      <c r="AE83">
        <v>64</v>
      </c>
      <c r="AF83">
        <v>19</v>
      </c>
      <c r="AG83">
        <v>1</v>
      </c>
      <c r="AH83">
        <v>4</v>
      </c>
      <c r="AI83">
        <v>11</v>
      </c>
      <c r="AJ83">
        <v>2</v>
      </c>
      <c r="AK83">
        <v>7</v>
      </c>
      <c r="AL83">
        <v>2</v>
      </c>
      <c r="AM83">
        <v>1</v>
      </c>
      <c r="AN83">
        <v>2</v>
      </c>
      <c r="AO83">
        <v>2</v>
      </c>
      <c r="AP83">
        <v>1</v>
      </c>
      <c r="AQ83">
        <v>0</v>
      </c>
      <c r="AR83">
        <v>1</v>
      </c>
      <c r="AS83">
        <v>0</v>
      </c>
      <c r="AT83">
        <v>0</v>
      </c>
      <c r="AU83">
        <v>0</v>
      </c>
      <c r="AV83">
        <v>5</v>
      </c>
      <c r="AW83">
        <v>1</v>
      </c>
      <c r="AX83">
        <v>1</v>
      </c>
      <c r="AY83">
        <v>0</v>
      </c>
      <c r="AZ83">
        <v>2</v>
      </c>
      <c r="BA83">
        <v>166</v>
      </c>
      <c r="BB83">
        <v>81</v>
      </c>
      <c r="BC83">
        <v>18</v>
      </c>
      <c r="BD83">
        <v>0</v>
      </c>
      <c r="BE83">
        <v>2</v>
      </c>
      <c r="BF83">
        <v>5</v>
      </c>
      <c r="BG83">
        <v>5</v>
      </c>
      <c r="BH83">
        <v>4</v>
      </c>
      <c r="BI83">
        <v>2</v>
      </c>
      <c r="BJ83">
        <v>30</v>
      </c>
      <c r="BK83">
        <v>3</v>
      </c>
      <c r="BL83">
        <v>3</v>
      </c>
      <c r="BM83">
        <v>0</v>
      </c>
      <c r="BN83">
        <v>0</v>
      </c>
      <c r="BO83">
        <v>3</v>
      </c>
      <c r="BP83">
        <v>0</v>
      </c>
      <c r="BQ83">
        <v>0</v>
      </c>
      <c r="BR83">
        <v>0</v>
      </c>
      <c r="BS83">
        <v>0</v>
      </c>
      <c r="BT83">
        <v>2</v>
      </c>
      <c r="BU83">
        <v>2</v>
      </c>
      <c r="BV83">
        <v>0</v>
      </c>
      <c r="BW83">
        <v>2</v>
      </c>
      <c r="BX83">
        <v>0</v>
      </c>
      <c r="BY83">
        <v>0</v>
      </c>
      <c r="BZ83">
        <v>81</v>
      </c>
      <c r="CA83">
        <v>22</v>
      </c>
      <c r="CB83">
        <v>9</v>
      </c>
      <c r="CC83">
        <v>4</v>
      </c>
      <c r="CD83">
        <v>3</v>
      </c>
      <c r="CE83">
        <v>1</v>
      </c>
      <c r="CF83">
        <v>2</v>
      </c>
      <c r="CG83">
        <v>0</v>
      </c>
      <c r="CH83">
        <v>0</v>
      </c>
      <c r="CI83">
        <v>2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1</v>
      </c>
      <c r="CP83">
        <v>22</v>
      </c>
      <c r="CQ83">
        <v>29</v>
      </c>
      <c r="CR83">
        <v>15</v>
      </c>
      <c r="CS83">
        <v>0</v>
      </c>
      <c r="CT83">
        <v>2</v>
      </c>
      <c r="CU83">
        <v>2</v>
      </c>
      <c r="CV83">
        <v>2</v>
      </c>
      <c r="CW83">
        <v>1</v>
      </c>
      <c r="CX83">
        <v>0</v>
      </c>
      <c r="CY83">
        <v>1</v>
      </c>
      <c r="CZ83">
        <v>0</v>
      </c>
      <c r="DA83">
        <v>1</v>
      </c>
      <c r="DB83">
        <v>0</v>
      </c>
      <c r="DC83">
        <v>0</v>
      </c>
      <c r="DD83">
        <v>0</v>
      </c>
      <c r="DE83">
        <v>1</v>
      </c>
      <c r="DF83">
        <v>0</v>
      </c>
      <c r="DG83">
        <v>0</v>
      </c>
      <c r="DH83">
        <v>1</v>
      </c>
      <c r="DI83">
        <v>0</v>
      </c>
      <c r="DJ83">
        <v>1</v>
      </c>
      <c r="DK83">
        <v>1</v>
      </c>
      <c r="DL83">
        <v>0</v>
      </c>
      <c r="DM83">
        <v>0</v>
      </c>
      <c r="DN83">
        <v>0</v>
      </c>
      <c r="DO83">
        <v>1</v>
      </c>
      <c r="DP83">
        <v>29</v>
      </c>
      <c r="DQ83">
        <v>16</v>
      </c>
      <c r="DR83">
        <v>3</v>
      </c>
      <c r="DS83">
        <v>0</v>
      </c>
      <c r="DT83">
        <v>2</v>
      </c>
      <c r="DU83">
        <v>1</v>
      </c>
      <c r="DV83">
        <v>0</v>
      </c>
      <c r="DW83">
        <v>0</v>
      </c>
      <c r="DX83">
        <v>0</v>
      </c>
      <c r="DY83">
        <v>6</v>
      </c>
      <c r="DZ83">
        <v>1</v>
      </c>
      <c r="EA83">
        <v>0</v>
      </c>
      <c r="EB83">
        <v>0</v>
      </c>
      <c r="EC83">
        <v>0</v>
      </c>
      <c r="ED83">
        <v>1</v>
      </c>
      <c r="EE83">
        <v>1</v>
      </c>
      <c r="EF83">
        <v>0</v>
      </c>
      <c r="EG83">
        <v>0</v>
      </c>
      <c r="EH83">
        <v>1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16</v>
      </c>
      <c r="EQ83">
        <v>27</v>
      </c>
      <c r="ER83">
        <v>6</v>
      </c>
      <c r="ES83">
        <v>7</v>
      </c>
      <c r="ET83">
        <v>3</v>
      </c>
      <c r="EU83">
        <v>0</v>
      </c>
      <c r="EV83">
        <v>0</v>
      </c>
      <c r="EW83">
        <v>3</v>
      </c>
      <c r="EX83">
        <v>0</v>
      </c>
      <c r="EY83">
        <v>0</v>
      </c>
      <c r="EZ83">
        <v>2</v>
      </c>
      <c r="FA83">
        <v>0</v>
      </c>
      <c r="FB83">
        <v>2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1</v>
      </c>
      <c r="FJ83">
        <v>0</v>
      </c>
      <c r="FK83">
        <v>0</v>
      </c>
      <c r="FL83">
        <v>0</v>
      </c>
      <c r="FM83">
        <v>3</v>
      </c>
      <c r="FN83">
        <v>27</v>
      </c>
      <c r="FO83">
        <v>56</v>
      </c>
      <c r="FP83">
        <v>30</v>
      </c>
      <c r="FQ83">
        <v>4</v>
      </c>
      <c r="FR83">
        <v>0</v>
      </c>
      <c r="FS83">
        <v>1</v>
      </c>
      <c r="FT83">
        <v>0</v>
      </c>
      <c r="FU83">
        <v>4</v>
      </c>
      <c r="FV83">
        <v>2</v>
      </c>
      <c r="FW83">
        <v>5</v>
      </c>
      <c r="FX83">
        <v>4</v>
      </c>
      <c r="FY83">
        <v>0</v>
      </c>
      <c r="FZ83">
        <v>0</v>
      </c>
      <c r="GA83">
        <v>1</v>
      </c>
      <c r="GB83">
        <v>0</v>
      </c>
      <c r="GC83">
        <v>0</v>
      </c>
      <c r="GD83">
        <v>0</v>
      </c>
      <c r="GE83">
        <v>0</v>
      </c>
      <c r="GF83">
        <v>1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1</v>
      </c>
      <c r="GM83">
        <v>3</v>
      </c>
      <c r="GN83">
        <v>56</v>
      </c>
      <c r="GO83">
        <v>48</v>
      </c>
      <c r="GP83">
        <v>28</v>
      </c>
      <c r="GQ83">
        <v>2</v>
      </c>
      <c r="GR83">
        <v>10</v>
      </c>
      <c r="GS83">
        <v>0</v>
      </c>
      <c r="GT83">
        <v>4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1</v>
      </c>
      <c r="HE83">
        <v>0</v>
      </c>
      <c r="HF83">
        <v>1</v>
      </c>
      <c r="HG83">
        <v>2</v>
      </c>
      <c r="HH83">
        <v>48</v>
      </c>
      <c r="HI83">
        <v>3</v>
      </c>
      <c r="HJ83">
        <v>2</v>
      </c>
      <c r="HK83">
        <v>0</v>
      </c>
      <c r="HL83">
        <v>1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3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8</v>
      </c>
      <c r="IN83">
        <v>4</v>
      </c>
      <c r="IO83">
        <v>0</v>
      </c>
      <c r="IP83">
        <v>0</v>
      </c>
      <c r="IQ83">
        <v>1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2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1</v>
      </c>
      <c r="JI83">
        <v>0</v>
      </c>
      <c r="JJ83">
        <v>0</v>
      </c>
      <c r="JK83">
        <v>0</v>
      </c>
      <c r="JL83">
        <v>8</v>
      </c>
    </row>
    <row r="84" spans="1:272" x14ac:dyDescent="0.25">
      <c r="A84" t="s">
        <v>273</v>
      </c>
      <c r="B84" t="s">
        <v>336</v>
      </c>
      <c r="C84" t="str">
        <f>"160201"</f>
        <v>160201</v>
      </c>
      <c r="D84" t="s">
        <v>338</v>
      </c>
      <c r="E84">
        <v>2</v>
      </c>
      <c r="F84">
        <v>1104</v>
      </c>
      <c r="G84">
        <v>840</v>
      </c>
      <c r="H84">
        <v>444</v>
      </c>
      <c r="I84">
        <v>396</v>
      </c>
      <c r="J84">
        <v>0</v>
      </c>
      <c r="K84">
        <v>0</v>
      </c>
      <c r="L84">
        <v>1</v>
      </c>
      <c r="M84">
        <v>1</v>
      </c>
      <c r="N84">
        <v>0</v>
      </c>
      <c r="O84">
        <v>0</v>
      </c>
      <c r="P84">
        <v>0</v>
      </c>
      <c r="Q84">
        <v>0</v>
      </c>
      <c r="R84">
        <v>1</v>
      </c>
      <c r="S84">
        <v>397</v>
      </c>
      <c r="T84">
        <v>1</v>
      </c>
      <c r="U84">
        <v>0</v>
      </c>
      <c r="V84">
        <v>397</v>
      </c>
      <c r="W84">
        <v>13</v>
      </c>
      <c r="X84">
        <v>9</v>
      </c>
      <c r="Y84">
        <v>2</v>
      </c>
      <c r="Z84">
        <v>0</v>
      </c>
      <c r="AA84">
        <v>384</v>
      </c>
      <c r="AB84">
        <v>150</v>
      </c>
      <c r="AC84">
        <v>17</v>
      </c>
      <c r="AD84">
        <v>19</v>
      </c>
      <c r="AE84">
        <v>60</v>
      </c>
      <c r="AF84">
        <v>11</v>
      </c>
      <c r="AG84">
        <v>1</v>
      </c>
      <c r="AH84">
        <v>8</v>
      </c>
      <c r="AI84">
        <v>21</v>
      </c>
      <c r="AJ84">
        <v>0</v>
      </c>
      <c r="AK84">
        <v>4</v>
      </c>
      <c r="AL84">
        <v>1</v>
      </c>
      <c r="AM84">
        <v>0</v>
      </c>
      <c r="AN84">
        <v>1</v>
      </c>
      <c r="AO84">
        <v>1</v>
      </c>
      <c r="AP84">
        <v>0</v>
      </c>
      <c r="AQ84">
        <v>0</v>
      </c>
      <c r="AR84">
        <v>0</v>
      </c>
      <c r="AS84">
        <v>2</v>
      </c>
      <c r="AT84">
        <v>0</v>
      </c>
      <c r="AU84">
        <v>0</v>
      </c>
      <c r="AV84">
        <v>1</v>
      </c>
      <c r="AW84">
        <v>1</v>
      </c>
      <c r="AX84">
        <v>0</v>
      </c>
      <c r="AY84">
        <v>1</v>
      </c>
      <c r="AZ84">
        <v>1</v>
      </c>
      <c r="BA84">
        <v>150</v>
      </c>
      <c r="BB84">
        <v>88</v>
      </c>
      <c r="BC84">
        <v>20</v>
      </c>
      <c r="BD84">
        <v>3</v>
      </c>
      <c r="BE84">
        <v>4</v>
      </c>
      <c r="BF84">
        <v>5</v>
      </c>
      <c r="BG84">
        <v>9</v>
      </c>
      <c r="BH84">
        <v>4</v>
      </c>
      <c r="BI84">
        <v>1</v>
      </c>
      <c r="BJ84">
        <v>23</v>
      </c>
      <c r="BK84">
        <v>0</v>
      </c>
      <c r="BL84">
        <v>5</v>
      </c>
      <c r="BM84">
        <v>0</v>
      </c>
      <c r="BN84">
        <v>0</v>
      </c>
      <c r="BO84">
        <v>0</v>
      </c>
      <c r="BP84">
        <v>0</v>
      </c>
      <c r="BQ84">
        <v>3</v>
      </c>
      <c r="BR84">
        <v>2</v>
      </c>
      <c r="BS84">
        <v>0</v>
      </c>
      <c r="BT84">
        <v>0</v>
      </c>
      <c r="BU84">
        <v>5</v>
      </c>
      <c r="BV84">
        <v>1</v>
      </c>
      <c r="BW84">
        <v>1</v>
      </c>
      <c r="BX84">
        <v>2</v>
      </c>
      <c r="BY84">
        <v>0</v>
      </c>
      <c r="BZ84">
        <v>88</v>
      </c>
      <c r="CA84">
        <v>7</v>
      </c>
      <c r="CB84">
        <v>3</v>
      </c>
      <c r="CC84">
        <v>2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1</v>
      </c>
      <c r="CP84">
        <v>7</v>
      </c>
      <c r="CQ84">
        <v>19</v>
      </c>
      <c r="CR84">
        <v>13</v>
      </c>
      <c r="CS84">
        <v>0</v>
      </c>
      <c r="CT84">
        <v>0</v>
      </c>
      <c r="CU84">
        <v>1</v>
      </c>
      <c r="CV84">
        <v>0</v>
      </c>
      <c r="CW84">
        <v>0</v>
      </c>
      <c r="CX84">
        <v>0</v>
      </c>
      <c r="CY84">
        <v>0</v>
      </c>
      <c r="CZ84">
        <v>1</v>
      </c>
      <c r="DA84">
        <v>1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</v>
      </c>
      <c r="DL84">
        <v>2</v>
      </c>
      <c r="DM84">
        <v>0</v>
      </c>
      <c r="DN84">
        <v>0</v>
      </c>
      <c r="DO84">
        <v>0</v>
      </c>
      <c r="DP84">
        <v>19</v>
      </c>
      <c r="DQ84">
        <v>17</v>
      </c>
      <c r="DR84">
        <v>1</v>
      </c>
      <c r="DS84">
        <v>0</v>
      </c>
      <c r="DT84">
        <v>1</v>
      </c>
      <c r="DU84">
        <v>0</v>
      </c>
      <c r="DV84">
        <v>1</v>
      </c>
      <c r="DW84">
        <v>0</v>
      </c>
      <c r="DX84">
        <v>3</v>
      </c>
      <c r="DY84">
        <v>6</v>
      </c>
      <c r="DZ84">
        <v>1</v>
      </c>
      <c r="EA84">
        <v>0</v>
      </c>
      <c r="EB84">
        <v>0</v>
      </c>
      <c r="EC84">
        <v>0</v>
      </c>
      <c r="ED84">
        <v>0</v>
      </c>
      <c r="EE84">
        <v>2</v>
      </c>
      <c r="EF84">
        <v>0</v>
      </c>
      <c r="EG84">
        <v>0</v>
      </c>
      <c r="EH84">
        <v>0</v>
      </c>
      <c r="EI84">
        <v>0</v>
      </c>
      <c r="EJ84">
        <v>1</v>
      </c>
      <c r="EK84">
        <v>0</v>
      </c>
      <c r="EL84">
        <v>0</v>
      </c>
      <c r="EM84">
        <v>0</v>
      </c>
      <c r="EN84">
        <v>0</v>
      </c>
      <c r="EO84">
        <v>1</v>
      </c>
      <c r="EP84">
        <v>17</v>
      </c>
      <c r="EQ84">
        <v>25</v>
      </c>
      <c r="ER84">
        <v>9</v>
      </c>
      <c r="ES84">
        <v>7</v>
      </c>
      <c r="ET84">
        <v>0</v>
      </c>
      <c r="EU84">
        <v>0</v>
      </c>
      <c r="EV84">
        <v>0</v>
      </c>
      <c r="EW84">
        <v>1</v>
      </c>
      <c r="EX84">
        <v>0</v>
      </c>
      <c r="EY84">
        <v>0</v>
      </c>
      <c r="EZ84">
        <v>2</v>
      </c>
      <c r="FA84">
        <v>0</v>
      </c>
      <c r="FB84">
        <v>0</v>
      </c>
      <c r="FC84">
        <v>0</v>
      </c>
      <c r="FD84">
        <v>0</v>
      </c>
      <c r="FE84">
        <v>2</v>
      </c>
      <c r="FF84">
        <v>1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3</v>
      </c>
      <c r="FN84">
        <v>25</v>
      </c>
      <c r="FO84">
        <v>41</v>
      </c>
      <c r="FP84">
        <v>15</v>
      </c>
      <c r="FQ84">
        <v>0</v>
      </c>
      <c r="FR84">
        <v>4</v>
      </c>
      <c r="FS84">
        <v>2</v>
      </c>
      <c r="FT84">
        <v>2</v>
      </c>
      <c r="FU84">
        <v>3</v>
      </c>
      <c r="FV84">
        <v>0</v>
      </c>
      <c r="FW84">
        <v>1</v>
      </c>
      <c r="FX84">
        <v>3</v>
      </c>
      <c r="FY84">
        <v>1</v>
      </c>
      <c r="FZ84">
        <v>0</v>
      </c>
      <c r="GA84">
        <v>0</v>
      </c>
      <c r="GB84">
        <v>1</v>
      </c>
      <c r="GC84">
        <v>1</v>
      </c>
      <c r="GD84">
        <v>3</v>
      </c>
      <c r="GE84">
        <v>0</v>
      </c>
      <c r="GF84">
        <v>0</v>
      </c>
      <c r="GG84">
        <v>0</v>
      </c>
      <c r="GH84">
        <v>1</v>
      </c>
      <c r="GI84">
        <v>1</v>
      </c>
      <c r="GJ84">
        <v>1</v>
      </c>
      <c r="GK84">
        <v>2</v>
      </c>
      <c r="GL84">
        <v>0</v>
      </c>
      <c r="GM84">
        <v>0</v>
      </c>
      <c r="GN84">
        <v>41</v>
      </c>
      <c r="GO84">
        <v>21</v>
      </c>
      <c r="GP84">
        <v>9</v>
      </c>
      <c r="GQ84">
        <v>2</v>
      </c>
      <c r="GR84">
        <v>5</v>
      </c>
      <c r="GS84">
        <v>0</v>
      </c>
      <c r="GT84">
        <v>3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2</v>
      </c>
      <c r="HH84">
        <v>21</v>
      </c>
      <c r="HI84">
        <v>4</v>
      </c>
      <c r="HJ84">
        <v>1</v>
      </c>
      <c r="HK84">
        <v>0</v>
      </c>
      <c r="HL84">
        <v>0</v>
      </c>
      <c r="HM84">
        <v>0</v>
      </c>
      <c r="HN84">
        <v>1</v>
      </c>
      <c r="HO84">
        <v>2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4</v>
      </c>
      <c r="HW84">
        <v>5</v>
      </c>
      <c r="HX84">
        <v>1</v>
      </c>
      <c r="HY84">
        <v>0</v>
      </c>
      <c r="HZ84">
        <v>0</v>
      </c>
      <c r="IA84">
        <v>0</v>
      </c>
      <c r="IB84">
        <v>1</v>
      </c>
      <c r="IC84">
        <v>0</v>
      </c>
      <c r="ID84">
        <v>2</v>
      </c>
      <c r="IE84">
        <v>0</v>
      </c>
      <c r="IF84">
        <v>0</v>
      </c>
      <c r="IG84">
        <v>1</v>
      </c>
      <c r="IH84">
        <v>0</v>
      </c>
      <c r="II84">
        <v>0</v>
      </c>
      <c r="IJ84">
        <v>0</v>
      </c>
      <c r="IK84">
        <v>0</v>
      </c>
      <c r="IL84">
        <v>5</v>
      </c>
      <c r="IM84">
        <v>7</v>
      </c>
      <c r="IN84">
        <v>2</v>
      </c>
      <c r="IO84">
        <v>1</v>
      </c>
      <c r="IP84">
        <v>1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1</v>
      </c>
      <c r="JF84">
        <v>0</v>
      </c>
      <c r="JG84">
        <v>0</v>
      </c>
      <c r="JH84">
        <v>2</v>
      </c>
      <c r="JI84">
        <v>0</v>
      </c>
      <c r="JJ84">
        <v>0</v>
      </c>
      <c r="JK84">
        <v>0</v>
      </c>
      <c r="JL84">
        <v>7</v>
      </c>
    </row>
    <row r="85" spans="1:272" x14ac:dyDescent="0.25">
      <c r="A85" t="s">
        <v>273</v>
      </c>
      <c r="B85" t="s">
        <v>336</v>
      </c>
      <c r="C85" t="str">
        <f>"160201"</f>
        <v>160201</v>
      </c>
      <c r="D85" t="s">
        <v>339</v>
      </c>
      <c r="E85">
        <v>3</v>
      </c>
      <c r="F85">
        <v>1085</v>
      </c>
      <c r="G85">
        <v>830</v>
      </c>
      <c r="H85">
        <v>452</v>
      </c>
      <c r="I85">
        <v>378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378</v>
      </c>
      <c r="T85">
        <v>0</v>
      </c>
      <c r="U85">
        <v>0</v>
      </c>
      <c r="V85">
        <v>378</v>
      </c>
      <c r="W85">
        <v>11</v>
      </c>
      <c r="X85">
        <v>6</v>
      </c>
      <c r="Y85">
        <v>5</v>
      </c>
      <c r="Z85">
        <v>0</v>
      </c>
      <c r="AA85">
        <v>367</v>
      </c>
      <c r="AB85">
        <v>150</v>
      </c>
      <c r="AC85">
        <v>22</v>
      </c>
      <c r="AD85">
        <v>16</v>
      </c>
      <c r="AE85">
        <v>50</v>
      </c>
      <c r="AF85">
        <v>17</v>
      </c>
      <c r="AG85">
        <v>0</v>
      </c>
      <c r="AH85">
        <v>5</v>
      </c>
      <c r="AI85">
        <v>15</v>
      </c>
      <c r="AJ85">
        <v>0</v>
      </c>
      <c r="AK85">
        <v>3</v>
      </c>
      <c r="AL85">
        <v>2</v>
      </c>
      <c r="AM85">
        <v>0</v>
      </c>
      <c r="AN85">
        <v>2</v>
      </c>
      <c r="AO85">
        <v>2</v>
      </c>
      <c r="AP85">
        <v>0</v>
      </c>
      <c r="AQ85">
        <v>0</v>
      </c>
      <c r="AR85">
        <v>0</v>
      </c>
      <c r="AS85">
        <v>3</v>
      </c>
      <c r="AT85">
        <v>2</v>
      </c>
      <c r="AU85">
        <v>2</v>
      </c>
      <c r="AV85">
        <v>2</v>
      </c>
      <c r="AW85">
        <v>1</v>
      </c>
      <c r="AX85">
        <v>1</v>
      </c>
      <c r="AY85">
        <v>3</v>
      </c>
      <c r="AZ85">
        <v>2</v>
      </c>
      <c r="BA85">
        <v>150</v>
      </c>
      <c r="BB85">
        <v>81</v>
      </c>
      <c r="BC85">
        <v>24</v>
      </c>
      <c r="BD85">
        <v>4</v>
      </c>
      <c r="BE85">
        <v>6</v>
      </c>
      <c r="BF85">
        <v>3</v>
      </c>
      <c r="BG85">
        <v>4</v>
      </c>
      <c r="BH85">
        <v>4</v>
      </c>
      <c r="BI85">
        <v>0</v>
      </c>
      <c r="BJ85">
        <v>24</v>
      </c>
      <c r="BK85">
        <v>2</v>
      </c>
      <c r="BL85">
        <v>2</v>
      </c>
      <c r="BM85">
        <v>0</v>
      </c>
      <c r="BN85">
        <v>1</v>
      </c>
      <c r="BO85">
        <v>5</v>
      </c>
      <c r="BP85">
        <v>0</v>
      </c>
      <c r="BQ85">
        <v>0</v>
      </c>
      <c r="BR85">
        <v>0</v>
      </c>
      <c r="BS85">
        <v>0</v>
      </c>
      <c r="BT85">
        <v>1</v>
      </c>
      <c r="BU85">
        <v>0</v>
      </c>
      <c r="BV85">
        <v>0</v>
      </c>
      <c r="BW85">
        <v>1</v>
      </c>
      <c r="BX85">
        <v>0</v>
      </c>
      <c r="BY85">
        <v>0</v>
      </c>
      <c r="BZ85">
        <v>81</v>
      </c>
      <c r="CA85">
        <v>14</v>
      </c>
      <c r="CB85">
        <v>8</v>
      </c>
      <c r="CC85">
        <v>5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1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14</v>
      </c>
      <c r="CQ85">
        <v>15</v>
      </c>
      <c r="CR85">
        <v>4</v>
      </c>
      <c r="CS85">
        <v>1</v>
      </c>
      <c r="CT85">
        <v>1</v>
      </c>
      <c r="CU85">
        <v>0</v>
      </c>
      <c r="CV85">
        <v>0</v>
      </c>
      <c r="CW85">
        <v>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1</v>
      </c>
      <c r="DE85">
        <v>0</v>
      </c>
      <c r="DF85">
        <v>0</v>
      </c>
      <c r="DG85">
        <v>0</v>
      </c>
      <c r="DH85">
        <v>0</v>
      </c>
      <c r="DI85">
        <v>3</v>
      </c>
      <c r="DJ85">
        <v>0</v>
      </c>
      <c r="DK85">
        <v>0</v>
      </c>
      <c r="DL85">
        <v>0</v>
      </c>
      <c r="DM85">
        <v>1</v>
      </c>
      <c r="DN85">
        <v>0</v>
      </c>
      <c r="DO85">
        <v>1</v>
      </c>
      <c r="DP85">
        <v>15</v>
      </c>
      <c r="DQ85">
        <v>27</v>
      </c>
      <c r="DR85">
        <v>2</v>
      </c>
      <c r="DS85">
        <v>0</v>
      </c>
      <c r="DT85">
        <v>3</v>
      </c>
      <c r="DU85">
        <v>0</v>
      </c>
      <c r="DV85">
        <v>0</v>
      </c>
      <c r="DW85">
        <v>2</v>
      </c>
      <c r="DX85">
        <v>2</v>
      </c>
      <c r="DY85">
        <v>18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27</v>
      </c>
      <c r="EQ85">
        <v>15</v>
      </c>
      <c r="ER85">
        <v>5</v>
      </c>
      <c r="ES85">
        <v>0</v>
      </c>
      <c r="ET85">
        <v>0</v>
      </c>
      <c r="EU85">
        <v>0</v>
      </c>
      <c r="EV85">
        <v>3</v>
      </c>
      <c r="EW85">
        <v>0</v>
      </c>
      <c r="EX85">
        <v>0</v>
      </c>
      <c r="EY85">
        <v>0</v>
      </c>
      <c r="EZ85">
        <v>3</v>
      </c>
      <c r="FA85">
        <v>1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2</v>
      </c>
      <c r="FK85">
        <v>0</v>
      </c>
      <c r="FL85">
        <v>0</v>
      </c>
      <c r="FM85">
        <v>1</v>
      </c>
      <c r="FN85">
        <v>15</v>
      </c>
      <c r="FO85">
        <v>30</v>
      </c>
      <c r="FP85">
        <v>11</v>
      </c>
      <c r="FQ85">
        <v>3</v>
      </c>
      <c r="FR85">
        <v>0</v>
      </c>
      <c r="FS85">
        <v>1</v>
      </c>
      <c r="FT85">
        <v>1</v>
      </c>
      <c r="FU85">
        <v>1</v>
      </c>
      <c r="FV85">
        <v>2</v>
      </c>
      <c r="FW85">
        <v>4</v>
      </c>
      <c r="FX85">
        <v>1</v>
      </c>
      <c r="FY85">
        <v>0</v>
      </c>
      <c r="FZ85">
        <v>0</v>
      </c>
      <c r="GA85">
        <v>1</v>
      </c>
      <c r="GB85">
        <v>1</v>
      </c>
      <c r="GC85">
        <v>0</v>
      </c>
      <c r="GD85">
        <v>1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2</v>
      </c>
      <c r="GL85">
        <v>0</v>
      </c>
      <c r="GM85">
        <v>1</v>
      </c>
      <c r="GN85">
        <v>30</v>
      </c>
      <c r="GO85">
        <v>25</v>
      </c>
      <c r="GP85">
        <v>12</v>
      </c>
      <c r="GQ85">
        <v>0</v>
      </c>
      <c r="GR85">
        <v>5</v>
      </c>
      <c r="GS85">
        <v>1</v>
      </c>
      <c r="GT85">
        <v>3</v>
      </c>
      <c r="GU85">
        <v>0</v>
      </c>
      <c r="GV85">
        <v>1</v>
      </c>
      <c r="GW85">
        <v>0</v>
      </c>
      <c r="GX85">
        <v>0</v>
      </c>
      <c r="GY85">
        <v>0</v>
      </c>
      <c r="GZ85">
        <v>1</v>
      </c>
      <c r="HA85">
        <v>0</v>
      </c>
      <c r="HB85">
        <v>0</v>
      </c>
      <c r="HC85">
        <v>1</v>
      </c>
      <c r="HD85">
        <v>0</v>
      </c>
      <c r="HE85">
        <v>0</v>
      </c>
      <c r="HF85">
        <v>1</v>
      </c>
      <c r="HG85">
        <v>0</v>
      </c>
      <c r="HH85">
        <v>25</v>
      </c>
      <c r="HI85">
        <v>5</v>
      </c>
      <c r="HJ85">
        <v>0</v>
      </c>
      <c r="HK85">
        <v>0</v>
      </c>
      <c r="HL85">
        <v>0</v>
      </c>
      <c r="HM85">
        <v>1</v>
      </c>
      <c r="HN85">
        <v>0</v>
      </c>
      <c r="HO85">
        <v>0</v>
      </c>
      <c r="HP85">
        <v>0</v>
      </c>
      <c r="HQ85">
        <v>0</v>
      </c>
      <c r="HR85">
        <v>1</v>
      </c>
      <c r="HS85">
        <v>0</v>
      </c>
      <c r="HT85">
        <v>1</v>
      </c>
      <c r="HU85">
        <v>2</v>
      </c>
      <c r="HV85">
        <v>5</v>
      </c>
      <c r="HW85">
        <v>1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1</v>
      </c>
      <c r="IK85">
        <v>0</v>
      </c>
      <c r="IL85">
        <v>1</v>
      </c>
      <c r="IM85">
        <v>4</v>
      </c>
      <c r="IN85">
        <v>1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2</v>
      </c>
      <c r="JI85">
        <v>1</v>
      </c>
      <c r="JJ85">
        <v>0</v>
      </c>
      <c r="JK85">
        <v>0</v>
      </c>
      <c r="JL85">
        <v>4</v>
      </c>
    </row>
    <row r="86" spans="1:272" x14ac:dyDescent="0.25">
      <c r="A86" t="s">
        <v>273</v>
      </c>
      <c r="B86" t="s">
        <v>336</v>
      </c>
      <c r="C86" t="str">
        <f>"160201"</f>
        <v>160201</v>
      </c>
      <c r="D86" t="s">
        <v>340</v>
      </c>
      <c r="E86">
        <v>4</v>
      </c>
      <c r="F86">
        <v>952</v>
      </c>
      <c r="G86">
        <v>730</v>
      </c>
      <c r="H86">
        <v>427</v>
      </c>
      <c r="I86">
        <v>303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303</v>
      </c>
      <c r="T86">
        <v>0</v>
      </c>
      <c r="U86">
        <v>0</v>
      </c>
      <c r="V86">
        <v>303</v>
      </c>
      <c r="W86">
        <v>12</v>
      </c>
      <c r="X86">
        <v>9</v>
      </c>
      <c r="Y86">
        <v>1</v>
      </c>
      <c r="Z86">
        <v>0</v>
      </c>
      <c r="AA86">
        <v>291</v>
      </c>
      <c r="AB86">
        <v>167</v>
      </c>
      <c r="AC86">
        <v>28</v>
      </c>
      <c r="AD86">
        <v>22</v>
      </c>
      <c r="AE86">
        <v>35</v>
      </c>
      <c r="AF86">
        <v>17</v>
      </c>
      <c r="AG86">
        <v>1</v>
      </c>
      <c r="AH86">
        <v>6</v>
      </c>
      <c r="AI86">
        <v>36</v>
      </c>
      <c r="AJ86">
        <v>0</v>
      </c>
      <c r="AK86">
        <v>2</v>
      </c>
      <c r="AL86">
        <v>10</v>
      </c>
      <c r="AM86">
        <v>0</v>
      </c>
      <c r="AN86">
        <v>2</v>
      </c>
      <c r="AO86">
        <v>1</v>
      </c>
      <c r="AP86">
        <v>1</v>
      </c>
      <c r="AQ86">
        <v>1</v>
      </c>
      <c r="AR86">
        <v>0</v>
      </c>
      <c r="AS86">
        <v>0</v>
      </c>
      <c r="AT86">
        <v>1</v>
      </c>
      <c r="AU86">
        <v>0</v>
      </c>
      <c r="AV86">
        <v>1</v>
      </c>
      <c r="AW86">
        <v>0</v>
      </c>
      <c r="AX86">
        <v>0</v>
      </c>
      <c r="AY86">
        <v>1</v>
      </c>
      <c r="AZ86">
        <v>2</v>
      </c>
      <c r="BA86">
        <v>167</v>
      </c>
      <c r="BB86">
        <v>29</v>
      </c>
      <c r="BC86">
        <v>5</v>
      </c>
      <c r="BD86">
        <v>2</v>
      </c>
      <c r="BE86">
        <v>1</v>
      </c>
      <c r="BF86">
        <v>0</v>
      </c>
      <c r="BG86">
        <v>1</v>
      </c>
      <c r="BH86">
        <v>1</v>
      </c>
      <c r="BI86">
        <v>0</v>
      </c>
      <c r="BJ86">
        <v>12</v>
      </c>
      <c r="BK86">
        <v>1</v>
      </c>
      <c r="BL86">
        <v>1</v>
      </c>
      <c r="BM86">
        <v>1</v>
      </c>
      <c r="BN86">
        <v>0</v>
      </c>
      <c r="BO86">
        <v>1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1</v>
      </c>
      <c r="BV86">
        <v>0</v>
      </c>
      <c r="BW86">
        <v>1</v>
      </c>
      <c r="BX86">
        <v>0</v>
      </c>
      <c r="BY86">
        <v>1</v>
      </c>
      <c r="BZ86">
        <v>29</v>
      </c>
      <c r="CA86">
        <v>6</v>
      </c>
      <c r="CB86">
        <v>4</v>
      </c>
      <c r="CC86">
        <v>0</v>
      </c>
      <c r="CD86">
        <v>1</v>
      </c>
      <c r="CE86">
        <v>0</v>
      </c>
      <c r="CF86">
        <v>1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6</v>
      </c>
      <c r="CQ86">
        <v>4</v>
      </c>
      <c r="CR86">
        <v>0</v>
      </c>
      <c r="CS86">
        <v>1</v>
      </c>
      <c r="CT86">
        <v>0</v>
      </c>
      <c r="CU86">
        <v>1</v>
      </c>
      <c r="CV86">
        <v>0</v>
      </c>
      <c r="CW86">
        <v>0</v>
      </c>
      <c r="CX86">
        <v>1</v>
      </c>
      <c r="CY86">
        <v>0</v>
      </c>
      <c r="CZ86">
        <v>1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4</v>
      </c>
      <c r="DQ86">
        <v>16</v>
      </c>
      <c r="DR86">
        <v>2</v>
      </c>
      <c r="DS86">
        <v>0</v>
      </c>
      <c r="DT86">
        <v>0</v>
      </c>
      <c r="DU86">
        <v>2</v>
      </c>
      <c r="DV86">
        <v>0</v>
      </c>
      <c r="DW86">
        <v>1</v>
      </c>
      <c r="DX86">
        <v>0</v>
      </c>
      <c r="DY86">
        <v>8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1</v>
      </c>
      <c r="EH86">
        <v>0</v>
      </c>
      <c r="EI86">
        <v>0</v>
      </c>
      <c r="EJ86">
        <v>0</v>
      </c>
      <c r="EK86">
        <v>0</v>
      </c>
      <c r="EL86">
        <v>2</v>
      </c>
      <c r="EM86">
        <v>0</v>
      </c>
      <c r="EN86">
        <v>0</v>
      </c>
      <c r="EO86">
        <v>0</v>
      </c>
      <c r="EP86">
        <v>16</v>
      </c>
      <c r="EQ86">
        <v>12</v>
      </c>
      <c r="ER86">
        <v>5</v>
      </c>
      <c r="ES86">
        <v>3</v>
      </c>
      <c r="ET86">
        <v>0</v>
      </c>
      <c r="EU86">
        <v>0</v>
      </c>
      <c r="EV86">
        <v>0</v>
      </c>
      <c r="EW86">
        <v>1</v>
      </c>
      <c r="EX86">
        <v>1</v>
      </c>
      <c r="EY86">
        <v>0</v>
      </c>
      <c r="EZ86">
        <v>0</v>
      </c>
      <c r="FA86">
        <v>1</v>
      </c>
      <c r="FB86">
        <v>1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12</v>
      </c>
      <c r="FO86">
        <v>46</v>
      </c>
      <c r="FP86">
        <v>16</v>
      </c>
      <c r="FQ86">
        <v>0</v>
      </c>
      <c r="FR86">
        <v>5</v>
      </c>
      <c r="FS86">
        <v>2</v>
      </c>
      <c r="FT86">
        <v>0</v>
      </c>
      <c r="FU86">
        <v>2</v>
      </c>
      <c r="FV86">
        <v>5</v>
      </c>
      <c r="FW86">
        <v>9</v>
      </c>
      <c r="FX86">
        <v>1</v>
      </c>
      <c r="FY86">
        <v>1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1</v>
      </c>
      <c r="GH86">
        <v>0</v>
      </c>
      <c r="GI86">
        <v>1</v>
      </c>
      <c r="GJ86">
        <v>0</v>
      </c>
      <c r="GK86">
        <v>1</v>
      </c>
      <c r="GL86">
        <v>2</v>
      </c>
      <c r="GM86">
        <v>0</v>
      </c>
      <c r="GN86">
        <v>46</v>
      </c>
      <c r="GO86">
        <v>10</v>
      </c>
      <c r="GP86">
        <v>10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10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1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1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1</v>
      </c>
    </row>
    <row r="87" spans="1:272" x14ac:dyDescent="0.25">
      <c r="A87" t="s">
        <v>273</v>
      </c>
      <c r="B87" t="s">
        <v>336</v>
      </c>
      <c r="C87" t="str">
        <f>"160201"</f>
        <v>160201</v>
      </c>
      <c r="D87" t="s">
        <v>341</v>
      </c>
      <c r="E87">
        <v>5</v>
      </c>
      <c r="F87">
        <v>918</v>
      </c>
      <c r="G87">
        <v>690</v>
      </c>
      <c r="H87">
        <v>425</v>
      </c>
      <c r="I87">
        <v>265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265</v>
      </c>
      <c r="T87">
        <v>0</v>
      </c>
      <c r="U87">
        <v>0</v>
      </c>
      <c r="V87">
        <v>265</v>
      </c>
      <c r="W87">
        <v>11</v>
      </c>
      <c r="X87">
        <v>6</v>
      </c>
      <c r="Y87">
        <v>5</v>
      </c>
      <c r="Z87">
        <v>0</v>
      </c>
      <c r="AA87">
        <v>254</v>
      </c>
      <c r="AB87">
        <v>89</v>
      </c>
      <c r="AC87">
        <v>12</v>
      </c>
      <c r="AD87">
        <v>18</v>
      </c>
      <c r="AE87">
        <v>15</v>
      </c>
      <c r="AF87">
        <v>19</v>
      </c>
      <c r="AG87">
        <v>3</v>
      </c>
      <c r="AH87">
        <v>3</v>
      </c>
      <c r="AI87">
        <v>0</v>
      </c>
      <c r="AJ87">
        <v>0</v>
      </c>
      <c r="AK87">
        <v>8</v>
      </c>
      <c r="AL87">
        <v>0</v>
      </c>
      <c r="AM87">
        <v>0</v>
      </c>
      <c r="AN87">
        <v>3</v>
      </c>
      <c r="AO87">
        <v>0</v>
      </c>
      <c r="AP87">
        <v>0</v>
      </c>
      <c r="AQ87">
        <v>0</v>
      </c>
      <c r="AR87">
        <v>3</v>
      </c>
      <c r="AS87">
        <v>0</v>
      </c>
      <c r="AT87">
        <v>1</v>
      </c>
      <c r="AU87">
        <v>1</v>
      </c>
      <c r="AV87">
        <v>1</v>
      </c>
      <c r="AW87">
        <v>0</v>
      </c>
      <c r="AX87">
        <v>0</v>
      </c>
      <c r="AY87">
        <v>0</v>
      </c>
      <c r="AZ87">
        <v>2</v>
      </c>
      <c r="BA87">
        <v>89</v>
      </c>
      <c r="BB87">
        <v>61</v>
      </c>
      <c r="BC87">
        <v>13</v>
      </c>
      <c r="BD87">
        <v>5</v>
      </c>
      <c r="BE87">
        <v>4</v>
      </c>
      <c r="BF87">
        <v>2</v>
      </c>
      <c r="BG87">
        <v>5</v>
      </c>
      <c r="BH87">
        <v>4</v>
      </c>
      <c r="BI87">
        <v>1</v>
      </c>
      <c r="BJ87">
        <v>13</v>
      </c>
      <c r="BK87">
        <v>1</v>
      </c>
      <c r="BL87">
        <v>2</v>
      </c>
      <c r="BM87">
        <v>0</v>
      </c>
      <c r="BN87">
        <v>1</v>
      </c>
      <c r="BO87">
        <v>2</v>
      </c>
      <c r="BP87">
        <v>2</v>
      </c>
      <c r="BQ87">
        <v>0</v>
      </c>
      <c r="BR87">
        <v>0</v>
      </c>
      <c r="BS87">
        <v>0</v>
      </c>
      <c r="BT87">
        <v>0</v>
      </c>
      <c r="BU87">
        <v>2</v>
      </c>
      <c r="BV87">
        <v>0</v>
      </c>
      <c r="BW87">
        <v>0</v>
      </c>
      <c r="BX87">
        <v>3</v>
      </c>
      <c r="BY87">
        <v>1</v>
      </c>
      <c r="BZ87">
        <v>61</v>
      </c>
      <c r="CA87">
        <v>13</v>
      </c>
      <c r="CB87">
        <v>6</v>
      </c>
      <c r="CC87">
        <v>1</v>
      </c>
      <c r="CD87">
        <v>1</v>
      </c>
      <c r="CE87">
        <v>1</v>
      </c>
      <c r="CF87">
        <v>1</v>
      </c>
      <c r="CG87">
        <v>0</v>
      </c>
      <c r="CH87">
        <v>1</v>
      </c>
      <c r="CI87">
        <v>1</v>
      </c>
      <c r="CJ87">
        <v>0</v>
      </c>
      <c r="CK87">
        <v>0</v>
      </c>
      <c r="CL87">
        <v>0</v>
      </c>
      <c r="CM87">
        <v>0</v>
      </c>
      <c r="CN87">
        <v>1</v>
      </c>
      <c r="CO87">
        <v>0</v>
      </c>
      <c r="CP87">
        <v>13</v>
      </c>
      <c r="CQ87">
        <v>9</v>
      </c>
      <c r="CR87">
        <v>5</v>
      </c>
      <c r="CS87">
        <v>0</v>
      </c>
      <c r="CT87">
        <v>1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1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1</v>
      </c>
      <c r="DK87">
        <v>0</v>
      </c>
      <c r="DL87">
        <v>0</v>
      </c>
      <c r="DM87">
        <v>1</v>
      </c>
      <c r="DN87">
        <v>0</v>
      </c>
      <c r="DO87">
        <v>0</v>
      </c>
      <c r="DP87">
        <v>9</v>
      </c>
      <c r="DQ87">
        <v>7</v>
      </c>
      <c r="DR87">
        <v>3</v>
      </c>
      <c r="DS87">
        <v>1</v>
      </c>
      <c r="DT87">
        <v>0</v>
      </c>
      <c r="DU87">
        <v>1</v>
      </c>
      <c r="DV87">
        <v>0</v>
      </c>
      <c r="DW87">
        <v>0</v>
      </c>
      <c r="DX87">
        <v>0</v>
      </c>
      <c r="DY87">
        <v>2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7</v>
      </c>
      <c r="EQ87">
        <v>7</v>
      </c>
      <c r="ER87">
        <v>3</v>
      </c>
      <c r="ES87">
        <v>1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1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1</v>
      </c>
      <c r="FM87">
        <v>1</v>
      </c>
      <c r="FN87">
        <v>7</v>
      </c>
      <c r="FO87">
        <v>24</v>
      </c>
      <c r="FP87">
        <v>9</v>
      </c>
      <c r="FQ87">
        <v>0</v>
      </c>
      <c r="FR87">
        <v>0</v>
      </c>
      <c r="FS87">
        <v>1</v>
      </c>
      <c r="FT87">
        <v>1</v>
      </c>
      <c r="FU87">
        <v>0</v>
      </c>
      <c r="FV87">
        <v>1</v>
      </c>
      <c r="FW87">
        <v>2</v>
      </c>
      <c r="FX87">
        <v>1</v>
      </c>
      <c r="FY87">
        <v>1</v>
      </c>
      <c r="FZ87">
        <v>1</v>
      </c>
      <c r="GA87">
        <v>0</v>
      </c>
      <c r="GB87">
        <v>0</v>
      </c>
      <c r="GC87">
        <v>0</v>
      </c>
      <c r="GD87">
        <v>0</v>
      </c>
      <c r="GE87">
        <v>1</v>
      </c>
      <c r="GF87">
        <v>0</v>
      </c>
      <c r="GG87">
        <v>0</v>
      </c>
      <c r="GH87">
        <v>0</v>
      </c>
      <c r="GI87">
        <v>1</v>
      </c>
      <c r="GJ87">
        <v>1</v>
      </c>
      <c r="GK87">
        <v>1</v>
      </c>
      <c r="GL87">
        <v>0</v>
      </c>
      <c r="GM87">
        <v>3</v>
      </c>
      <c r="GN87">
        <v>24</v>
      </c>
      <c r="GO87">
        <v>9</v>
      </c>
      <c r="GP87">
        <v>3</v>
      </c>
      <c r="GQ87">
        <v>0</v>
      </c>
      <c r="GR87">
        <v>2</v>
      </c>
      <c r="GS87">
        <v>0</v>
      </c>
      <c r="GT87">
        <v>1</v>
      </c>
      <c r="GU87">
        <v>1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1</v>
      </c>
      <c r="HD87">
        <v>0</v>
      </c>
      <c r="HE87">
        <v>0</v>
      </c>
      <c r="HF87">
        <v>1</v>
      </c>
      <c r="HG87">
        <v>0</v>
      </c>
      <c r="HH87">
        <v>9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35</v>
      </c>
      <c r="IN87">
        <v>17</v>
      </c>
      <c r="IO87">
        <v>1</v>
      </c>
      <c r="IP87">
        <v>7</v>
      </c>
      <c r="IQ87">
        <v>4</v>
      </c>
      <c r="IR87">
        <v>0</v>
      </c>
      <c r="IS87">
        <v>2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1</v>
      </c>
      <c r="JI87">
        <v>1</v>
      </c>
      <c r="JJ87">
        <v>1</v>
      </c>
      <c r="JK87">
        <v>1</v>
      </c>
      <c r="JL87">
        <v>35</v>
      </c>
    </row>
    <row r="88" spans="1:272" x14ac:dyDescent="0.25">
      <c r="A88" t="s">
        <v>273</v>
      </c>
      <c r="B88" t="s">
        <v>342</v>
      </c>
      <c r="C88" t="str">
        <f t="shared" ref="C88:C99" si="6">"160202"</f>
        <v>160202</v>
      </c>
      <c r="D88" t="s">
        <v>343</v>
      </c>
      <c r="E88">
        <v>1</v>
      </c>
      <c r="F88">
        <v>1176</v>
      </c>
      <c r="G88">
        <v>899</v>
      </c>
      <c r="H88">
        <v>479</v>
      </c>
      <c r="I88">
        <v>420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420</v>
      </c>
      <c r="T88">
        <v>0</v>
      </c>
      <c r="U88">
        <v>0</v>
      </c>
      <c r="V88">
        <v>420</v>
      </c>
      <c r="W88">
        <v>17</v>
      </c>
      <c r="X88">
        <v>1</v>
      </c>
      <c r="Y88">
        <v>16</v>
      </c>
      <c r="Z88">
        <v>0</v>
      </c>
      <c r="AA88">
        <v>403</v>
      </c>
      <c r="AB88">
        <v>168</v>
      </c>
      <c r="AC88">
        <v>23</v>
      </c>
      <c r="AD88">
        <v>19</v>
      </c>
      <c r="AE88">
        <v>54</v>
      </c>
      <c r="AF88">
        <v>13</v>
      </c>
      <c r="AG88">
        <v>1</v>
      </c>
      <c r="AH88">
        <v>12</v>
      </c>
      <c r="AI88">
        <v>20</v>
      </c>
      <c r="AJ88">
        <v>1</v>
      </c>
      <c r="AK88">
        <v>1</v>
      </c>
      <c r="AL88">
        <v>1</v>
      </c>
      <c r="AM88">
        <v>1</v>
      </c>
      <c r="AN88">
        <v>0</v>
      </c>
      <c r="AO88">
        <v>2</v>
      </c>
      <c r="AP88">
        <v>0</v>
      </c>
      <c r="AQ88">
        <v>0</v>
      </c>
      <c r="AR88">
        <v>0</v>
      </c>
      <c r="AS88">
        <v>7</v>
      </c>
      <c r="AT88">
        <v>0</v>
      </c>
      <c r="AU88">
        <v>1</v>
      </c>
      <c r="AV88">
        <v>2</v>
      </c>
      <c r="AW88">
        <v>1</v>
      </c>
      <c r="AX88">
        <v>2</v>
      </c>
      <c r="AY88">
        <v>3</v>
      </c>
      <c r="AZ88">
        <v>4</v>
      </c>
      <c r="BA88">
        <v>168</v>
      </c>
      <c r="BB88">
        <v>102</v>
      </c>
      <c r="BC88">
        <v>11</v>
      </c>
      <c r="BD88">
        <v>1</v>
      </c>
      <c r="BE88">
        <v>1</v>
      </c>
      <c r="BF88">
        <v>14</v>
      </c>
      <c r="BG88">
        <v>7</v>
      </c>
      <c r="BH88">
        <v>1</v>
      </c>
      <c r="BI88">
        <v>2</v>
      </c>
      <c r="BJ88">
        <v>47</v>
      </c>
      <c r="BK88">
        <v>2</v>
      </c>
      <c r="BL88">
        <v>5</v>
      </c>
      <c r="BM88">
        <v>0</v>
      </c>
      <c r="BN88">
        <v>0</v>
      </c>
      <c r="BO88">
        <v>1</v>
      </c>
      <c r="BP88">
        <v>3</v>
      </c>
      <c r="BQ88">
        <v>0</v>
      </c>
      <c r="BR88">
        <v>0</v>
      </c>
      <c r="BS88">
        <v>0</v>
      </c>
      <c r="BT88">
        <v>1</v>
      </c>
      <c r="BU88">
        <v>1</v>
      </c>
      <c r="BV88">
        <v>1</v>
      </c>
      <c r="BW88">
        <v>0</v>
      </c>
      <c r="BX88">
        <v>0</v>
      </c>
      <c r="BY88">
        <v>4</v>
      </c>
      <c r="BZ88">
        <v>102</v>
      </c>
      <c r="CA88">
        <v>12</v>
      </c>
      <c r="CB88">
        <v>6</v>
      </c>
      <c r="CC88">
        <v>2</v>
      </c>
      <c r="CD88">
        <v>0</v>
      </c>
      <c r="CE88">
        <v>0</v>
      </c>
      <c r="CF88">
        <v>1</v>
      </c>
      <c r="CG88">
        <v>0</v>
      </c>
      <c r="CH88">
        <v>0</v>
      </c>
      <c r="CI88">
        <v>1</v>
      </c>
      <c r="CJ88">
        <v>0</v>
      </c>
      <c r="CK88">
        <v>0</v>
      </c>
      <c r="CL88">
        <v>1</v>
      </c>
      <c r="CM88">
        <v>0</v>
      </c>
      <c r="CN88">
        <v>1</v>
      </c>
      <c r="CO88">
        <v>0</v>
      </c>
      <c r="CP88">
        <v>12</v>
      </c>
      <c r="CQ88">
        <v>13</v>
      </c>
      <c r="CR88">
        <v>5</v>
      </c>
      <c r="CS88">
        <v>0</v>
      </c>
      <c r="CT88">
        <v>0</v>
      </c>
      <c r="CU88">
        <v>0</v>
      </c>
      <c r="CV88">
        <v>3</v>
      </c>
      <c r="CW88">
        <v>0</v>
      </c>
      <c r="CX88">
        <v>3</v>
      </c>
      <c r="CY88">
        <v>0</v>
      </c>
      <c r="CZ88">
        <v>1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1</v>
      </c>
      <c r="DO88">
        <v>0</v>
      </c>
      <c r="DP88">
        <v>13</v>
      </c>
      <c r="DQ88">
        <v>15</v>
      </c>
      <c r="DR88">
        <v>3</v>
      </c>
      <c r="DS88">
        <v>0</v>
      </c>
      <c r="DT88">
        <v>0</v>
      </c>
      <c r="DU88">
        <v>1</v>
      </c>
      <c r="DV88">
        <v>0</v>
      </c>
      <c r="DW88">
        <v>0</v>
      </c>
      <c r="DX88">
        <v>0</v>
      </c>
      <c r="DY88">
        <v>9</v>
      </c>
      <c r="DZ88">
        <v>2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15</v>
      </c>
      <c r="EQ88">
        <v>26</v>
      </c>
      <c r="ER88">
        <v>9</v>
      </c>
      <c r="ES88">
        <v>6</v>
      </c>
      <c r="ET88">
        <v>1</v>
      </c>
      <c r="EU88">
        <v>0</v>
      </c>
      <c r="EV88">
        <v>0</v>
      </c>
      <c r="EW88">
        <v>2</v>
      </c>
      <c r="EX88">
        <v>1</v>
      </c>
      <c r="EY88">
        <v>0</v>
      </c>
      <c r="EZ88">
        <v>2</v>
      </c>
      <c r="FA88">
        <v>2</v>
      </c>
      <c r="FB88">
        <v>0</v>
      </c>
      <c r="FC88">
        <v>1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2</v>
      </c>
      <c r="FN88">
        <v>26</v>
      </c>
      <c r="FO88">
        <v>37</v>
      </c>
      <c r="FP88">
        <v>6</v>
      </c>
      <c r="FQ88">
        <v>2</v>
      </c>
      <c r="FR88">
        <v>4</v>
      </c>
      <c r="FS88">
        <v>3</v>
      </c>
      <c r="FT88">
        <v>2</v>
      </c>
      <c r="FU88">
        <v>3</v>
      </c>
      <c r="FV88">
        <v>1</v>
      </c>
      <c r="FW88">
        <v>10</v>
      </c>
      <c r="FX88">
        <v>0</v>
      </c>
      <c r="FY88">
        <v>0</v>
      </c>
      <c r="FZ88">
        <v>1</v>
      </c>
      <c r="GA88">
        <v>0</v>
      </c>
      <c r="GB88">
        <v>1</v>
      </c>
      <c r="GC88">
        <v>1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3</v>
      </c>
      <c r="GK88">
        <v>0</v>
      </c>
      <c r="GL88">
        <v>0</v>
      </c>
      <c r="GM88">
        <v>0</v>
      </c>
      <c r="GN88">
        <v>37</v>
      </c>
      <c r="GO88">
        <v>22</v>
      </c>
      <c r="GP88">
        <v>12</v>
      </c>
      <c r="GQ88">
        <v>0</v>
      </c>
      <c r="GR88">
        <v>4</v>
      </c>
      <c r="GS88">
        <v>0</v>
      </c>
      <c r="GT88">
        <v>1</v>
      </c>
      <c r="GU88">
        <v>0</v>
      </c>
      <c r="GV88">
        <v>1</v>
      </c>
      <c r="GW88">
        <v>0</v>
      </c>
      <c r="GX88">
        <v>0</v>
      </c>
      <c r="GY88">
        <v>0</v>
      </c>
      <c r="GZ88">
        <v>1</v>
      </c>
      <c r="HA88">
        <v>0</v>
      </c>
      <c r="HB88">
        <v>2</v>
      </c>
      <c r="HC88">
        <v>0</v>
      </c>
      <c r="HD88">
        <v>0</v>
      </c>
      <c r="HE88">
        <v>1</v>
      </c>
      <c r="HF88">
        <v>0</v>
      </c>
      <c r="HG88">
        <v>0</v>
      </c>
      <c r="HH88">
        <v>22</v>
      </c>
      <c r="HI88">
        <v>3</v>
      </c>
      <c r="HJ88">
        <v>3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3</v>
      </c>
      <c r="HW88">
        <v>3</v>
      </c>
      <c r="HX88">
        <v>1</v>
      </c>
      <c r="HY88">
        <v>0</v>
      </c>
      <c r="HZ88">
        <v>0</v>
      </c>
      <c r="IA88">
        <v>2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3</v>
      </c>
      <c r="IM88">
        <v>2</v>
      </c>
      <c r="IN88">
        <v>0</v>
      </c>
      <c r="IO88">
        <v>2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2</v>
      </c>
    </row>
    <row r="89" spans="1:272" x14ac:dyDescent="0.25">
      <c r="A89" t="s">
        <v>273</v>
      </c>
      <c r="B89" t="s">
        <v>342</v>
      </c>
      <c r="C89" t="str">
        <f t="shared" si="6"/>
        <v>160202</v>
      </c>
      <c r="D89" t="s">
        <v>344</v>
      </c>
      <c r="E89">
        <v>2</v>
      </c>
      <c r="F89">
        <v>644</v>
      </c>
      <c r="G89">
        <v>490</v>
      </c>
      <c r="H89">
        <v>265</v>
      </c>
      <c r="I89">
        <v>225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225</v>
      </c>
      <c r="T89">
        <v>0</v>
      </c>
      <c r="U89">
        <v>0</v>
      </c>
      <c r="V89">
        <v>225</v>
      </c>
      <c r="W89">
        <v>19</v>
      </c>
      <c r="X89">
        <v>15</v>
      </c>
      <c r="Y89">
        <v>3</v>
      </c>
      <c r="Z89">
        <v>0</v>
      </c>
      <c r="AA89">
        <v>206</v>
      </c>
      <c r="AB89">
        <v>81</v>
      </c>
      <c r="AC89">
        <v>9</v>
      </c>
      <c r="AD89">
        <v>7</v>
      </c>
      <c r="AE89">
        <v>18</v>
      </c>
      <c r="AF89">
        <v>8</v>
      </c>
      <c r="AG89">
        <v>1</v>
      </c>
      <c r="AH89">
        <v>1</v>
      </c>
      <c r="AI89">
        <v>28</v>
      </c>
      <c r="AJ89">
        <v>0</v>
      </c>
      <c r="AK89">
        <v>2</v>
      </c>
      <c r="AL89">
        <v>1</v>
      </c>
      <c r="AM89">
        <v>0</v>
      </c>
      <c r="AN89">
        <v>2</v>
      </c>
      <c r="AO89">
        <v>0</v>
      </c>
      <c r="AP89">
        <v>0</v>
      </c>
      <c r="AQ89">
        <v>0</v>
      </c>
      <c r="AR89">
        <v>1</v>
      </c>
      <c r="AS89">
        <v>0</v>
      </c>
      <c r="AT89">
        <v>0</v>
      </c>
      <c r="AU89">
        <v>2</v>
      </c>
      <c r="AV89">
        <v>1</v>
      </c>
      <c r="AW89">
        <v>0</v>
      </c>
      <c r="AX89">
        <v>0</v>
      </c>
      <c r="AY89">
        <v>0</v>
      </c>
      <c r="AZ89">
        <v>0</v>
      </c>
      <c r="BA89">
        <v>81</v>
      </c>
      <c r="BB89">
        <v>43</v>
      </c>
      <c r="BC89">
        <v>13</v>
      </c>
      <c r="BD89">
        <v>1</v>
      </c>
      <c r="BE89">
        <v>1</v>
      </c>
      <c r="BF89">
        <v>7</v>
      </c>
      <c r="BG89">
        <v>1</v>
      </c>
      <c r="BH89">
        <v>1</v>
      </c>
      <c r="BI89">
        <v>0</v>
      </c>
      <c r="BJ89">
        <v>13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1</v>
      </c>
      <c r="BR89">
        <v>0</v>
      </c>
      <c r="BS89">
        <v>1</v>
      </c>
      <c r="BT89">
        <v>0</v>
      </c>
      <c r="BU89">
        <v>0</v>
      </c>
      <c r="BV89">
        <v>2</v>
      </c>
      <c r="BW89">
        <v>1</v>
      </c>
      <c r="BX89">
        <v>0</v>
      </c>
      <c r="BY89">
        <v>1</v>
      </c>
      <c r="BZ89">
        <v>43</v>
      </c>
      <c r="CA89">
        <v>5</v>
      </c>
      <c r="CB89">
        <v>0</v>
      </c>
      <c r="CC89">
        <v>1</v>
      </c>
      <c r="CD89">
        <v>2</v>
      </c>
      <c r="CE89">
        <v>0</v>
      </c>
      <c r="CF89">
        <v>2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5</v>
      </c>
      <c r="CQ89">
        <v>12</v>
      </c>
      <c r="CR89">
        <v>6</v>
      </c>
      <c r="CS89">
        <v>1</v>
      </c>
      <c r="CT89">
        <v>1</v>
      </c>
      <c r="CU89">
        <v>0</v>
      </c>
      <c r="CV89">
        <v>0</v>
      </c>
      <c r="CW89">
        <v>2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1</v>
      </c>
      <c r="DL89">
        <v>0</v>
      </c>
      <c r="DM89">
        <v>0</v>
      </c>
      <c r="DN89">
        <v>0</v>
      </c>
      <c r="DO89">
        <v>0</v>
      </c>
      <c r="DP89">
        <v>12</v>
      </c>
      <c r="DQ89">
        <v>10</v>
      </c>
      <c r="DR89">
        <v>1</v>
      </c>
      <c r="DS89">
        <v>0</v>
      </c>
      <c r="DT89">
        <v>0</v>
      </c>
      <c r="DU89">
        <v>1</v>
      </c>
      <c r="DV89">
        <v>1</v>
      </c>
      <c r="DW89">
        <v>0</v>
      </c>
      <c r="DX89">
        <v>2</v>
      </c>
      <c r="DY89">
        <v>3</v>
      </c>
      <c r="DZ89">
        <v>1</v>
      </c>
      <c r="EA89">
        <v>0</v>
      </c>
      <c r="EB89">
        <v>0</v>
      </c>
      <c r="EC89">
        <v>0</v>
      </c>
      <c r="ED89">
        <v>1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10</v>
      </c>
      <c r="EQ89">
        <v>14</v>
      </c>
      <c r="ER89">
        <v>6</v>
      </c>
      <c r="ES89">
        <v>4</v>
      </c>
      <c r="ET89">
        <v>1</v>
      </c>
      <c r="EU89">
        <v>0</v>
      </c>
      <c r="EV89">
        <v>0</v>
      </c>
      <c r="EW89">
        <v>0</v>
      </c>
      <c r="EX89">
        <v>1</v>
      </c>
      <c r="EY89">
        <v>0</v>
      </c>
      <c r="EZ89">
        <v>0</v>
      </c>
      <c r="FA89">
        <v>0</v>
      </c>
      <c r="FB89">
        <v>0</v>
      </c>
      <c r="FC89">
        <v>1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1</v>
      </c>
      <c r="FL89">
        <v>0</v>
      </c>
      <c r="FM89">
        <v>0</v>
      </c>
      <c r="FN89">
        <v>14</v>
      </c>
      <c r="FO89">
        <v>28</v>
      </c>
      <c r="FP89">
        <v>8</v>
      </c>
      <c r="FQ89">
        <v>2</v>
      </c>
      <c r="FR89">
        <v>1</v>
      </c>
      <c r="FS89">
        <v>1</v>
      </c>
      <c r="FT89">
        <v>1</v>
      </c>
      <c r="FU89">
        <v>3</v>
      </c>
      <c r="FV89">
        <v>4</v>
      </c>
      <c r="FW89">
        <v>2</v>
      </c>
      <c r="FX89">
        <v>3</v>
      </c>
      <c r="FY89">
        <v>0</v>
      </c>
      <c r="FZ89">
        <v>0</v>
      </c>
      <c r="GA89">
        <v>0</v>
      </c>
      <c r="GB89">
        <v>0</v>
      </c>
      <c r="GC89">
        <v>1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1</v>
      </c>
      <c r="GJ89">
        <v>1</v>
      </c>
      <c r="GK89">
        <v>0</v>
      </c>
      <c r="GL89">
        <v>0</v>
      </c>
      <c r="GM89">
        <v>0</v>
      </c>
      <c r="GN89">
        <v>28</v>
      </c>
      <c r="GO89">
        <v>9</v>
      </c>
      <c r="GP89">
        <v>7</v>
      </c>
      <c r="GQ89">
        <v>2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9</v>
      </c>
      <c r="HI89">
        <v>1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1</v>
      </c>
      <c r="HV89">
        <v>1</v>
      </c>
      <c r="HW89">
        <v>1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1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1</v>
      </c>
      <c r="IM89">
        <v>2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2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2</v>
      </c>
    </row>
    <row r="90" spans="1:272" x14ac:dyDescent="0.25">
      <c r="A90" t="s">
        <v>273</v>
      </c>
      <c r="B90" t="s">
        <v>342</v>
      </c>
      <c r="C90" t="str">
        <f t="shared" si="6"/>
        <v>160202</v>
      </c>
      <c r="D90" t="s">
        <v>345</v>
      </c>
      <c r="E90">
        <v>3</v>
      </c>
      <c r="F90">
        <v>811</v>
      </c>
      <c r="G90">
        <v>621</v>
      </c>
      <c r="H90">
        <v>370</v>
      </c>
      <c r="I90">
        <v>251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251</v>
      </c>
      <c r="T90">
        <v>0</v>
      </c>
      <c r="U90">
        <v>0</v>
      </c>
      <c r="V90">
        <v>251</v>
      </c>
      <c r="W90">
        <v>16</v>
      </c>
      <c r="X90">
        <v>14</v>
      </c>
      <c r="Y90">
        <v>2</v>
      </c>
      <c r="Z90">
        <v>0</v>
      </c>
      <c r="AA90">
        <v>235</v>
      </c>
      <c r="AB90">
        <v>114</v>
      </c>
      <c r="AC90">
        <v>7</v>
      </c>
      <c r="AD90">
        <v>17</v>
      </c>
      <c r="AE90">
        <v>27</v>
      </c>
      <c r="AF90">
        <v>14</v>
      </c>
      <c r="AG90">
        <v>1</v>
      </c>
      <c r="AH90">
        <v>6</v>
      </c>
      <c r="AI90">
        <v>28</v>
      </c>
      <c r="AJ90">
        <v>0</v>
      </c>
      <c r="AK90">
        <v>3</v>
      </c>
      <c r="AL90">
        <v>0</v>
      </c>
      <c r="AM90">
        <v>0</v>
      </c>
      <c r="AN90">
        <v>1</v>
      </c>
      <c r="AO90">
        <v>0</v>
      </c>
      <c r="AP90">
        <v>0</v>
      </c>
      <c r="AQ90">
        <v>2</v>
      </c>
      <c r="AR90">
        <v>0</v>
      </c>
      <c r="AS90">
        <v>1</v>
      </c>
      <c r="AT90">
        <v>1</v>
      </c>
      <c r="AU90">
        <v>1</v>
      </c>
      <c r="AV90">
        <v>1</v>
      </c>
      <c r="AW90">
        <v>0</v>
      </c>
      <c r="AX90">
        <v>1</v>
      </c>
      <c r="AY90">
        <v>0</v>
      </c>
      <c r="AZ90">
        <v>3</v>
      </c>
      <c r="BA90">
        <v>114</v>
      </c>
      <c r="BB90">
        <v>38</v>
      </c>
      <c r="BC90">
        <v>7</v>
      </c>
      <c r="BD90">
        <v>1</v>
      </c>
      <c r="BE90">
        <v>5</v>
      </c>
      <c r="BF90">
        <v>3</v>
      </c>
      <c r="BG90">
        <v>1</v>
      </c>
      <c r="BH90">
        <v>0</v>
      </c>
      <c r="BI90">
        <v>0</v>
      </c>
      <c r="BJ90">
        <v>19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2</v>
      </c>
      <c r="BZ90">
        <v>38</v>
      </c>
      <c r="CA90">
        <v>7</v>
      </c>
      <c r="CB90">
        <v>1</v>
      </c>
      <c r="CC90">
        <v>1</v>
      </c>
      <c r="CD90">
        <v>1</v>
      </c>
      <c r="CE90">
        <v>1</v>
      </c>
      <c r="CF90">
        <v>1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</v>
      </c>
      <c r="CP90">
        <v>7</v>
      </c>
      <c r="CQ90">
        <v>6</v>
      </c>
      <c r="CR90">
        <v>3</v>
      </c>
      <c r="CS90">
        <v>0</v>
      </c>
      <c r="CT90">
        <v>1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6</v>
      </c>
      <c r="DQ90">
        <v>16</v>
      </c>
      <c r="DR90">
        <v>2</v>
      </c>
      <c r="DS90">
        <v>0</v>
      </c>
      <c r="DT90">
        <v>0</v>
      </c>
      <c r="DU90">
        <v>0</v>
      </c>
      <c r="DV90">
        <v>4</v>
      </c>
      <c r="DW90">
        <v>1</v>
      </c>
      <c r="DX90">
        <v>0</v>
      </c>
      <c r="DY90">
        <v>7</v>
      </c>
      <c r="DZ90">
        <v>0</v>
      </c>
      <c r="EA90">
        <v>0</v>
      </c>
      <c r="EB90">
        <v>0</v>
      </c>
      <c r="EC90">
        <v>0</v>
      </c>
      <c r="ED90">
        <v>1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1</v>
      </c>
      <c r="EM90">
        <v>0</v>
      </c>
      <c r="EN90">
        <v>0</v>
      </c>
      <c r="EO90">
        <v>0</v>
      </c>
      <c r="EP90">
        <v>16</v>
      </c>
      <c r="EQ90">
        <v>12</v>
      </c>
      <c r="ER90">
        <v>2</v>
      </c>
      <c r="ES90">
        <v>2</v>
      </c>
      <c r="ET90">
        <v>1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1</v>
      </c>
      <c r="FB90">
        <v>1</v>
      </c>
      <c r="FC90">
        <v>2</v>
      </c>
      <c r="FD90">
        <v>1</v>
      </c>
      <c r="FE90">
        <v>0</v>
      </c>
      <c r="FF90">
        <v>1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1</v>
      </c>
      <c r="FN90">
        <v>12</v>
      </c>
      <c r="FO90">
        <v>33</v>
      </c>
      <c r="FP90">
        <v>10</v>
      </c>
      <c r="FQ90">
        <v>0</v>
      </c>
      <c r="FR90">
        <v>2</v>
      </c>
      <c r="FS90">
        <v>0</v>
      </c>
      <c r="FT90">
        <v>0</v>
      </c>
      <c r="FU90">
        <v>2</v>
      </c>
      <c r="FV90">
        <v>1</v>
      </c>
      <c r="FW90">
        <v>7</v>
      </c>
      <c r="FX90">
        <v>4</v>
      </c>
      <c r="FY90">
        <v>2</v>
      </c>
      <c r="FZ90">
        <v>0</v>
      </c>
      <c r="GA90">
        <v>0</v>
      </c>
      <c r="GB90">
        <v>0</v>
      </c>
      <c r="GC90">
        <v>1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2</v>
      </c>
      <c r="GJ90">
        <v>0</v>
      </c>
      <c r="GK90">
        <v>1</v>
      </c>
      <c r="GL90">
        <v>0</v>
      </c>
      <c r="GM90">
        <v>1</v>
      </c>
      <c r="GN90">
        <v>33</v>
      </c>
      <c r="GO90">
        <v>8</v>
      </c>
      <c r="GP90">
        <v>5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1</v>
      </c>
      <c r="GZ90">
        <v>1</v>
      </c>
      <c r="HA90">
        <v>0</v>
      </c>
      <c r="HB90">
        <v>0</v>
      </c>
      <c r="HC90">
        <v>0</v>
      </c>
      <c r="HD90">
        <v>1</v>
      </c>
      <c r="HE90">
        <v>0</v>
      </c>
      <c r="HF90">
        <v>0</v>
      </c>
      <c r="HG90">
        <v>0</v>
      </c>
      <c r="HH90">
        <v>8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1</v>
      </c>
      <c r="IN90">
        <v>1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1</v>
      </c>
    </row>
    <row r="91" spans="1:272" x14ac:dyDescent="0.25">
      <c r="A91" t="s">
        <v>273</v>
      </c>
      <c r="B91" t="s">
        <v>342</v>
      </c>
      <c r="C91" t="str">
        <f t="shared" si="6"/>
        <v>160202</v>
      </c>
      <c r="D91" t="s">
        <v>346</v>
      </c>
      <c r="E91">
        <v>4</v>
      </c>
      <c r="F91">
        <v>712</v>
      </c>
      <c r="G91">
        <v>536</v>
      </c>
      <c r="H91">
        <v>265</v>
      </c>
      <c r="I91">
        <v>271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271</v>
      </c>
      <c r="T91">
        <v>0</v>
      </c>
      <c r="U91">
        <v>0</v>
      </c>
      <c r="V91">
        <v>271</v>
      </c>
      <c r="W91">
        <v>13</v>
      </c>
      <c r="X91">
        <v>8</v>
      </c>
      <c r="Y91">
        <v>5</v>
      </c>
      <c r="Z91">
        <v>0</v>
      </c>
      <c r="AA91">
        <v>258</v>
      </c>
      <c r="AB91">
        <v>80</v>
      </c>
      <c r="AC91">
        <v>13</v>
      </c>
      <c r="AD91">
        <v>10</v>
      </c>
      <c r="AE91">
        <v>20</v>
      </c>
      <c r="AF91">
        <v>12</v>
      </c>
      <c r="AG91">
        <v>0</v>
      </c>
      <c r="AH91">
        <v>1</v>
      </c>
      <c r="AI91">
        <v>10</v>
      </c>
      <c r="AJ91">
        <v>2</v>
      </c>
      <c r="AK91">
        <v>2</v>
      </c>
      <c r="AL91">
        <v>0</v>
      </c>
      <c r="AM91">
        <v>0</v>
      </c>
      <c r="AN91">
        <v>1</v>
      </c>
      <c r="AO91">
        <v>0</v>
      </c>
      <c r="AP91">
        <v>0</v>
      </c>
      <c r="AQ91">
        <v>0</v>
      </c>
      <c r="AR91">
        <v>0</v>
      </c>
      <c r="AS91">
        <v>2</v>
      </c>
      <c r="AT91">
        <v>0</v>
      </c>
      <c r="AU91">
        <v>0</v>
      </c>
      <c r="AV91">
        <v>3</v>
      </c>
      <c r="AW91">
        <v>2</v>
      </c>
      <c r="AX91">
        <v>0</v>
      </c>
      <c r="AY91">
        <v>0</v>
      </c>
      <c r="AZ91">
        <v>2</v>
      </c>
      <c r="BA91">
        <v>80</v>
      </c>
      <c r="BB91">
        <v>75</v>
      </c>
      <c r="BC91">
        <v>13</v>
      </c>
      <c r="BD91">
        <v>4</v>
      </c>
      <c r="BE91">
        <v>1</v>
      </c>
      <c r="BF91">
        <v>14</v>
      </c>
      <c r="BG91">
        <v>2</v>
      </c>
      <c r="BH91">
        <v>2</v>
      </c>
      <c r="BI91">
        <v>0</v>
      </c>
      <c r="BJ91">
        <v>14</v>
      </c>
      <c r="BK91">
        <v>1</v>
      </c>
      <c r="BL91">
        <v>3</v>
      </c>
      <c r="BM91">
        <v>0</v>
      </c>
      <c r="BN91">
        <v>1</v>
      </c>
      <c r="BO91">
        <v>2</v>
      </c>
      <c r="BP91">
        <v>0</v>
      </c>
      <c r="BQ91">
        <v>0</v>
      </c>
      <c r="BR91">
        <v>0</v>
      </c>
      <c r="BS91">
        <v>0</v>
      </c>
      <c r="BT91">
        <v>1</v>
      </c>
      <c r="BU91">
        <v>1</v>
      </c>
      <c r="BV91">
        <v>0</v>
      </c>
      <c r="BW91">
        <v>0</v>
      </c>
      <c r="BX91">
        <v>0</v>
      </c>
      <c r="BY91">
        <v>16</v>
      </c>
      <c r="BZ91">
        <v>75</v>
      </c>
      <c r="CA91">
        <v>6</v>
      </c>
      <c r="CB91">
        <v>2</v>
      </c>
      <c r="CC91">
        <v>1</v>
      </c>
      <c r="CD91">
        <v>1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1</v>
      </c>
      <c r="CO91">
        <v>1</v>
      </c>
      <c r="CP91">
        <v>6</v>
      </c>
      <c r="CQ91">
        <v>10</v>
      </c>
      <c r="CR91">
        <v>2</v>
      </c>
      <c r="CS91">
        <v>0</v>
      </c>
      <c r="CT91">
        <v>0</v>
      </c>
      <c r="CU91">
        <v>1</v>
      </c>
      <c r="CV91">
        <v>0</v>
      </c>
      <c r="CW91">
        <v>1</v>
      </c>
      <c r="CX91">
        <v>0</v>
      </c>
      <c r="CY91">
        <v>1</v>
      </c>
      <c r="CZ91">
        <v>0</v>
      </c>
      <c r="DA91">
        <v>3</v>
      </c>
      <c r="DB91">
        <v>0</v>
      </c>
      <c r="DC91">
        <v>0</v>
      </c>
      <c r="DD91">
        <v>1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</v>
      </c>
      <c r="DN91">
        <v>0</v>
      </c>
      <c r="DO91">
        <v>0</v>
      </c>
      <c r="DP91">
        <v>10</v>
      </c>
      <c r="DQ91">
        <v>19</v>
      </c>
      <c r="DR91">
        <v>3</v>
      </c>
      <c r="DS91">
        <v>0</v>
      </c>
      <c r="DT91">
        <v>0</v>
      </c>
      <c r="DU91">
        <v>1</v>
      </c>
      <c r="DV91">
        <v>1</v>
      </c>
      <c r="DW91">
        <v>0</v>
      </c>
      <c r="DX91">
        <v>0</v>
      </c>
      <c r="DY91">
        <v>12</v>
      </c>
      <c r="DZ91">
        <v>1</v>
      </c>
      <c r="EA91">
        <v>0</v>
      </c>
      <c r="EB91">
        <v>0</v>
      </c>
      <c r="EC91">
        <v>0</v>
      </c>
      <c r="ED91">
        <v>0</v>
      </c>
      <c r="EE91">
        <v>1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19</v>
      </c>
      <c r="EQ91">
        <v>13</v>
      </c>
      <c r="ER91">
        <v>6</v>
      </c>
      <c r="ES91">
        <v>4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2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1</v>
      </c>
      <c r="FJ91">
        <v>0</v>
      </c>
      <c r="FK91">
        <v>0</v>
      </c>
      <c r="FL91">
        <v>0</v>
      </c>
      <c r="FM91">
        <v>0</v>
      </c>
      <c r="FN91">
        <v>13</v>
      </c>
      <c r="FO91">
        <v>39</v>
      </c>
      <c r="FP91">
        <v>12</v>
      </c>
      <c r="FQ91">
        <v>1</v>
      </c>
      <c r="FR91">
        <v>2</v>
      </c>
      <c r="FS91">
        <v>2</v>
      </c>
      <c r="FT91">
        <v>1</v>
      </c>
      <c r="FU91">
        <v>10</v>
      </c>
      <c r="FV91">
        <v>1</v>
      </c>
      <c r="FW91">
        <v>4</v>
      </c>
      <c r="FX91">
        <v>1</v>
      </c>
      <c r="FY91">
        <v>1</v>
      </c>
      <c r="FZ91">
        <v>1</v>
      </c>
      <c r="GA91">
        <v>1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1</v>
      </c>
      <c r="GJ91">
        <v>1</v>
      </c>
      <c r="GK91">
        <v>0</v>
      </c>
      <c r="GL91">
        <v>0</v>
      </c>
      <c r="GM91">
        <v>0</v>
      </c>
      <c r="GN91">
        <v>39</v>
      </c>
      <c r="GO91">
        <v>13</v>
      </c>
      <c r="GP91">
        <v>4</v>
      </c>
      <c r="GQ91">
        <v>0</v>
      </c>
      <c r="GR91">
        <v>6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2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1</v>
      </c>
      <c r="HH91">
        <v>13</v>
      </c>
      <c r="HI91">
        <v>1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1</v>
      </c>
      <c r="HS91">
        <v>0</v>
      </c>
      <c r="HT91">
        <v>0</v>
      </c>
      <c r="HU91">
        <v>0</v>
      </c>
      <c r="HV91">
        <v>1</v>
      </c>
      <c r="HW91">
        <v>1</v>
      </c>
      <c r="HX91">
        <v>1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1</v>
      </c>
      <c r="IM91">
        <v>1</v>
      </c>
      <c r="IN91">
        <v>1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1</v>
      </c>
    </row>
    <row r="92" spans="1:272" x14ac:dyDescent="0.25">
      <c r="A92" t="s">
        <v>273</v>
      </c>
      <c r="B92" t="s">
        <v>342</v>
      </c>
      <c r="C92" t="str">
        <f t="shared" si="6"/>
        <v>160202</v>
      </c>
      <c r="D92" t="s">
        <v>347</v>
      </c>
      <c r="E92">
        <v>5</v>
      </c>
      <c r="F92">
        <v>393</v>
      </c>
      <c r="G92">
        <v>300</v>
      </c>
      <c r="H92">
        <v>138</v>
      </c>
      <c r="I92">
        <v>162</v>
      </c>
      <c r="J92">
        <v>1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162</v>
      </c>
      <c r="T92">
        <v>0</v>
      </c>
      <c r="U92">
        <v>0</v>
      </c>
      <c r="V92">
        <v>162</v>
      </c>
      <c r="W92">
        <v>11</v>
      </c>
      <c r="X92">
        <v>7</v>
      </c>
      <c r="Y92">
        <v>2</v>
      </c>
      <c r="Z92">
        <v>0</v>
      </c>
      <c r="AA92">
        <v>151</v>
      </c>
      <c r="AB92">
        <v>64</v>
      </c>
      <c r="AC92">
        <v>2</v>
      </c>
      <c r="AD92">
        <v>10</v>
      </c>
      <c r="AE92">
        <v>8</v>
      </c>
      <c r="AF92">
        <v>4</v>
      </c>
      <c r="AG92">
        <v>0</v>
      </c>
      <c r="AH92">
        <v>2</v>
      </c>
      <c r="AI92">
        <v>30</v>
      </c>
      <c r="AJ92">
        <v>0</v>
      </c>
      <c r="AK92">
        <v>0</v>
      </c>
      <c r="AL92">
        <v>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0</v>
      </c>
      <c r="AX92">
        <v>0</v>
      </c>
      <c r="AY92">
        <v>0</v>
      </c>
      <c r="AZ92">
        <v>2</v>
      </c>
      <c r="BA92">
        <v>64</v>
      </c>
      <c r="BB92">
        <v>32</v>
      </c>
      <c r="BC92">
        <v>9</v>
      </c>
      <c r="BD92">
        <v>0</v>
      </c>
      <c r="BE92">
        <v>1</v>
      </c>
      <c r="BF92">
        <v>4</v>
      </c>
      <c r="BG92">
        <v>2</v>
      </c>
      <c r="BH92">
        <v>2</v>
      </c>
      <c r="BI92">
        <v>1</v>
      </c>
      <c r="BJ92">
        <v>6</v>
      </c>
      <c r="BK92">
        <v>1</v>
      </c>
      <c r="BL92">
        <v>5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1</v>
      </c>
      <c r="BW92">
        <v>0</v>
      </c>
      <c r="BX92">
        <v>0</v>
      </c>
      <c r="BY92">
        <v>0</v>
      </c>
      <c r="BZ92">
        <v>32</v>
      </c>
      <c r="CA92">
        <v>5</v>
      </c>
      <c r="CB92">
        <v>1</v>
      </c>
      <c r="CC92">
        <v>1</v>
      </c>
      <c r="CD92">
        <v>0</v>
      </c>
      <c r="CE92">
        <v>0</v>
      </c>
      <c r="CF92">
        <v>1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</v>
      </c>
      <c r="CP92">
        <v>5</v>
      </c>
      <c r="CQ92">
        <v>11</v>
      </c>
      <c r="CR92">
        <v>3</v>
      </c>
      <c r="CS92">
        <v>0</v>
      </c>
      <c r="CT92">
        <v>2</v>
      </c>
      <c r="CU92">
        <v>1</v>
      </c>
      <c r="CV92">
        <v>0</v>
      </c>
      <c r="CW92">
        <v>1</v>
      </c>
      <c r="CX92">
        <v>0</v>
      </c>
      <c r="CY92">
        <v>1</v>
      </c>
      <c r="CZ92">
        <v>2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1</v>
      </c>
      <c r="DN92">
        <v>0</v>
      </c>
      <c r="DO92">
        <v>0</v>
      </c>
      <c r="DP92">
        <v>11</v>
      </c>
      <c r="DQ92">
        <v>9</v>
      </c>
      <c r="DR92">
        <v>5</v>
      </c>
      <c r="DS92">
        <v>0</v>
      </c>
      <c r="DT92">
        <v>0</v>
      </c>
      <c r="DU92">
        <v>0</v>
      </c>
      <c r="DV92">
        <v>0</v>
      </c>
      <c r="DW92">
        <v>1</v>
      </c>
      <c r="DX92">
        <v>0</v>
      </c>
      <c r="DY92">
        <v>2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1</v>
      </c>
      <c r="EN92">
        <v>0</v>
      </c>
      <c r="EO92">
        <v>0</v>
      </c>
      <c r="EP92">
        <v>9</v>
      </c>
      <c r="EQ92">
        <v>3</v>
      </c>
      <c r="ER92">
        <v>1</v>
      </c>
      <c r="ES92">
        <v>1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1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3</v>
      </c>
      <c r="FO92">
        <v>19</v>
      </c>
      <c r="FP92">
        <v>7</v>
      </c>
      <c r="FQ92">
        <v>2</v>
      </c>
      <c r="FR92">
        <v>0</v>
      </c>
      <c r="FS92">
        <v>0</v>
      </c>
      <c r="FT92">
        <v>1</v>
      </c>
      <c r="FU92">
        <v>3</v>
      </c>
      <c r="FV92">
        <v>1</v>
      </c>
      <c r="FW92">
        <v>2</v>
      </c>
      <c r="FX92">
        <v>1</v>
      </c>
      <c r="FY92">
        <v>1</v>
      </c>
      <c r="FZ92">
        <v>0</v>
      </c>
      <c r="GA92">
        <v>0</v>
      </c>
      <c r="GB92">
        <v>0</v>
      </c>
      <c r="GC92">
        <v>0</v>
      </c>
      <c r="GD92">
        <v>1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19</v>
      </c>
      <c r="GO92">
        <v>6</v>
      </c>
      <c r="GP92">
        <v>1</v>
      </c>
      <c r="GQ92">
        <v>0</v>
      </c>
      <c r="GR92">
        <v>2</v>
      </c>
      <c r="GS92">
        <v>0</v>
      </c>
      <c r="GT92">
        <v>1</v>
      </c>
      <c r="GU92">
        <v>0</v>
      </c>
      <c r="GV92">
        <v>0</v>
      </c>
      <c r="GW92">
        <v>0</v>
      </c>
      <c r="GX92">
        <v>1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1</v>
      </c>
      <c r="HG92">
        <v>0</v>
      </c>
      <c r="HH92">
        <v>6</v>
      </c>
      <c r="HI92">
        <v>1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1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1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1</v>
      </c>
      <c r="IN92">
        <v>0</v>
      </c>
      <c r="IO92">
        <v>0</v>
      </c>
      <c r="IP92">
        <v>0</v>
      </c>
      <c r="IQ92">
        <v>0</v>
      </c>
      <c r="IR92">
        <v>1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1</v>
      </c>
    </row>
    <row r="93" spans="1:272" x14ac:dyDescent="0.25">
      <c r="A93" t="s">
        <v>273</v>
      </c>
      <c r="B93" t="s">
        <v>342</v>
      </c>
      <c r="C93" t="str">
        <f t="shared" si="6"/>
        <v>160202</v>
      </c>
      <c r="D93" t="s">
        <v>348</v>
      </c>
      <c r="E93">
        <v>6</v>
      </c>
      <c r="F93">
        <v>487</v>
      </c>
      <c r="G93">
        <v>370</v>
      </c>
      <c r="H93">
        <v>181</v>
      </c>
      <c r="I93">
        <v>189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189</v>
      </c>
      <c r="T93">
        <v>0</v>
      </c>
      <c r="U93">
        <v>0</v>
      </c>
      <c r="V93">
        <v>189</v>
      </c>
      <c r="W93">
        <v>7</v>
      </c>
      <c r="X93">
        <v>2</v>
      </c>
      <c r="Y93">
        <v>5</v>
      </c>
      <c r="Z93">
        <v>0</v>
      </c>
      <c r="AA93">
        <v>182</v>
      </c>
      <c r="AB93">
        <v>103</v>
      </c>
      <c r="AC93">
        <v>11</v>
      </c>
      <c r="AD93">
        <v>17</v>
      </c>
      <c r="AE93">
        <v>23</v>
      </c>
      <c r="AF93">
        <v>16</v>
      </c>
      <c r="AG93">
        <v>1</v>
      </c>
      <c r="AH93">
        <v>2</v>
      </c>
      <c r="AI93">
        <v>22</v>
      </c>
      <c r="AJ93">
        <v>0</v>
      </c>
      <c r="AK93">
        <v>3</v>
      </c>
      <c r="AL93">
        <v>0</v>
      </c>
      <c r="AM93">
        <v>0</v>
      </c>
      <c r="AN93">
        <v>1</v>
      </c>
      <c r="AO93">
        <v>0</v>
      </c>
      <c r="AP93">
        <v>0</v>
      </c>
      <c r="AQ93">
        <v>0</v>
      </c>
      <c r="AR93">
        <v>1</v>
      </c>
      <c r="AS93">
        <v>0</v>
      </c>
      <c r="AT93">
        <v>0</v>
      </c>
      <c r="AU93">
        <v>2</v>
      </c>
      <c r="AV93">
        <v>0</v>
      </c>
      <c r="AW93">
        <v>0</v>
      </c>
      <c r="AX93">
        <v>0</v>
      </c>
      <c r="AY93">
        <v>1</v>
      </c>
      <c r="AZ93">
        <v>3</v>
      </c>
      <c r="BA93">
        <v>103</v>
      </c>
      <c r="BB93">
        <v>20</v>
      </c>
      <c r="BC93">
        <v>4</v>
      </c>
      <c r="BD93">
        <v>0</v>
      </c>
      <c r="BE93">
        <v>1</v>
      </c>
      <c r="BF93">
        <v>3</v>
      </c>
      <c r="BG93">
        <v>1</v>
      </c>
      <c r="BH93">
        <v>0</v>
      </c>
      <c r="BI93">
        <v>1</v>
      </c>
      <c r="BJ93">
        <v>9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1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20</v>
      </c>
      <c r="CA93">
        <v>6</v>
      </c>
      <c r="CB93">
        <v>1</v>
      </c>
      <c r="CC93">
        <v>4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1</v>
      </c>
      <c r="CO93">
        <v>0</v>
      </c>
      <c r="CP93">
        <v>6</v>
      </c>
      <c r="CQ93">
        <v>5</v>
      </c>
      <c r="CR93">
        <v>0</v>
      </c>
      <c r="CS93">
        <v>1</v>
      </c>
      <c r="CT93">
        <v>1</v>
      </c>
      <c r="CU93">
        <v>0</v>
      </c>
      <c r="CV93">
        <v>1</v>
      </c>
      <c r="CW93">
        <v>0</v>
      </c>
      <c r="CX93">
        <v>0</v>
      </c>
      <c r="CY93">
        <v>1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</v>
      </c>
      <c r="DN93">
        <v>0</v>
      </c>
      <c r="DO93">
        <v>0</v>
      </c>
      <c r="DP93">
        <v>5</v>
      </c>
      <c r="DQ93">
        <v>8</v>
      </c>
      <c r="DR93">
        <v>2</v>
      </c>
      <c r="DS93">
        <v>0</v>
      </c>
      <c r="DT93">
        <v>1</v>
      </c>
      <c r="DU93">
        <v>0</v>
      </c>
      <c r="DV93">
        <v>0</v>
      </c>
      <c r="DW93">
        <v>1</v>
      </c>
      <c r="DX93">
        <v>0</v>
      </c>
      <c r="DY93">
        <v>3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8</v>
      </c>
      <c r="EQ93">
        <v>5</v>
      </c>
      <c r="ER93">
        <v>1</v>
      </c>
      <c r="ES93">
        <v>2</v>
      </c>
      <c r="ET93">
        <v>1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1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5</v>
      </c>
      <c r="FO93">
        <v>25</v>
      </c>
      <c r="FP93">
        <v>2</v>
      </c>
      <c r="FQ93">
        <v>0</v>
      </c>
      <c r="FR93">
        <v>9</v>
      </c>
      <c r="FS93">
        <v>0</v>
      </c>
      <c r="FT93">
        <v>1</v>
      </c>
      <c r="FU93">
        <v>1</v>
      </c>
      <c r="FV93">
        <v>0</v>
      </c>
      <c r="FW93">
        <v>2</v>
      </c>
      <c r="FX93">
        <v>3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2</v>
      </c>
      <c r="GG93">
        <v>1</v>
      </c>
      <c r="GH93">
        <v>0</v>
      </c>
      <c r="GI93">
        <v>1</v>
      </c>
      <c r="GJ93">
        <v>1</v>
      </c>
      <c r="GK93">
        <v>1</v>
      </c>
      <c r="GL93">
        <v>0</v>
      </c>
      <c r="GM93">
        <v>1</v>
      </c>
      <c r="GN93">
        <v>25</v>
      </c>
      <c r="GO93">
        <v>8</v>
      </c>
      <c r="GP93">
        <v>3</v>
      </c>
      <c r="GQ93">
        <v>0</v>
      </c>
      <c r="GR93">
        <v>1</v>
      </c>
      <c r="GS93">
        <v>0</v>
      </c>
      <c r="GT93">
        <v>1</v>
      </c>
      <c r="GU93">
        <v>0</v>
      </c>
      <c r="GV93">
        <v>2</v>
      </c>
      <c r="GW93">
        <v>0</v>
      </c>
      <c r="GX93">
        <v>1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8</v>
      </c>
      <c r="HI93">
        <v>1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1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1</v>
      </c>
      <c r="HW93">
        <v>1</v>
      </c>
      <c r="HX93">
        <v>1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1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</row>
    <row r="94" spans="1:272" x14ac:dyDescent="0.25">
      <c r="A94" t="s">
        <v>273</v>
      </c>
      <c r="B94" t="s">
        <v>342</v>
      </c>
      <c r="C94" t="str">
        <f t="shared" si="6"/>
        <v>160202</v>
      </c>
      <c r="D94" t="s">
        <v>349</v>
      </c>
      <c r="E94">
        <v>7</v>
      </c>
      <c r="F94">
        <v>1058</v>
      </c>
      <c r="G94">
        <v>795</v>
      </c>
      <c r="H94">
        <v>378</v>
      </c>
      <c r="I94">
        <v>417</v>
      </c>
      <c r="J94">
        <v>6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417</v>
      </c>
      <c r="T94">
        <v>0</v>
      </c>
      <c r="U94">
        <v>0</v>
      </c>
      <c r="V94">
        <v>417</v>
      </c>
      <c r="W94">
        <v>9</v>
      </c>
      <c r="X94">
        <v>8</v>
      </c>
      <c r="Y94">
        <v>1</v>
      </c>
      <c r="Z94">
        <v>0</v>
      </c>
      <c r="AA94">
        <v>408</v>
      </c>
      <c r="AB94">
        <v>154</v>
      </c>
      <c r="AC94">
        <v>19</v>
      </c>
      <c r="AD94">
        <v>15</v>
      </c>
      <c r="AE94">
        <v>54</v>
      </c>
      <c r="AF94">
        <v>13</v>
      </c>
      <c r="AG94">
        <v>0</v>
      </c>
      <c r="AH94">
        <v>3</v>
      </c>
      <c r="AI94">
        <v>30</v>
      </c>
      <c r="AJ94">
        <v>0</v>
      </c>
      <c r="AK94">
        <v>1</v>
      </c>
      <c r="AL94">
        <v>0</v>
      </c>
      <c r="AM94">
        <v>0</v>
      </c>
      <c r="AN94">
        <v>3</v>
      </c>
      <c r="AO94">
        <v>0</v>
      </c>
      <c r="AP94">
        <v>1</v>
      </c>
      <c r="AQ94">
        <v>0</v>
      </c>
      <c r="AR94">
        <v>0</v>
      </c>
      <c r="AS94">
        <v>3</v>
      </c>
      <c r="AT94">
        <v>0</v>
      </c>
      <c r="AU94">
        <v>4</v>
      </c>
      <c r="AV94">
        <v>3</v>
      </c>
      <c r="AW94">
        <v>1</v>
      </c>
      <c r="AX94">
        <v>1</v>
      </c>
      <c r="AY94">
        <v>1</v>
      </c>
      <c r="AZ94">
        <v>2</v>
      </c>
      <c r="BA94">
        <v>154</v>
      </c>
      <c r="BB94">
        <v>96</v>
      </c>
      <c r="BC94">
        <v>19</v>
      </c>
      <c r="BD94">
        <v>0</v>
      </c>
      <c r="BE94">
        <v>2</v>
      </c>
      <c r="BF94">
        <v>10</v>
      </c>
      <c r="BG94">
        <v>3</v>
      </c>
      <c r="BH94">
        <v>2</v>
      </c>
      <c r="BI94">
        <v>0</v>
      </c>
      <c r="BJ94">
        <v>47</v>
      </c>
      <c r="BK94">
        <v>5</v>
      </c>
      <c r="BL94">
        <v>2</v>
      </c>
      <c r="BM94">
        <v>1</v>
      </c>
      <c r="BN94">
        <v>0</v>
      </c>
      <c r="BO94">
        <v>0</v>
      </c>
      <c r="BP94">
        <v>0</v>
      </c>
      <c r="BQ94">
        <v>1</v>
      </c>
      <c r="BR94">
        <v>0</v>
      </c>
      <c r="BS94">
        <v>1</v>
      </c>
      <c r="BT94">
        <v>0</v>
      </c>
      <c r="BU94">
        <v>1</v>
      </c>
      <c r="BV94">
        <v>0</v>
      </c>
      <c r="BW94">
        <v>0</v>
      </c>
      <c r="BX94">
        <v>0</v>
      </c>
      <c r="BY94">
        <v>2</v>
      </c>
      <c r="BZ94">
        <v>96</v>
      </c>
      <c r="CA94">
        <v>13</v>
      </c>
      <c r="CB94">
        <v>4</v>
      </c>
      <c r="CC94">
        <v>2</v>
      </c>
      <c r="CD94">
        <v>1</v>
      </c>
      <c r="CE94">
        <v>1</v>
      </c>
      <c r="CF94">
        <v>1</v>
      </c>
      <c r="CG94">
        <v>0</v>
      </c>
      <c r="CH94">
        <v>1</v>
      </c>
      <c r="CI94">
        <v>2</v>
      </c>
      <c r="CJ94">
        <v>0</v>
      </c>
      <c r="CK94">
        <v>0</v>
      </c>
      <c r="CL94">
        <v>1</v>
      </c>
      <c r="CM94">
        <v>0</v>
      </c>
      <c r="CN94">
        <v>0</v>
      </c>
      <c r="CO94">
        <v>0</v>
      </c>
      <c r="CP94">
        <v>13</v>
      </c>
      <c r="CQ94">
        <v>18</v>
      </c>
      <c r="CR94">
        <v>11</v>
      </c>
      <c r="CS94">
        <v>0</v>
      </c>
      <c r="CT94">
        <v>1</v>
      </c>
      <c r="CU94">
        <v>0</v>
      </c>
      <c r="CV94">
        <v>1</v>
      </c>
      <c r="CW94">
        <v>0</v>
      </c>
      <c r="CX94">
        <v>0</v>
      </c>
      <c r="CY94">
        <v>0</v>
      </c>
      <c r="CZ94">
        <v>2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1</v>
      </c>
      <c r="DK94">
        <v>0</v>
      </c>
      <c r="DL94">
        <v>0</v>
      </c>
      <c r="DM94">
        <v>1</v>
      </c>
      <c r="DN94">
        <v>0</v>
      </c>
      <c r="DO94">
        <v>1</v>
      </c>
      <c r="DP94">
        <v>18</v>
      </c>
      <c r="DQ94">
        <v>16</v>
      </c>
      <c r="DR94">
        <v>7</v>
      </c>
      <c r="DS94">
        <v>1</v>
      </c>
      <c r="DT94">
        <v>0</v>
      </c>
      <c r="DU94">
        <v>1</v>
      </c>
      <c r="DV94">
        <v>0</v>
      </c>
      <c r="DW94">
        <v>0</v>
      </c>
      <c r="DX94">
        <v>0</v>
      </c>
      <c r="DY94">
        <v>1</v>
      </c>
      <c r="DZ94">
        <v>1</v>
      </c>
      <c r="EA94">
        <v>0</v>
      </c>
      <c r="EB94">
        <v>0</v>
      </c>
      <c r="EC94">
        <v>0</v>
      </c>
      <c r="ED94">
        <v>0</v>
      </c>
      <c r="EE94">
        <v>5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16</v>
      </c>
      <c r="EQ94">
        <v>35</v>
      </c>
      <c r="ER94">
        <v>10</v>
      </c>
      <c r="ES94">
        <v>2</v>
      </c>
      <c r="ET94">
        <v>5</v>
      </c>
      <c r="EU94">
        <v>0</v>
      </c>
      <c r="EV94">
        <v>0</v>
      </c>
      <c r="EW94">
        <v>3</v>
      </c>
      <c r="EX94">
        <v>2</v>
      </c>
      <c r="EY94">
        <v>0</v>
      </c>
      <c r="EZ94">
        <v>1</v>
      </c>
      <c r="FA94">
        <v>1</v>
      </c>
      <c r="FB94">
        <v>1</v>
      </c>
      <c r="FC94">
        <v>1</v>
      </c>
      <c r="FD94">
        <v>4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1</v>
      </c>
      <c r="FM94">
        <v>4</v>
      </c>
      <c r="FN94">
        <v>35</v>
      </c>
      <c r="FO94">
        <v>48</v>
      </c>
      <c r="FP94">
        <v>19</v>
      </c>
      <c r="FQ94">
        <v>5</v>
      </c>
      <c r="FR94">
        <v>4</v>
      </c>
      <c r="FS94">
        <v>3</v>
      </c>
      <c r="FT94">
        <v>0</v>
      </c>
      <c r="FU94">
        <v>2</v>
      </c>
      <c r="FV94">
        <v>0</v>
      </c>
      <c r="FW94">
        <v>4</v>
      </c>
      <c r="FX94">
        <v>1</v>
      </c>
      <c r="FY94">
        <v>0</v>
      </c>
      <c r="FZ94">
        <v>1</v>
      </c>
      <c r="GA94">
        <v>1</v>
      </c>
      <c r="GB94">
        <v>0</v>
      </c>
      <c r="GC94">
        <v>1</v>
      </c>
      <c r="GD94">
        <v>1</v>
      </c>
      <c r="GE94">
        <v>1</v>
      </c>
      <c r="GF94">
        <v>0</v>
      </c>
      <c r="GG94">
        <v>1</v>
      </c>
      <c r="GH94">
        <v>0</v>
      </c>
      <c r="GI94">
        <v>0</v>
      </c>
      <c r="GJ94">
        <v>2</v>
      </c>
      <c r="GK94">
        <v>1</v>
      </c>
      <c r="GL94">
        <v>0</v>
      </c>
      <c r="GM94">
        <v>1</v>
      </c>
      <c r="GN94">
        <v>48</v>
      </c>
      <c r="GO94">
        <v>24</v>
      </c>
      <c r="GP94">
        <v>15</v>
      </c>
      <c r="GQ94">
        <v>0</v>
      </c>
      <c r="GR94">
        <v>2</v>
      </c>
      <c r="GS94">
        <v>0</v>
      </c>
      <c r="GT94">
        <v>4</v>
      </c>
      <c r="GU94">
        <v>0</v>
      </c>
      <c r="GV94">
        <v>1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2</v>
      </c>
      <c r="HH94">
        <v>24</v>
      </c>
      <c r="HI94">
        <v>1</v>
      </c>
      <c r="HJ94">
        <v>0</v>
      </c>
      <c r="HK94">
        <v>0</v>
      </c>
      <c r="HL94">
        <v>0</v>
      </c>
      <c r="HM94">
        <v>0</v>
      </c>
      <c r="HN94">
        <v>1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1</v>
      </c>
      <c r="HW94">
        <v>1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1</v>
      </c>
      <c r="II94">
        <v>0</v>
      </c>
      <c r="IJ94">
        <v>0</v>
      </c>
      <c r="IK94">
        <v>0</v>
      </c>
      <c r="IL94">
        <v>1</v>
      </c>
      <c r="IM94">
        <v>2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1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1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2</v>
      </c>
    </row>
    <row r="95" spans="1:272" x14ac:dyDescent="0.25">
      <c r="A95" t="s">
        <v>273</v>
      </c>
      <c r="B95" t="s">
        <v>342</v>
      </c>
      <c r="C95" t="str">
        <f t="shared" si="6"/>
        <v>160202</v>
      </c>
      <c r="D95" t="s">
        <v>318</v>
      </c>
      <c r="E95">
        <v>8</v>
      </c>
      <c r="F95">
        <v>126</v>
      </c>
      <c r="G95">
        <v>130</v>
      </c>
      <c r="H95">
        <v>80</v>
      </c>
      <c r="I95">
        <v>50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50</v>
      </c>
      <c r="T95">
        <v>0</v>
      </c>
      <c r="U95">
        <v>0</v>
      </c>
      <c r="V95">
        <v>50</v>
      </c>
      <c r="W95">
        <v>10</v>
      </c>
      <c r="X95">
        <v>4</v>
      </c>
      <c r="Y95">
        <v>6</v>
      </c>
      <c r="Z95">
        <v>0</v>
      </c>
      <c r="AA95">
        <v>40</v>
      </c>
      <c r="AB95">
        <v>15</v>
      </c>
      <c r="AC95">
        <v>3</v>
      </c>
      <c r="AD95">
        <v>0</v>
      </c>
      <c r="AE95">
        <v>3</v>
      </c>
      <c r="AF95">
        <v>2</v>
      </c>
      <c r="AG95">
        <v>0</v>
      </c>
      <c r="AH95">
        <v>0</v>
      </c>
      <c r="AI95">
        <v>1</v>
      </c>
      <c r="AJ95">
        <v>1</v>
      </c>
      <c r="AK95">
        <v>2</v>
      </c>
      <c r="AL95">
        <v>0</v>
      </c>
      <c r="AM95">
        <v>0</v>
      </c>
      <c r="AN95">
        <v>1</v>
      </c>
      <c r="AO95">
        <v>0</v>
      </c>
      <c r="AP95">
        <v>0</v>
      </c>
      <c r="AQ95">
        <v>0</v>
      </c>
      <c r="AR95">
        <v>0</v>
      </c>
      <c r="AS95">
        <v>1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</v>
      </c>
      <c r="BB95">
        <v>14</v>
      </c>
      <c r="BC95">
        <v>0</v>
      </c>
      <c r="BD95">
        <v>1</v>
      </c>
      <c r="BE95">
        <v>0</v>
      </c>
      <c r="BF95">
        <v>0</v>
      </c>
      <c r="BG95">
        <v>0</v>
      </c>
      <c r="BH95">
        <v>1</v>
      </c>
      <c r="BI95">
        <v>0</v>
      </c>
      <c r="BJ95">
        <v>9</v>
      </c>
      <c r="BK95">
        <v>2</v>
      </c>
      <c r="BL95">
        <v>0</v>
      </c>
      <c r="BM95">
        <v>1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14</v>
      </c>
      <c r="CA95">
        <v>4</v>
      </c>
      <c r="CB95">
        <v>2</v>
      </c>
      <c r="CC95">
        <v>0</v>
      </c>
      <c r="CD95">
        <v>1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1</v>
      </c>
      <c r="CN95">
        <v>0</v>
      </c>
      <c r="CO95">
        <v>0</v>
      </c>
      <c r="CP95">
        <v>4</v>
      </c>
      <c r="CQ95">
        <v>1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1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1</v>
      </c>
      <c r="DQ95">
        <v>2</v>
      </c>
      <c r="DR95">
        <v>1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1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2</v>
      </c>
      <c r="EQ95">
        <v>1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1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1</v>
      </c>
      <c r="FO95">
        <v>1</v>
      </c>
      <c r="FP95">
        <v>0</v>
      </c>
      <c r="FQ95">
        <v>0</v>
      </c>
      <c r="FR95">
        <v>1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1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2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1</v>
      </c>
      <c r="IT95">
        <v>0</v>
      </c>
      <c r="IU95">
        <v>1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2</v>
      </c>
    </row>
    <row r="96" spans="1:272" x14ac:dyDescent="0.25">
      <c r="A96" t="s">
        <v>273</v>
      </c>
      <c r="B96" t="s">
        <v>342</v>
      </c>
      <c r="C96" t="str">
        <f t="shared" si="6"/>
        <v>160202</v>
      </c>
      <c r="D96" t="s">
        <v>318</v>
      </c>
      <c r="E96">
        <v>9</v>
      </c>
      <c r="F96">
        <v>43</v>
      </c>
      <c r="G96">
        <v>50</v>
      </c>
      <c r="H96">
        <v>25</v>
      </c>
      <c r="I96">
        <v>25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25</v>
      </c>
      <c r="T96">
        <v>0</v>
      </c>
      <c r="U96">
        <v>0</v>
      </c>
      <c r="V96">
        <v>25</v>
      </c>
      <c r="W96">
        <v>10</v>
      </c>
      <c r="X96">
        <v>4</v>
      </c>
      <c r="Y96">
        <v>6</v>
      </c>
      <c r="Z96">
        <v>0</v>
      </c>
      <c r="AA96">
        <v>15</v>
      </c>
      <c r="AB96">
        <v>4</v>
      </c>
      <c r="AC96">
        <v>0</v>
      </c>
      <c r="AD96">
        <v>1</v>
      </c>
      <c r="AE96">
        <v>0</v>
      </c>
      <c r="AF96">
        <v>1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</v>
      </c>
      <c r="BB96">
        <v>4</v>
      </c>
      <c r="BC96">
        <v>1</v>
      </c>
      <c r="BD96">
        <v>0</v>
      </c>
      <c r="BE96">
        <v>0</v>
      </c>
      <c r="BF96">
        <v>0</v>
      </c>
      <c r="BG96">
        <v>1</v>
      </c>
      <c r="BH96">
        <v>0</v>
      </c>
      <c r="BI96">
        <v>0</v>
      </c>
      <c r="BJ96">
        <v>1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1</v>
      </c>
      <c r="BY96">
        <v>0</v>
      </c>
      <c r="BZ96">
        <v>4</v>
      </c>
      <c r="CA96">
        <v>2</v>
      </c>
      <c r="CB96">
        <v>1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2</v>
      </c>
      <c r="CQ96">
        <v>2</v>
      </c>
      <c r="CR96">
        <v>1</v>
      </c>
      <c r="CS96">
        <v>0</v>
      </c>
      <c r="CT96">
        <v>0</v>
      </c>
      <c r="CU96">
        <v>1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1</v>
      </c>
      <c r="ER96">
        <v>0</v>
      </c>
      <c r="ES96">
        <v>0</v>
      </c>
      <c r="ET96">
        <v>0</v>
      </c>
      <c r="EU96">
        <v>1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1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2</v>
      </c>
      <c r="IN96">
        <v>0</v>
      </c>
      <c r="IO96">
        <v>0</v>
      </c>
      <c r="IP96">
        <v>2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2</v>
      </c>
    </row>
    <row r="97" spans="1:272" x14ac:dyDescent="0.25">
      <c r="A97" t="s">
        <v>273</v>
      </c>
      <c r="B97" t="s">
        <v>342</v>
      </c>
      <c r="C97" t="str">
        <f t="shared" si="6"/>
        <v>160202</v>
      </c>
      <c r="D97" t="s">
        <v>350</v>
      </c>
      <c r="E97">
        <v>10</v>
      </c>
      <c r="F97">
        <v>356</v>
      </c>
      <c r="G97">
        <v>360</v>
      </c>
      <c r="H97">
        <v>259</v>
      </c>
      <c r="I97">
        <v>101</v>
      </c>
      <c r="J97">
        <v>0</v>
      </c>
      <c r="K97">
        <v>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101</v>
      </c>
      <c r="T97">
        <v>0</v>
      </c>
      <c r="U97">
        <v>0</v>
      </c>
      <c r="V97">
        <v>101</v>
      </c>
      <c r="W97">
        <v>8</v>
      </c>
      <c r="X97">
        <v>3</v>
      </c>
      <c r="Y97">
        <v>5</v>
      </c>
      <c r="Z97">
        <v>0</v>
      </c>
      <c r="AA97">
        <v>93</v>
      </c>
      <c r="AB97">
        <v>59</v>
      </c>
      <c r="AC97">
        <v>6</v>
      </c>
      <c r="AD97">
        <v>2</v>
      </c>
      <c r="AE97">
        <v>10</v>
      </c>
      <c r="AF97">
        <v>12</v>
      </c>
      <c r="AG97">
        <v>5</v>
      </c>
      <c r="AH97">
        <v>2</v>
      </c>
      <c r="AI97">
        <v>2</v>
      </c>
      <c r="AJ97">
        <v>2</v>
      </c>
      <c r="AK97">
        <v>4</v>
      </c>
      <c r="AL97">
        <v>1</v>
      </c>
      <c r="AM97">
        <v>2</v>
      </c>
      <c r="AN97">
        <v>2</v>
      </c>
      <c r="AO97">
        <v>1</v>
      </c>
      <c r="AP97">
        <v>0</v>
      </c>
      <c r="AQ97">
        <v>0</v>
      </c>
      <c r="AR97">
        <v>0</v>
      </c>
      <c r="AS97">
        <v>0</v>
      </c>
      <c r="AT97">
        <v>1</v>
      </c>
      <c r="AU97">
        <v>0</v>
      </c>
      <c r="AV97">
        <v>0</v>
      </c>
      <c r="AW97">
        <v>0</v>
      </c>
      <c r="AX97">
        <v>2</v>
      </c>
      <c r="AY97">
        <v>1</v>
      </c>
      <c r="AZ97">
        <v>4</v>
      </c>
      <c r="BA97">
        <v>59</v>
      </c>
      <c r="BB97">
        <v>19</v>
      </c>
      <c r="BC97">
        <v>3</v>
      </c>
      <c r="BD97">
        <v>1</v>
      </c>
      <c r="BE97">
        <v>4</v>
      </c>
      <c r="BF97">
        <v>1</v>
      </c>
      <c r="BG97">
        <v>2</v>
      </c>
      <c r="BH97">
        <v>0</v>
      </c>
      <c r="BI97">
        <v>1</v>
      </c>
      <c r="BJ97">
        <v>1</v>
      </c>
      <c r="BK97">
        <v>0</v>
      </c>
      <c r="BL97">
        <v>1</v>
      </c>
      <c r="BM97">
        <v>0</v>
      </c>
      <c r="BN97">
        <v>0</v>
      </c>
      <c r="BO97">
        <v>0</v>
      </c>
      <c r="BP97">
        <v>0</v>
      </c>
      <c r="BQ97">
        <v>1</v>
      </c>
      <c r="BR97">
        <v>0</v>
      </c>
      <c r="BS97">
        <v>0</v>
      </c>
      <c r="BT97">
        <v>0</v>
      </c>
      <c r="BU97">
        <v>2</v>
      </c>
      <c r="BV97">
        <v>1</v>
      </c>
      <c r="BW97">
        <v>0</v>
      </c>
      <c r="BX97">
        <v>0</v>
      </c>
      <c r="BY97">
        <v>1</v>
      </c>
      <c r="BZ97">
        <v>19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1</v>
      </c>
      <c r="CR97">
        <v>1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1</v>
      </c>
      <c r="DQ97">
        <v>3</v>
      </c>
      <c r="DR97">
        <v>2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1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4</v>
      </c>
      <c r="ER97">
        <v>1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1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4</v>
      </c>
      <c r="FO97">
        <v>2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1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2</v>
      </c>
      <c r="GO97">
        <v>1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1</v>
      </c>
      <c r="HH97">
        <v>1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4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1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1</v>
      </c>
      <c r="JI97">
        <v>0</v>
      </c>
      <c r="JJ97">
        <v>1</v>
      </c>
      <c r="JK97">
        <v>0</v>
      </c>
      <c r="JL97">
        <v>4</v>
      </c>
    </row>
    <row r="98" spans="1:272" x14ac:dyDescent="0.25">
      <c r="A98" t="s">
        <v>273</v>
      </c>
      <c r="B98" t="s">
        <v>342</v>
      </c>
      <c r="C98" t="str">
        <f t="shared" si="6"/>
        <v>160202</v>
      </c>
      <c r="D98" t="s">
        <v>318</v>
      </c>
      <c r="E98">
        <v>11</v>
      </c>
      <c r="F98">
        <v>52</v>
      </c>
      <c r="G98">
        <v>53</v>
      </c>
      <c r="H98">
        <v>33</v>
      </c>
      <c r="I98">
        <v>20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20</v>
      </c>
      <c r="T98">
        <v>0</v>
      </c>
      <c r="U98">
        <v>0</v>
      </c>
      <c r="V98">
        <v>20</v>
      </c>
      <c r="W98">
        <v>7</v>
      </c>
      <c r="X98">
        <v>3</v>
      </c>
      <c r="Y98">
        <v>4</v>
      </c>
      <c r="Z98">
        <v>0</v>
      </c>
      <c r="AA98">
        <v>13</v>
      </c>
      <c r="AB98">
        <v>7</v>
      </c>
      <c r="AC98">
        <v>2</v>
      </c>
      <c r="AD98">
        <v>0</v>
      </c>
      <c r="AE98">
        <v>1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2</v>
      </c>
      <c r="AL98">
        <v>0</v>
      </c>
      <c r="AM98">
        <v>0</v>
      </c>
      <c r="AN98">
        <v>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7</v>
      </c>
      <c r="BB98">
        <v>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1</v>
      </c>
      <c r="BZ98">
        <v>1</v>
      </c>
      <c r="CA98">
        <v>2</v>
      </c>
      <c r="CB98">
        <v>1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1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2</v>
      </c>
      <c r="CQ98">
        <v>1</v>
      </c>
      <c r="CR98">
        <v>0</v>
      </c>
      <c r="CS98">
        <v>0</v>
      </c>
      <c r="CT98">
        <v>1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1</v>
      </c>
      <c r="DQ98">
        <v>1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1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0</v>
      </c>
      <c r="FR98">
        <v>1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1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</row>
    <row r="99" spans="1:272" x14ac:dyDescent="0.25">
      <c r="A99" t="s">
        <v>273</v>
      </c>
      <c r="B99" t="s">
        <v>342</v>
      </c>
      <c r="C99" t="str">
        <f t="shared" si="6"/>
        <v>160202</v>
      </c>
      <c r="D99" t="s">
        <v>351</v>
      </c>
      <c r="E99">
        <v>12</v>
      </c>
      <c r="F99">
        <v>38</v>
      </c>
      <c r="G99">
        <v>38</v>
      </c>
      <c r="H99">
        <v>21</v>
      </c>
      <c r="I99">
        <v>17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17</v>
      </c>
      <c r="T99">
        <v>0</v>
      </c>
      <c r="U99">
        <v>0</v>
      </c>
      <c r="V99">
        <v>17</v>
      </c>
      <c r="W99">
        <v>2</v>
      </c>
      <c r="X99">
        <v>0</v>
      </c>
      <c r="Y99">
        <v>2</v>
      </c>
      <c r="Z99">
        <v>0</v>
      </c>
      <c r="AA99">
        <v>15</v>
      </c>
      <c r="AB99">
        <v>3</v>
      </c>
      <c r="AC99">
        <v>2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1</v>
      </c>
      <c r="AY99">
        <v>0</v>
      </c>
      <c r="AZ99">
        <v>0</v>
      </c>
      <c r="BA99">
        <v>3</v>
      </c>
      <c r="BB99">
        <v>4</v>
      </c>
      <c r="BC99">
        <v>2</v>
      </c>
      <c r="BD99">
        <v>2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4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1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1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1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1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5</v>
      </c>
      <c r="FP99">
        <v>2</v>
      </c>
      <c r="FQ99">
        <v>0</v>
      </c>
      <c r="FR99">
        <v>1</v>
      </c>
      <c r="FS99">
        <v>1</v>
      </c>
      <c r="FT99">
        <v>0</v>
      </c>
      <c r="FU99">
        <v>0</v>
      </c>
      <c r="FV99">
        <v>0</v>
      </c>
      <c r="FW99">
        <v>0</v>
      </c>
      <c r="FX99">
        <v>1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5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1</v>
      </c>
      <c r="HJ99">
        <v>1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1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</row>
    <row r="100" spans="1:272" x14ac:dyDescent="0.25">
      <c r="A100" t="s">
        <v>273</v>
      </c>
      <c r="B100" t="s">
        <v>352</v>
      </c>
      <c r="C100" t="str">
        <f t="shared" ref="C100:C124" si="7">"160203"</f>
        <v>160203</v>
      </c>
      <c r="D100" t="s">
        <v>353</v>
      </c>
      <c r="E100">
        <v>1</v>
      </c>
      <c r="F100">
        <v>1849</v>
      </c>
      <c r="G100">
        <v>1411</v>
      </c>
      <c r="H100">
        <v>458</v>
      </c>
      <c r="I100">
        <v>953</v>
      </c>
      <c r="J100">
        <v>0</v>
      </c>
      <c r="K100">
        <v>9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953</v>
      </c>
      <c r="T100">
        <v>0</v>
      </c>
      <c r="U100">
        <v>0</v>
      </c>
      <c r="V100">
        <v>953</v>
      </c>
      <c r="W100">
        <v>15</v>
      </c>
      <c r="X100">
        <v>13</v>
      </c>
      <c r="Y100">
        <v>0</v>
      </c>
      <c r="Z100">
        <v>0</v>
      </c>
      <c r="AA100">
        <v>938</v>
      </c>
      <c r="AB100">
        <v>366</v>
      </c>
      <c r="AC100">
        <v>23</v>
      </c>
      <c r="AD100">
        <v>48</v>
      </c>
      <c r="AE100">
        <v>56</v>
      </c>
      <c r="AF100">
        <v>18</v>
      </c>
      <c r="AG100">
        <v>0</v>
      </c>
      <c r="AH100">
        <v>10</v>
      </c>
      <c r="AI100">
        <v>199</v>
      </c>
      <c r="AJ100">
        <v>0</v>
      </c>
      <c r="AK100">
        <v>1</v>
      </c>
      <c r="AL100">
        <v>2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1</v>
      </c>
      <c r="AS100">
        <v>0</v>
      </c>
      <c r="AT100">
        <v>0</v>
      </c>
      <c r="AU100">
        <v>2</v>
      </c>
      <c r="AV100">
        <v>1</v>
      </c>
      <c r="AW100">
        <v>2</v>
      </c>
      <c r="AX100">
        <v>1</v>
      </c>
      <c r="AY100">
        <v>0</v>
      </c>
      <c r="AZ100">
        <v>1</v>
      </c>
      <c r="BA100">
        <v>366</v>
      </c>
      <c r="BB100">
        <v>277</v>
      </c>
      <c r="BC100">
        <v>24</v>
      </c>
      <c r="BD100">
        <v>5</v>
      </c>
      <c r="BE100">
        <v>6</v>
      </c>
      <c r="BF100">
        <v>11</v>
      </c>
      <c r="BG100">
        <v>6</v>
      </c>
      <c r="BH100">
        <v>3</v>
      </c>
      <c r="BI100">
        <v>0</v>
      </c>
      <c r="BJ100">
        <v>208</v>
      </c>
      <c r="BK100">
        <v>2</v>
      </c>
      <c r="BL100">
        <v>2</v>
      </c>
      <c r="BM100">
        <v>1</v>
      </c>
      <c r="BN100">
        <v>1</v>
      </c>
      <c r="BO100">
        <v>3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3</v>
      </c>
      <c r="BV100">
        <v>0</v>
      </c>
      <c r="BW100">
        <v>0</v>
      </c>
      <c r="BX100">
        <v>0</v>
      </c>
      <c r="BY100">
        <v>2</v>
      </c>
      <c r="BZ100">
        <v>277</v>
      </c>
      <c r="CA100">
        <v>20</v>
      </c>
      <c r="CB100">
        <v>9</v>
      </c>
      <c r="CC100">
        <v>3</v>
      </c>
      <c r="CD100">
        <v>0</v>
      </c>
      <c r="CE100">
        <v>0</v>
      </c>
      <c r="CF100">
        <v>4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1</v>
      </c>
      <c r="CN100">
        <v>2</v>
      </c>
      <c r="CO100">
        <v>1</v>
      </c>
      <c r="CP100">
        <v>20</v>
      </c>
      <c r="CQ100">
        <v>14</v>
      </c>
      <c r="CR100">
        <v>5</v>
      </c>
      <c r="CS100">
        <v>0</v>
      </c>
      <c r="CT100">
        <v>2</v>
      </c>
      <c r="CU100">
        <v>2</v>
      </c>
      <c r="CV100">
        <v>0</v>
      </c>
      <c r="CW100">
        <v>1</v>
      </c>
      <c r="CX100">
        <v>1</v>
      </c>
      <c r="CY100">
        <v>0</v>
      </c>
      <c r="CZ100">
        <v>0</v>
      </c>
      <c r="DA100">
        <v>2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14</v>
      </c>
      <c r="DQ100">
        <v>28</v>
      </c>
      <c r="DR100">
        <v>2</v>
      </c>
      <c r="DS100">
        <v>0</v>
      </c>
      <c r="DT100">
        <v>1</v>
      </c>
      <c r="DU100">
        <v>0</v>
      </c>
      <c r="DV100">
        <v>0</v>
      </c>
      <c r="DW100">
        <v>0</v>
      </c>
      <c r="DX100">
        <v>0</v>
      </c>
      <c r="DY100">
        <v>22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2</v>
      </c>
      <c r="EK100">
        <v>1</v>
      </c>
      <c r="EL100">
        <v>0</v>
      </c>
      <c r="EM100">
        <v>0</v>
      </c>
      <c r="EN100">
        <v>0</v>
      </c>
      <c r="EO100">
        <v>0</v>
      </c>
      <c r="EP100">
        <v>28</v>
      </c>
      <c r="EQ100">
        <v>64</v>
      </c>
      <c r="ER100">
        <v>13</v>
      </c>
      <c r="ES100">
        <v>14</v>
      </c>
      <c r="ET100">
        <v>6</v>
      </c>
      <c r="EU100">
        <v>0</v>
      </c>
      <c r="EV100">
        <v>0</v>
      </c>
      <c r="EW100">
        <v>12</v>
      </c>
      <c r="EX100">
        <v>1</v>
      </c>
      <c r="EY100">
        <v>0</v>
      </c>
      <c r="EZ100">
        <v>0</v>
      </c>
      <c r="FA100">
        <v>6</v>
      </c>
      <c r="FB100">
        <v>0</v>
      </c>
      <c r="FC100">
        <v>3</v>
      </c>
      <c r="FD100">
        <v>1</v>
      </c>
      <c r="FE100">
        <v>0</v>
      </c>
      <c r="FF100">
        <v>0</v>
      </c>
      <c r="FG100">
        <v>1</v>
      </c>
      <c r="FH100">
        <v>1</v>
      </c>
      <c r="FI100">
        <v>0</v>
      </c>
      <c r="FJ100">
        <v>1</v>
      </c>
      <c r="FK100">
        <v>0</v>
      </c>
      <c r="FL100">
        <v>3</v>
      </c>
      <c r="FM100">
        <v>2</v>
      </c>
      <c r="FN100">
        <v>64</v>
      </c>
      <c r="FO100">
        <v>89</v>
      </c>
      <c r="FP100">
        <v>26</v>
      </c>
      <c r="FQ100">
        <v>0</v>
      </c>
      <c r="FR100">
        <v>2</v>
      </c>
      <c r="FS100">
        <v>6</v>
      </c>
      <c r="FT100">
        <v>0</v>
      </c>
      <c r="FU100">
        <v>2</v>
      </c>
      <c r="FV100">
        <v>2</v>
      </c>
      <c r="FW100">
        <v>37</v>
      </c>
      <c r="FX100">
        <v>1</v>
      </c>
      <c r="FY100">
        <v>3</v>
      </c>
      <c r="FZ100">
        <v>2</v>
      </c>
      <c r="GA100">
        <v>0</v>
      </c>
      <c r="GB100">
        <v>0</v>
      </c>
      <c r="GC100">
        <v>1</v>
      </c>
      <c r="GD100">
        <v>2</v>
      </c>
      <c r="GE100">
        <v>0</v>
      </c>
      <c r="GF100">
        <v>0</v>
      </c>
      <c r="GG100">
        <v>0</v>
      </c>
      <c r="GH100">
        <v>0</v>
      </c>
      <c r="GI100">
        <v>4</v>
      </c>
      <c r="GJ100">
        <v>1</v>
      </c>
      <c r="GK100">
        <v>0</v>
      </c>
      <c r="GL100">
        <v>0</v>
      </c>
      <c r="GM100">
        <v>0</v>
      </c>
      <c r="GN100">
        <v>89</v>
      </c>
      <c r="GO100">
        <v>67</v>
      </c>
      <c r="GP100">
        <v>22</v>
      </c>
      <c r="GQ100">
        <v>4</v>
      </c>
      <c r="GR100">
        <v>31</v>
      </c>
      <c r="GS100">
        <v>0</v>
      </c>
      <c r="GT100">
        <v>7</v>
      </c>
      <c r="GU100">
        <v>0</v>
      </c>
      <c r="GV100">
        <v>1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1</v>
      </c>
      <c r="HE100">
        <v>0</v>
      </c>
      <c r="HF100">
        <v>0</v>
      </c>
      <c r="HG100">
        <v>1</v>
      </c>
      <c r="HH100">
        <v>67</v>
      </c>
      <c r="HI100">
        <v>2</v>
      </c>
      <c r="HJ100">
        <v>0</v>
      </c>
      <c r="HK100">
        <v>1</v>
      </c>
      <c r="HL100">
        <v>0</v>
      </c>
      <c r="HM100">
        <v>0</v>
      </c>
      <c r="HN100">
        <v>1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2</v>
      </c>
      <c r="HW100">
        <v>3</v>
      </c>
      <c r="HX100">
        <v>3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3</v>
      </c>
      <c r="IM100">
        <v>8</v>
      </c>
      <c r="IN100">
        <v>2</v>
      </c>
      <c r="IO100">
        <v>4</v>
      </c>
      <c r="IP100">
        <v>0</v>
      </c>
      <c r="IQ100">
        <v>0</v>
      </c>
      <c r="IR100">
        <v>0</v>
      </c>
      <c r="IS100">
        <v>1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1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8</v>
      </c>
    </row>
    <row r="101" spans="1:272" x14ac:dyDescent="0.25">
      <c r="A101" t="s">
        <v>273</v>
      </c>
      <c r="B101" t="s">
        <v>352</v>
      </c>
      <c r="C101" t="str">
        <f t="shared" si="7"/>
        <v>160203</v>
      </c>
      <c r="D101" t="s">
        <v>354</v>
      </c>
      <c r="E101">
        <v>2</v>
      </c>
      <c r="F101">
        <v>1602</v>
      </c>
      <c r="G101">
        <v>1250</v>
      </c>
      <c r="H101">
        <v>430</v>
      </c>
      <c r="I101">
        <v>820</v>
      </c>
      <c r="J101">
        <v>0</v>
      </c>
      <c r="K101">
        <v>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820</v>
      </c>
      <c r="T101">
        <v>0</v>
      </c>
      <c r="U101">
        <v>0</v>
      </c>
      <c r="V101">
        <v>820</v>
      </c>
      <c r="W101">
        <v>10</v>
      </c>
      <c r="X101">
        <v>9</v>
      </c>
      <c r="Y101">
        <v>1</v>
      </c>
      <c r="Z101">
        <v>0</v>
      </c>
      <c r="AA101">
        <v>810</v>
      </c>
      <c r="AB101">
        <v>300</v>
      </c>
      <c r="AC101">
        <v>18</v>
      </c>
      <c r="AD101">
        <v>43</v>
      </c>
      <c r="AE101">
        <v>79</v>
      </c>
      <c r="AF101">
        <v>10</v>
      </c>
      <c r="AG101">
        <v>1</v>
      </c>
      <c r="AH101">
        <v>7</v>
      </c>
      <c r="AI101">
        <v>128</v>
      </c>
      <c r="AJ101">
        <v>0</v>
      </c>
      <c r="AK101">
        <v>0</v>
      </c>
      <c r="AL101">
        <v>1</v>
      </c>
      <c r="AM101">
        <v>2</v>
      </c>
      <c r="AN101">
        <v>1</v>
      </c>
      <c r="AO101">
        <v>0</v>
      </c>
      <c r="AP101">
        <v>0</v>
      </c>
      <c r="AQ101">
        <v>0</v>
      </c>
      <c r="AR101">
        <v>3</v>
      </c>
      <c r="AS101">
        <v>3</v>
      </c>
      <c r="AT101">
        <v>0</v>
      </c>
      <c r="AU101">
        <v>0</v>
      </c>
      <c r="AV101">
        <v>1</v>
      </c>
      <c r="AW101">
        <v>0</v>
      </c>
      <c r="AX101">
        <v>1</v>
      </c>
      <c r="AY101">
        <v>0</v>
      </c>
      <c r="AZ101">
        <v>2</v>
      </c>
      <c r="BA101">
        <v>300</v>
      </c>
      <c r="BB101">
        <v>252</v>
      </c>
      <c r="BC101">
        <v>21</v>
      </c>
      <c r="BD101">
        <v>6</v>
      </c>
      <c r="BE101">
        <v>2</v>
      </c>
      <c r="BF101">
        <v>7</v>
      </c>
      <c r="BG101">
        <v>1</v>
      </c>
      <c r="BH101">
        <v>0</v>
      </c>
      <c r="BI101">
        <v>0</v>
      </c>
      <c r="BJ101">
        <v>201</v>
      </c>
      <c r="BK101">
        <v>3</v>
      </c>
      <c r="BL101">
        <v>0</v>
      </c>
      <c r="BM101">
        <v>0</v>
      </c>
      <c r="BN101">
        <v>0</v>
      </c>
      <c r="BO101">
        <v>1</v>
      </c>
      <c r="BP101">
        <v>0</v>
      </c>
      <c r="BQ101">
        <v>1</v>
      </c>
      <c r="BR101">
        <v>0</v>
      </c>
      <c r="BS101">
        <v>0</v>
      </c>
      <c r="BT101">
        <v>0</v>
      </c>
      <c r="BU101">
        <v>2</v>
      </c>
      <c r="BV101">
        <v>0</v>
      </c>
      <c r="BW101">
        <v>3</v>
      </c>
      <c r="BX101">
        <v>0</v>
      </c>
      <c r="BY101">
        <v>4</v>
      </c>
      <c r="BZ101">
        <v>252</v>
      </c>
      <c r="CA101">
        <v>8</v>
      </c>
      <c r="CB101">
        <v>3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1</v>
      </c>
      <c r="CI101">
        <v>1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3</v>
      </c>
      <c r="CP101">
        <v>8</v>
      </c>
      <c r="CQ101">
        <v>18</v>
      </c>
      <c r="CR101">
        <v>12</v>
      </c>
      <c r="CS101">
        <v>1</v>
      </c>
      <c r="CT101">
        <v>0</v>
      </c>
      <c r="CU101">
        <v>3</v>
      </c>
      <c r="CV101">
        <v>1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1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18</v>
      </c>
      <c r="DQ101">
        <v>22</v>
      </c>
      <c r="DR101">
        <v>0</v>
      </c>
      <c r="DS101">
        <v>0</v>
      </c>
      <c r="DT101">
        <v>1</v>
      </c>
      <c r="DU101">
        <v>0</v>
      </c>
      <c r="DV101">
        <v>0</v>
      </c>
      <c r="DW101">
        <v>0</v>
      </c>
      <c r="DX101">
        <v>1</v>
      </c>
      <c r="DY101">
        <v>14</v>
      </c>
      <c r="DZ101">
        <v>0</v>
      </c>
      <c r="EA101">
        <v>0</v>
      </c>
      <c r="EB101">
        <v>0</v>
      </c>
      <c r="EC101">
        <v>0</v>
      </c>
      <c r="ED101">
        <v>1</v>
      </c>
      <c r="EE101">
        <v>4</v>
      </c>
      <c r="EF101">
        <v>0</v>
      </c>
      <c r="EG101">
        <v>1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22</v>
      </c>
      <c r="EQ101">
        <v>57</v>
      </c>
      <c r="ER101">
        <v>8</v>
      </c>
      <c r="ES101">
        <v>30</v>
      </c>
      <c r="ET101">
        <v>4</v>
      </c>
      <c r="EU101">
        <v>0</v>
      </c>
      <c r="EV101">
        <v>0</v>
      </c>
      <c r="EW101">
        <v>4</v>
      </c>
      <c r="EX101">
        <v>1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1</v>
      </c>
      <c r="FE101">
        <v>0</v>
      </c>
      <c r="FF101">
        <v>0</v>
      </c>
      <c r="FG101">
        <v>1</v>
      </c>
      <c r="FH101">
        <v>2</v>
      </c>
      <c r="FI101">
        <v>0</v>
      </c>
      <c r="FJ101">
        <v>0</v>
      </c>
      <c r="FK101">
        <v>1</v>
      </c>
      <c r="FL101">
        <v>2</v>
      </c>
      <c r="FM101">
        <v>3</v>
      </c>
      <c r="FN101">
        <v>57</v>
      </c>
      <c r="FO101">
        <v>89</v>
      </c>
      <c r="FP101">
        <v>19</v>
      </c>
      <c r="FQ101">
        <v>6</v>
      </c>
      <c r="FR101">
        <v>3</v>
      </c>
      <c r="FS101">
        <v>2</v>
      </c>
      <c r="FT101">
        <v>0</v>
      </c>
      <c r="FU101">
        <v>5</v>
      </c>
      <c r="FV101">
        <v>2</v>
      </c>
      <c r="FW101">
        <v>35</v>
      </c>
      <c r="FX101">
        <v>3</v>
      </c>
      <c r="FY101">
        <v>0</v>
      </c>
      <c r="FZ101">
        <v>2</v>
      </c>
      <c r="GA101">
        <v>0</v>
      </c>
      <c r="GB101">
        <v>0</v>
      </c>
      <c r="GC101">
        <v>0</v>
      </c>
      <c r="GD101">
        <v>0</v>
      </c>
      <c r="GE101">
        <v>2</v>
      </c>
      <c r="GF101">
        <v>1</v>
      </c>
      <c r="GG101">
        <v>0</v>
      </c>
      <c r="GH101">
        <v>0</v>
      </c>
      <c r="GI101">
        <v>2</v>
      </c>
      <c r="GJ101">
        <v>0</v>
      </c>
      <c r="GK101">
        <v>2</v>
      </c>
      <c r="GL101">
        <v>1</v>
      </c>
      <c r="GM101">
        <v>4</v>
      </c>
      <c r="GN101">
        <v>89</v>
      </c>
      <c r="GO101">
        <v>49</v>
      </c>
      <c r="GP101">
        <v>22</v>
      </c>
      <c r="GQ101">
        <v>1</v>
      </c>
      <c r="GR101">
        <v>18</v>
      </c>
      <c r="GS101">
        <v>0</v>
      </c>
      <c r="GT101">
        <v>3</v>
      </c>
      <c r="GU101">
        <v>0</v>
      </c>
      <c r="GV101">
        <v>0</v>
      </c>
      <c r="GW101">
        <v>1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1</v>
      </c>
      <c r="HD101">
        <v>0</v>
      </c>
      <c r="HE101">
        <v>1</v>
      </c>
      <c r="HF101">
        <v>0</v>
      </c>
      <c r="HG101">
        <v>2</v>
      </c>
      <c r="HH101">
        <v>49</v>
      </c>
      <c r="HI101">
        <v>5</v>
      </c>
      <c r="HJ101">
        <v>1</v>
      </c>
      <c r="HK101">
        <v>1</v>
      </c>
      <c r="HL101">
        <v>0</v>
      </c>
      <c r="HM101">
        <v>0</v>
      </c>
      <c r="HN101">
        <v>1</v>
      </c>
      <c r="HO101">
        <v>0</v>
      </c>
      <c r="HP101">
        <v>0</v>
      </c>
      <c r="HQ101">
        <v>0</v>
      </c>
      <c r="HR101">
        <v>1</v>
      </c>
      <c r="HS101">
        <v>0</v>
      </c>
      <c r="HT101">
        <v>0</v>
      </c>
      <c r="HU101">
        <v>1</v>
      </c>
      <c r="HV101">
        <v>5</v>
      </c>
      <c r="HW101">
        <v>4</v>
      </c>
      <c r="HX101">
        <v>2</v>
      </c>
      <c r="HY101">
        <v>0</v>
      </c>
      <c r="HZ101">
        <v>0</v>
      </c>
      <c r="IA101">
        <v>0</v>
      </c>
      <c r="IB101">
        <v>1</v>
      </c>
      <c r="IC101">
        <v>0</v>
      </c>
      <c r="ID101">
        <v>0</v>
      </c>
      <c r="IE101">
        <v>1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4</v>
      </c>
      <c r="IM101">
        <v>6</v>
      </c>
      <c r="IN101">
        <v>3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2</v>
      </c>
      <c r="JA101">
        <v>0</v>
      </c>
      <c r="JB101">
        <v>0</v>
      </c>
      <c r="JC101">
        <v>0</v>
      </c>
      <c r="JD101">
        <v>0</v>
      </c>
      <c r="JE101">
        <v>1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6</v>
      </c>
    </row>
    <row r="102" spans="1:272" x14ac:dyDescent="0.25">
      <c r="A102" t="s">
        <v>273</v>
      </c>
      <c r="B102" t="s">
        <v>352</v>
      </c>
      <c r="C102" t="str">
        <f t="shared" si="7"/>
        <v>160203</v>
      </c>
      <c r="D102" t="s">
        <v>355</v>
      </c>
      <c r="E102">
        <v>3</v>
      </c>
      <c r="F102">
        <v>869</v>
      </c>
      <c r="G102">
        <v>670</v>
      </c>
      <c r="H102">
        <v>309</v>
      </c>
      <c r="I102">
        <v>361</v>
      </c>
      <c r="J102">
        <v>2</v>
      </c>
      <c r="K102">
        <v>2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361</v>
      </c>
      <c r="T102">
        <v>0</v>
      </c>
      <c r="U102">
        <v>0</v>
      </c>
      <c r="V102">
        <v>361</v>
      </c>
      <c r="W102">
        <v>11</v>
      </c>
      <c r="X102">
        <v>7</v>
      </c>
      <c r="Y102">
        <v>4</v>
      </c>
      <c r="Z102">
        <v>0</v>
      </c>
      <c r="AA102">
        <v>350</v>
      </c>
      <c r="AB102">
        <v>154</v>
      </c>
      <c r="AC102">
        <v>7</v>
      </c>
      <c r="AD102">
        <v>19</v>
      </c>
      <c r="AE102">
        <v>33</v>
      </c>
      <c r="AF102">
        <v>8</v>
      </c>
      <c r="AG102">
        <v>0</v>
      </c>
      <c r="AH102">
        <v>6</v>
      </c>
      <c r="AI102">
        <v>73</v>
      </c>
      <c r="AJ102">
        <v>1</v>
      </c>
      <c r="AK102">
        <v>0</v>
      </c>
      <c r="AL102">
        <v>2</v>
      </c>
      <c r="AM102">
        <v>0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1</v>
      </c>
      <c r="AX102">
        <v>1</v>
      </c>
      <c r="AY102">
        <v>1</v>
      </c>
      <c r="AZ102">
        <v>0</v>
      </c>
      <c r="BA102">
        <v>154</v>
      </c>
      <c r="BB102">
        <v>107</v>
      </c>
      <c r="BC102">
        <v>10</v>
      </c>
      <c r="BD102">
        <v>2</v>
      </c>
      <c r="BE102">
        <v>0</v>
      </c>
      <c r="BF102">
        <v>10</v>
      </c>
      <c r="BG102">
        <v>0</v>
      </c>
      <c r="BH102">
        <v>0</v>
      </c>
      <c r="BI102">
        <v>0</v>
      </c>
      <c r="BJ102">
        <v>81</v>
      </c>
      <c r="BK102">
        <v>0</v>
      </c>
      <c r="BL102">
        <v>2</v>
      </c>
      <c r="BM102">
        <v>0</v>
      </c>
      <c r="BN102">
        <v>0</v>
      </c>
      <c r="BO102">
        <v>2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107</v>
      </c>
      <c r="CA102">
        <v>10</v>
      </c>
      <c r="CB102">
        <v>7</v>
      </c>
      <c r="CC102">
        <v>1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1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10</v>
      </c>
      <c r="CQ102">
        <v>7</v>
      </c>
      <c r="CR102">
        <v>2</v>
      </c>
      <c r="CS102">
        <v>0</v>
      </c>
      <c r="CT102">
        <v>1</v>
      </c>
      <c r="CU102">
        <v>2</v>
      </c>
      <c r="CV102">
        <v>1</v>
      </c>
      <c r="CW102">
        <v>1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7</v>
      </c>
      <c r="DQ102">
        <v>12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1</v>
      </c>
      <c r="DX102">
        <v>0</v>
      </c>
      <c r="DY102">
        <v>9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2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12</v>
      </c>
      <c r="EQ102">
        <v>13</v>
      </c>
      <c r="ER102">
        <v>5</v>
      </c>
      <c r="ES102">
        <v>6</v>
      </c>
      <c r="ET102">
        <v>0</v>
      </c>
      <c r="EU102">
        <v>0</v>
      </c>
      <c r="EV102">
        <v>0</v>
      </c>
      <c r="EW102">
        <v>1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1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13</v>
      </c>
      <c r="FO102">
        <v>30</v>
      </c>
      <c r="FP102">
        <v>5</v>
      </c>
      <c r="FQ102">
        <v>2</v>
      </c>
      <c r="FR102">
        <v>0</v>
      </c>
      <c r="FS102">
        <v>0</v>
      </c>
      <c r="FT102">
        <v>1</v>
      </c>
      <c r="FU102">
        <v>1</v>
      </c>
      <c r="FV102">
        <v>1</v>
      </c>
      <c r="FW102">
        <v>16</v>
      </c>
      <c r="FX102">
        <v>2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1</v>
      </c>
      <c r="GE102">
        <v>0</v>
      </c>
      <c r="GF102">
        <v>0</v>
      </c>
      <c r="GG102">
        <v>0</v>
      </c>
      <c r="GH102">
        <v>1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30</v>
      </c>
      <c r="GO102">
        <v>15</v>
      </c>
      <c r="GP102">
        <v>3</v>
      </c>
      <c r="GQ102">
        <v>1</v>
      </c>
      <c r="GR102">
        <v>10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1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15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1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1</v>
      </c>
      <c r="IK102">
        <v>0</v>
      </c>
      <c r="IL102">
        <v>1</v>
      </c>
      <c r="IM102">
        <v>1</v>
      </c>
      <c r="IN102">
        <v>1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1</v>
      </c>
    </row>
    <row r="103" spans="1:272" x14ac:dyDescent="0.25">
      <c r="A103" t="s">
        <v>273</v>
      </c>
      <c r="B103" t="s">
        <v>352</v>
      </c>
      <c r="C103" t="str">
        <f t="shared" si="7"/>
        <v>160203</v>
      </c>
      <c r="D103" t="s">
        <v>356</v>
      </c>
      <c r="E103">
        <v>4</v>
      </c>
      <c r="F103">
        <v>925</v>
      </c>
      <c r="G103">
        <v>720</v>
      </c>
      <c r="H103">
        <v>297</v>
      </c>
      <c r="I103">
        <v>423</v>
      </c>
      <c r="J103">
        <v>2</v>
      </c>
      <c r="K103">
        <v>1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423</v>
      </c>
      <c r="T103">
        <v>0</v>
      </c>
      <c r="U103">
        <v>0</v>
      </c>
      <c r="V103">
        <v>423</v>
      </c>
      <c r="W103">
        <v>8</v>
      </c>
      <c r="X103">
        <v>6</v>
      </c>
      <c r="Y103">
        <v>2</v>
      </c>
      <c r="Z103">
        <v>0</v>
      </c>
      <c r="AA103">
        <v>415</v>
      </c>
      <c r="AB103">
        <v>149</v>
      </c>
      <c r="AC103">
        <v>9</v>
      </c>
      <c r="AD103">
        <v>22</v>
      </c>
      <c r="AE103">
        <v>28</v>
      </c>
      <c r="AF103">
        <v>9</v>
      </c>
      <c r="AG103">
        <v>1</v>
      </c>
      <c r="AH103">
        <v>2</v>
      </c>
      <c r="AI103">
        <v>68</v>
      </c>
      <c r="AJ103">
        <v>0</v>
      </c>
      <c r="AK103">
        <v>0</v>
      </c>
      <c r="AL103">
        <v>1</v>
      </c>
      <c r="AM103">
        <v>0</v>
      </c>
      <c r="AN103">
        <v>1</v>
      </c>
      <c r="AO103">
        <v>1</v>
      </c>
      <c r="AP103">
        <v>0</v>
      </c>
      <c r="AQ103">
        <v>1</v>
      </c>
      <c r="AR103">
        <v>2</v>
      </c>
      <c r="AS103">
        <v>1</v>
      </c>
      <c r="AT103">
        <v>0</v>
      </c>
      <c r="AU103">
        <v>0</v>
      </c>
      <c r="AV103">
        <v>1</v>
      </c>
      <c r="AW103">
        <v>0</v>
      </c>
      <c r="AX103">
        <v>0</v>
      </c>
      <c r="AY103">
        <v>0</v>
      </c>
      <c r="AZ103">
        <v>2</v>
      </c>
      <c r="BA103">
        <v>149</v>
      </c>
      <c r="BB103">
        <v>110</v>
      </c>
      <c r="BC103">
        <v>7</v>
      </c>
      <c r="BD103">
        <v>1</v>
      </c>
      <c r="BE103">
        <v>3</v>
      </c>
      <c r="BF103">
        <v>3</v>
      </c>
      <c r="BG103">
        <v>4</v>
      </c>
      <c r="BH103">
        <v>2</v>
      </c>
      <c r="BI103">
        <v>0</v>
      </c>
      <c r="BJ103">
        <v>83</v>
      </c>
      <c r="BK103">
        <v>0</v>
      </c>
      <c r="BL103">
        <v>0</v>
      </c>
      <c r="BM103">
        <v>0</v>
      </c>
      <c r="BN103">
        <v>1</v>
      </c>
      <c r="BO103">
        <v>0</v>
      </c>
      <c r="BP103">
        <v>0</v>
      </c>
      <c r="BQ103">
        <v>1</v>
      </c>
      <c r="BR103">
        <v>1</v>
      </c>
      <c r="BS103">
        <v>0</v>
      </c>
      <c r="BT103">
        <v>1</v>
      </c>
      <c r="BU103">
        <v>1</v>
      </c>
      <c r="BV103">
        <v>0</v>
      </c>
      <c r="BW103">
        <v>0</v>
      </c>
      <c r="BX103">
        <v>1</v>
      </c>
      <c r="BY103">
        <v>1</v>
      </c>
      <c r="BZ103">
        <v>110</v>
      </c>
      <c r="CA103">
        <v>7</v>
      </c>
      <c r="CB103">
        <v>1</v>
      </c>
      <c r="CC103">
        <v>3</v>
      </c>
      <c r="CD103">
        <v>1</v>
      </c>
      <c r="CE103">
        <v>0</v>
      </c>
      <c r="CF103">
        <v>1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7</v>
      </c>
      <c r="CQ103">
        <v>17</v>
      </c>
      <c r="CR103">
        <v>8</v>
      </c>
      <c r="CS103">
        <v>0</v>
      </c>
      <c r="CT103">
        <v>1</v>
      </c>
      <c r="CU103">
        <v>2</v>
      </c>
      <c r="CV103">
        <v>0</v>
      </c>
      <c r="CW103">
        <v>0</v>
      </c>
      <c r="CX103">
        <v>1</v>
      </c>
      <c r="CY103">
        <v>1</v>
      </c>
      <c r="CZ103">
        <v>0</v>
      </c>
      <c r="DA103">
        <v>1</v>
      </c>
      <c r="DB103">
        <v>3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17</v>
      </c>
      <c r="DQ103">
        <v>14</v>
      </c>
      <c r="DR103">
        <v>1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10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</v>
      </c>
      <c r="EJ103">
        <v>0</v>
      </c>
      <c r="EK103">
        <v>0</v>
      </c>
      <c r="EL103">
        <v>1</v>
      </c>
      <c r="EM103">
        <v>0</v>
      </c>
      <c r="EN103">
        <v>0</v>
      </c>
      <c r="EO103">
        <v>0</v>
      </c>
      <c r="EP103">
        <v>14</v>
      </c>
      <c r="EQ103">
        <v>22</v>
      </c>
      <c r="ER103">
        <v>3</v>
      </c>
      <c r="ES103">
        <v>8</v>
      </c>
      <c r="ET103">
        <v>4</v>
      </c>
      <c r="EU103">
        <v>0</v>
      </c>
      <c r="EV103">
        <v>0</v>
      </c>
      <c r="EW103">
        <v>5</v>
      </c>
      <c r="EX103">
        <v>0</v>
      </c>
      <c r="EY103">
        <v>0</v>
      </c>
      <c r="EZ103">
        <v>0</v>
      </c>
      <c r="FA103">
        <v>1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1</v>
      </c>
      <c r="FL103">
        <v>0</v>
      </c>
      <c r="FM103">
        <v>0</v>
      </c>
      <c r="FN103">
        <v>22</v>
      </c>
      <c r="FO103">
        <v>42</v>
      </c>
      <c r="FP103">
        <v>8</v>
      </c>
      <c r="FQ103">
        <v>1</v>
      </c>
      <c r="FR103">
        <v>4</v>
      </c>
      <c r="FS103">
        <v>1</v>
      </c>
      <c r="FT103">
        <v>1</v>
      </c>
      <c r="FU103">
        <v>2</v>
      </c>
      <c r="FV103">
        <v>1</v>
      </c>
      <c r="FW103">
        <v>17</v>
      </c>
      <c r="FX103">
        <v>1</v>
      </c>
      <c r="FY103">
        <v>0</v>
      </c>
      <c r="FZ103">
        <v>1</v>
      </c>
      <c r="GA103">
        <v>0</v>
      </c>
      <c r="GB103">
        <v>0</v>
      </c>
      <c r="GC103">
        <v>1</v>
      </c>
      <c r="GD103">
        <v>0</v>
      </c>
      <c r="GE103">
        <v>0</v>
      </c>
      <c r="GF103">
        <v>0</v>
      </c>
      <c r="GG103">
        <v>0</v>
      </c>
      <c r="GH103">
        <v>1</v>
      </c>
      <c r="GI103">
        <v>0</v>
      </c>
      <c r="GJ103">
        <v>0</v>
      </c>
      <c r="GK103">
        <v>0</v>
      </c>
      <c r="GL103">
        <v>0</v>
      </c>
      <c r="GM103">
        <v>3</v>
      </c>
      <c r="GN103">
        <v>42</v>
      </c>
      <c r="GO103">
        <v>45</v>
      </c>
      <c r="GP103">
        <v>9</v>
      </c>
      <c r="GQ103">
        <v>4</v>
      </c>
      <c r="GR103">
        <v>25</v>
      </c>
      <c r="GS103">
        <v>0</v>
      </c>
      <c r="GT103">
        <v>2</v>
      </c>
      <c r="GU103">
        <v>0</v>
      </c>
      <c r="GV103">
        <v>4</v>
      </c>
      <c r="GW103">
        <v>1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45</v>
      </c>
      <c r="HI103">
        <v>4</v>
      </c>
      <c r="HJ103">
        <v>3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1</v>
      </c>
      <c r="HT103">
        <v>0</v>
      </c>
      <c r="HU103">
        <v>0</v>
      </c>
      <c r="HV103">
        <v>4</v>
      </c>
      <c r="HW103">
        <v>1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1</v>
      </c>
      <c r="IH103">
        <v>0</v>
      </c>
      <c r="II103">
        <v>0</v>
      </c>
      <c r="IJ103">
        <v>0</v>
      </c>
      <c r="IK103">
        <v>0</v>
      </c>
      <c r="IL103">
        <v>1</v>
      </c>
      <c r="IM103">
        <v>4</v>
      </c>
      <c r="IN103">
        <v>2</v>
      </c>
      <c r="IO103">
        <v>0</v>
      </c>
      <c r="IP103">
        <v>0</v>
      </c>
      <c r="IQ103">
        <v>1</v>
      </c>
      <c r="IR103">
        <v>0</v>
      </c>
      <c r="IS103">
        <v>0</v>
      </c>
      <c r="IT103">
        <v>0</v>
      </c>
      <c r="IU103">
        <v>1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4</v>
      </c>
    </row>
    <row r="104" spans="1:272" x14ac:dyDescent="0.25">
      <c r="A104" t="s">
        <v>273</v>
      </c>
      <c r="B104" t="s">
        <v>352</v>
      </c>
      <c r="C104" t="str">
        <f t="shared" si="7"/>
        <v>160203</v>
      </c>
      <c r="D104" t="s">
        <v>357</v>
      </c>
      <c r="E104">
        <v>5</v>
      </c>
      <c r="F104">
        <v>874</v>
      </c>
      <c r="G104">
        <v>670</v>
      </c>
      <c r="H104">
        <v>248</v>
      </c>
      <c r="I104">
        <v>422</v>
      </c>
      <c r="J104">
        <v>0</v>
      </c>
      <c r="K104">
        <v>6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422</v>
      </c>
      <c r="T104">
        <v>0</v>
      </c>
      <c r="U104">
        <v>0</v>
      </c>
      <c r="V104">
        <v>422</v>
      </c>
      <c r="W104">
        <v>9</v>
      </c>
      <c r="X104">
        <v>8</v>
      </c>
      <c r="Y104">
        <v>1</v>
      </c>
      <c r="Z104">
        <v>0</v>
      </c>
      <c r="AA104">
        <v>413</v>
      </c>
      <c r="AB104">
        <v>182</v>
      </c>
      <c r="AC104">
        <v>5</v>
      </c>
      <c r="AD104">
        <v>21</v>
      </c>
      <c r="AE104">
        <v>36</v>
      </c>
      <c r="AF104">
        <v>12</v>
      </c>
      <c r="AG104">
        <v>1</v>
      </c>
      <c r="AH104">
        <v>1</v>
      </c>
      <c r="AI104">
        <v>97</v>
      </c>
      <c r="AJ104">
        <v>1</v>
      </c>
      <c r="AK104">
        <v>1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4</v>
      </c>
      <c r="AW104">
        <v>1</v>
      </c>
      <c r="AX104">
        <v>1</v>
      </c>
      <c r="AY104">
        <v>0</v>
      </c>
      <c r="AZ104">
        <v>1</v>
      </c>
      <c r="BA104">
        <v>182</v>
      </c>
      <c r="BB104">
        <v>123</v>
      </c>
      <c r="BC104">
        <v>6</v>
      </c>
      <c r="BD104">
        <v>1</v>
      </c>
      <c r="BE104">
        <v>0</v>
      </c>
      <c r="BF104">
        <v>3</v>
      </c>
      <c r="BG104">
        <v>1</v>
      </c>
      <c r="BH104">
        <v>0</v>
      </c>
      <c r="BI104">
        <v>0</v>
      </c>
      <c r="BJ104">
        <v>104</v>
      </c>
      <c r="BK104">
        <v>1</v>
      </c>
      <c r="BL104">
        <v>1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2</v>
      </c>
      <c r="BW104">
        <v>1</v>
      </c>
      <c r="BX104">
        <v>0</v>
      </c>
      <c r="BY104">
        <v>2</v>
      </c>
      <c r="BZ104">
        <v>123</v>
      </c>
      <c r="CA104">
        <v>5</v>
      </c>
      <c r="CB104">
        <v>2</v>
      </c>
      <c r="CC104">
        <v>2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1</v>
      </c>
      <c r="CP104">
        <v>5</v>
      </c>
      <c r="CQ104">
        <v>12</v>
      </c>
      <c r="CR104">
        <v>5</v>
      </c>
      <c r="CS104">
        <v>2</v>
      </c>
      <c r="CT104">
        <v>0</v>
      </c>
      <c r="CU104">
        <v>2</v>
      </c>
      <c r="CV104">
        <v>1</v>
      </c>
      <c r="CW104">
        <v>0</v>
      </c>
      <c r="CX104">
        <v>1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1</v>
      </c>
      <c r="DP104">
        <v>12</v>
      </c>
      <c r="DQ104">
        <v>10</v>
      </c>
      <c r="DR104">
        <v>1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8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1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10</v>
      </c>
      <c r="EQ104">
        <v>7</v>
      </c>
      <c r="ER104">
        <v>3</v>
      </c>
      <c r="ES104">
        <v>1</v>
      </c>
      <c r="ET104">
        <v>1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1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</v>
      </c>
      <c r="FN104">
        <v>7</v>
      </c>
      <c r="FO104">
        <v>48</v>
      </c>
      <c r="FP104">
        <v>16</v>
      </c>
      <c r="FQ104">
        <v>1</v>
      </c>
      <c r="FR104">
        <v>3</v>
      </c>
      <c r="FS104">
        <v>1</v>
      </c>
      <c r="FT104">
        <v>1</v>
      </c>
      <c r="FU104">
        <v>1</v>
      </c>
      <c r="FV104">
        <v>1</v>
      </c>
      <c r="FW104">
        <v>19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1</v>
      </c>
      <c r="GE104">
        <v>0</v>
      </c>
      <c r="GF104">
        <v>0</v>
      </c>
      <c r="GG104">
        <v>1</v>
      </c>
      <c r="GH104">
        <v>0</v>
      </c>
      <c r="GI104">
        <v>3</v>
      </c>
      <c r="GJ104">
        <v>0</v>
      </c>
      <c r="GK104">
        <v>0</v>
      </c>
      <c r="GL104">
        <v>0</v>
      </c>
      <c r="GM104">
        <v>0</v>
      </c>
      <c r="GN104">
        <v>48</v>
      </c>
      <c r="GO104">
        <v>21</v>
      </c>
      <c r="GP104">
        <v>9</v>
      </c>
      <c r="GQ104">
        <v>0</v>
      </c>
      <c r="GR104">
        <v>9</v>
      </c>
      <c r="GS104">
        <v>0</v>
      </c>
      <c r="GT104">
        <v>0</v>
      </c>
      <c r="GU104">
        <v>0</v>
      </c>
      <c r="GV104">
        <v>0</v>
      </c>
      <c r="GW104">
        <v>1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1</v>
      </c>
      <c r="HG104">
        <v>1</v>
      </c>
      <c r="HH104">
        <v>21</v>
      </c>
      <c r="HI104">
        <v>4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4</v>
      </c>
      <c r="HV104">
        <v>4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1</v>
      </c>
      <c r="IN104">
        <v>1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1</v>
      </c>
    </row>
    <row r="105" spans="1:272" x14ac:dyDescent="0.25">
      <c r="A105" t="s">
        <v>273</v>
      </c>
      <c r="B105" t="s">
        <v>352</v>
      </c>
      <c r="C105" t="str">
        <f t="shared" si="7"/>
        <v>160203</v>
      </c>
      <c r="D105" t="s">
        <v>358</v>
      </c>
      <c r="E105">
        <v>6</v>
      </c>
      <c r="F105">
        <v>836</v>
      </c>
      <c r="G105">
        <v>640</v>
      </c>
      <c r="H105">
        <v>324</v>
      </c>
      <c r="I105">
        <v>316</v>
      </c>
      <c r="J105">
        <v>1</v>
      </c>
      <c r="K105">
        <v>4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316</v>
      </c>
      <c r="T105">
        <v>0</v>
      </c>
      <c r="U105">
        <v>0</v>
      </c>
      <c r="V105">
        <v>316</v>
      </c>
      <c r="W105">
        <v>11</v>
      </c>
      <c r="X105">
        <v>9</v>
      </c>
      <c r="Y105">
        <v>2</v>
      </c>
      <c r="Z105">
        <v>0</v>
      </c>
      <c r="AA105">
        <v>305</v>
      </c>
      <c r="AB105">
        <v>131</v>
      </c>
      <c r="AC105">
        <v>3</v>
      </c>
      <c r="AD105">
        <v>12</v>
      </c>
      <c r="AE105">
        <v>39</v>
      </c>
      <c r="AF105">
        <v>8</v>
      </c>
      <c r="AG105">
        <v>0</v>
      </c>
      <c r="AH105">
        <v>6</v>
      </c>
      <c r="AI105">
        <v>54</v>
      </c>
      <c r="AJ105">
        <v>2</v>
      </c>
      <c r="AK105">
        <v>0</v>
      </c>
      <c r="AL105">
        <v>1</v>
      </c>
      <c r="AM105">
        <v>0</v>
      </c>
      <c r="AN105">
        <v>1</v>
      </c>
      <c r="AO105">
        <v>0</v>
      </c>
      <c r="AP105">
        <v>0</v>
      </c>
      <c r="AQ105">
        <v>1</v>
      </c>
      <c r="AR105">
        <v>0</v>
      </c>
      <c r="AS105">
        <v>0</v>
      </c>
      <c r="AT105">
        <v>0</v>
      </c>
      <c r="AU105">
        <v>1</v>
      </c>
      <c r="AV105">
        <v>2</v>
      </c>
      <c r="AW105">
        <v>1</v>
      </c>
      <c r="AX105">
        <v>0</v>
      </c>
      <c r="AY105">
        <v>0</v>
      </c>
      <c r="AZ105">
        <v>0</v>
      </c>
      <c r="BA105">
        <v>131</v>
      </c>
      <c r="BB105">
        <v>99</v>
      </c>
      <c r="BC105">
        <v>4</v>
      </c>
      <c r="BD105">
        <v>0</v>
      </c>
      <c r="BE105">
        <v>1</v>
      </c>
      <c r="BF105">
        <v>3</v>
      </c>
      <c r="BG105">
        <v>1</v>
      </c>
      <c r="BH105">
        <v>4</v>
      </c>
      <c r="BI105">
        <v>0</v>
      </c>
      <c r="BJ105">
        <v>84</v>
      </c>
      <c r="BK105">
        <v>0</v>
      </c>
      <c r="BL105">
        <v>1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1</v>
      </c>
      <c r="BV105">
        <v>0</v>
      </c>
      <c r="BW105">
        <v>0</v>
      </c>
      <c r="BX105">
        <v>0</v>
      </c>
      <c r="BY105">
        <v>0</v>
      </c>
      <c r="BZ105">
        <v>99</v>
      </c>
      <c r="CA105">
        <v>6</v>
      </c>
      <c r="CB105">
        <v>4</v>
      </c>
      <c r="CC105">
        <v>0</v>
      </c>
      <c r="CD105">
        <v>1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1</v>
      </c>
      <c r="CP105">
        <v>6</v>
      </c>
      <c r="CQ105">
        <v>6</v>
      </c>
      <c r="CR105">
        <v>5</v>
      </c>
      <c r="CS105">
        <v>0</v>
      </c>
      <c r="CT105">
        <v>0</v>
      </c>
      <c r="CU105">
        <v>0</v>
      </c>
      <c r="CV105">
        <v>1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6</v>
      </c>
      <c r="DQ105">
        <v>3</v>
      </c>
      <c r="DR105">
        <v>2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1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3</v>
      </c>
      <c r="EQ105">
        <v>18</v>
      </c>
      <c r="ER105">
        <v>4</v>
      </c>
      <c r="ES105">
        <v>5</v>
      </c>
      <c r="ET105">
        <v>1</v>
      </c>
      <c r="EU105">
        <v>0</v>
      </c>
      <c r="EV105">
        <v>0</v>
      </c>
      <c r="EW105">
        <v>3</v>
      </c>
      <c r="EX105">
        <v>2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1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1</v>
      </c>
      <c r="FL105">
        <v>0</v>
      </c>
      <c r="FM105">
        <v>1</v>
      </c>
      <c r="FN105">
        <v>18</v>
      </c>
      <c r="FO105">
        <v>20</v>
      </c>
      <c r="FP105">
        <v>9</v>
      </c>
      <c r="FQ105">
        <v>0</v>
      </c>
      <c r="FR105">
        <v>0</v>
      </c>
      <c r="FS105">
        <v>1</v>
      </c>
      <c r="FT105">
        <v>0</v>
      </c>
      <c r="FU105">
        <v>1</v>
      </c>
      <c r="FV105">
        <v>0</v>
      </c>
      <c r="FW105">
        <v>7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2</v>
      </c>
      <c r="GM105">
        <v>0</v>
      </c>
      <c r="GN105">
        <v>20</v>
      </c>
      <c r="GO105">
        <v>18</v>
      </c>
      <c r="GP105">
        <v>8</v>
      </c>
      <c r="GQ105">
        <v>1</v>
      </c>
      <c r="GR105">
        <v>7</v>
      </c>
      <c r="GS105">
        <v>0</v>
      </c>
      <c r="GT105">
        <v>1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1</v>
      </c>
      <c r="HH105">
        <v>18</v>
      </c>
      <c r="HI105">
        <v>2</v>
      </c>
      <c r="HJ105">
        <v>1</v>
      </c>
      <c r="HK105">
        <v>0</v>
      </c>
      <c r="HL105">
        <v>1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2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2</v>
      </c>
      <c r="IN105">
        <v>1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1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2</v>
      </c>
    </row>
    <row r="106" spans="1:272" x14ac:dyDescent="0.25">
      <c r="A106" t="s">
        <v>273</v>
      </c>
      <c r="B106" t="s">
        <v>352</v>
      </c>
      <c r="C106" t="str">
        <f t="shared" si="7"/>
        <v>160203</v>
      </c>
      <c r="D106" t="s">
        <v>359</v>
      </c>
      <c r="E106">
        <v>7</v>
      </c>
      <c r="F106">
        <v>840</v>
      </c>
      <c r="G106">
        <v>650</v>
      </c>
      <c r="H106">
        <v>260</v>
      </c>
      <c r="I106">
        <v>390</v>
      </c>
      <c r="J106">
        <v>3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390</v>
      </c>
      <c r="T106">
        <v>0</v>
      </c>
      <c r="U106">
        <v>0</v>
      </c>
      <c r="V106">
        <v>390</v>
      </c>
      <c r="W106">
        <v>7</v>
      </c>
      <c r="X106">
        <v>7</v>
      </c>
      <c r="Y106">
        <v>0</v>
      </c>
      <c r="Z106">
        <v>0</v>
      </c>
      <c r="AA106">
        <v>383</v>
      </c>
      <c r="AB106">
        <v>166</v>
      </c>
      <c r="AC106">
        <v>8</v>
      </c>
      <c r="AD106">
        <v>43</v>
      </c>
      <c r="AE106">
        <v>40</v>
      </c>
      <c r="AF106">
        <v>10</v>
      </c>
      <c r="AG106">
        <v>0</v>
      </c>
      <c r="AH106">
        <v>0</v>
      </c>
      <c r="AI106">
        <v>61</v>
      </c>
      <c r="AJ106">
        <v>0</v>
      </c>
      <c r="AK106">
        <v>0</v>
      </c>
      <c r="AL106">
        <v>1</v>
      </c>
      <c r="AM106">
        <v>0</v>
      </c>
      <c r="AN106">
        <v>2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0</v>
      </c>
      <c r="AX106">
        <v>0</v>
      </c>
      <c r="AY106">
        <v>0</v>
      </c>
      <c r="AZ106">
        <v>0</v>
      </c>
      <c r="BA106">
        <v>166</v>
      </c>
      <c r="BB106">
        <v>107</v>
      </c>
      <c r="BC106">
        <v>15</v>
      </c>
      <c r="BD106">
        <v>0</v>
      </c>
      <c r="BE106">
        <v>3</v>
      </c>
      <c r="BF106">
        <v>1</v>
      </c>
      <c r="BG106">
        <v>0</v>
      </c>
      <c r="BH106">
        <v>1</v>
      </c>
      <c r="BI106">
        <v>0</v>
      </c>
      <c r="BJ106">
        <v>85</v>
      </c>
      <c r="BK106">
        <v>0</v>
      </c>
      <c r="BL106">
        <v>2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107</v>
      </c>
      <c r="CA106">
        <v>10</v>
      </c>
      <c r="CB106">
        <v>4</v>
      </c>
      <c r="CC106">
        <v>0</v>
      </c>
      <c r="CD106">
        <v>0</v>
      </c>
      <c r="CE106">
        <v>0</v>
      </c>
      <c r="CF106">
        <v>2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3</v>
      </c>
      <c r="CN106">
        <v>0</v>
      </c>
      <c r="CO106">
        <v>1</v>
      </c>
      <c r="CP106">
        <v>10</v>
      </c>
      <c r="CQ106">
        <v>11</v>
      </c>
      <c r="CR106">
        <v>7</v>
      </c>
      <c r="CS106">
        <v>1</v>
      </c>
      <c r="CT106">
        <v>1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1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1</v>
      </c>
      <c r="DP106">
        <v>11</v>
      </c>
      <c r="DQ106">
        <v>10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9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1</v>
      </c>
      <c r="EN106">
        <v>0</v>
      </c>
      <c r="EO106">
        <v>0</v>
      </c>
      <c r="EP106">
        <v>10</v>
      </c>
      <c r="EQ106">
        <v>22</v>
      </c>
      <c r="ER106">
        <v>6</v>
      </c>
      <c r="ES106">
        <v>6</v>
      </c>
      <c r="ET106">
        <v>3</v>
      </c>
      <c r="EU106">
        <v>0</v>
      </c>
      <c r="EV106">
        <v>0</v>
      </c>
      <c r="EW106">
        <v>2</v>
      </c>
      <c r="EX106">
        <v>1</v>
      </c>
      <c r="EY106">
        <v>0</v>
      </c>
      <c r="EZ106">
        <v>0</v>
      </c>
      <c r="FA106">
        <v>2</v>
      </c>
      <c r="FB106">
        <v>1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1</v>
      </c>
      <c r="FM106">
        <v>0</v>
      </c>
      <c r="FN106">
        <v>22</v>
      </c>
      <c r="FO106">
        <v>33</v>
      </c>
      <c r="FP106">
        <v>7</v>
      </c>
      <c r="FQ106">
        <v>0</v>
      </c>
      <c r="FR106">
        <v>1</v>
      </c>
      <c r="FS106">
        <v>0</v>
      </c>
      <c r="FT106">
        <v>0</v>
      </c>
      <c r="FU106">
        <v>0</v>
      </c>
      <c r="FV106">
        <v>1</v>
      </c>
      <c r="FW106">
        <v>19</v>
      </c>
      <c r="FX106">
        <v>1</v>
      </c>
      <c r="FY106">
        <v>0</v>
      </c>
      <c r="FZ106">
        <v>0</v>
      </c>
      <c r="GA106">
        <v>1</v>
      </c>
      <c r="GB106">
        <v>1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2</v>
      </c>
      <c r="GJ106">
        <v>0</v>
      </c>
      <c r="GK106">
        <v>0</v>
      </c>
      <c r="GL106">
        <v>0</v>
      </c>
      <c r="GM106">
        <v>0</v>
      </c>
      <c r="GN106">
        <v>33</v>
      </c>
      <c r="GO106">
        <v>23</v>
      </c>
      <c r="GP106">
        <v>7</v>
      </c>
      <c r="GQ106">
        <v>0</v>
      </c>
      <c r="GR106">
        <v>9</v>
      </c>
      <c r="GS106">
        <v>0</v>
      </c>
      <c r="GT106">
        <v>4</v>
      </c>
      <c r="GU106">
        <v>0</v>
      </c>
      <c r="GV106">
        <v>2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1</v>
      </c>
      <c r="HH106">
        <v>23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1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1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1</v>
      </c>
    </row>
    <row r="107" spans="1:272" x14ac:dyDescent="0.25">
      <c r="A107" t="s">
        <v>273</v>
      </c>
      <c r="B107" t="s">
        <v>352</v>
      </c>
      <c r="C107" t="str">
        <f t="shared" si="7"/>
        <v>160203</v>
      </c>
      <c r="D107" t="s">
        <v>276</v>
      </c>
      <c r="E107">
        <v>8</v>
      </c>
      <c r="F107">
        <v>1752</v>
      </c>
      <c r="G107">
        <v>1339</v>
      </c>
      <c r="H107">
        <v>495</v>
      </c>
      <c r="I107">
        <v>844</v>
      </c>
      <c r="J107">
        <v>0</v>
      </c>
      <c r="K107">
        <v>12</v>
      </c>
      <c r="L107">
        <v>4</v>
      </c>
      <c r="M107">
        <v>4</v>
      </c>
      <c r="N107">
        <v>0</v>
      </c>
      <c r="O107">
        <v>0</v>
      </c>
      <c r="P107">
        <v>0</v>
      </c>
      <c r="Q107">
        <v>0</v>
      </c>
      <c r="R107">
        <v>4</v>
      </c>
      <c r="S107">
        <v>848</v>
      </c>
      <c r="T107">
        <v>4</v>
      </c>
      <c r="U107">
        <v>0</v>
      </c>
      <c r="V107">
        <v>848</v>
      </c>
      <c r="W107">
        <v>24</v>
      </c>
      <c r="X107">
        <v>18</v>
      </c>
      <c r="Y107">
        <v>6</v>
      </c>
      <c r="Z107">
        <v>0</v>
      </c>
      <c r="AA107">
        <v>824</v>
      </c>
      <c r="AB107">
        <v>346</v>
      </c>
      <c r="AC107">
        <v>19</v>
      </c>
      <c r="AD107">
        <v>43</v>
      </c>
      <c r="AE107">
        <v>70</v>
      </c>
      <c r="AF107">
        <v>8</v>
      </c>
      <c r="AG107">
        <v>0</v>
      </c>
      <c r="AH107">
        <v>10</v>
      </c>
      <c r="AI107">
        <v>162</v>
      </c>
      <c r="AJ107">
        <v>0</v>
      </c>
      <c r="AK107">
        <v>0</v>
      </c>
      <c r="AL107">
        <v>2</v>
      </c>
      <c r="AM107">
        <v>0</v>
      </c>
      <c r="AN107">
        <v>1</v>
      </c>
      <c r="AO107">
        <v>0</v>
      </c>
      <c r="AP107">
        <v>1</v>
      </c>
      <c r="AQ107">
        <v>2</v>
      </c>
      <c r="AR107">
        <v>0</v>
      </c>
      <c r="AS107">
        <v>4</v>
      </c>
      <c r="AT107">
        <v>1</v>
      </c>
      <c r="AU107">
        <v>1</v>
      </c>
      <c r="AV107">
        <v>5</v>
      </c>
      <c r="AW107">
        <v>0</v>
      </c>
      <c r="AX107">
        <v>4</v>
      </c>
      <c r="AY107">
        <v>0</v>
      </c>
      <c r="AZ107">
        <v>13</v>
      </c>
      <c r="BA107">
        <v>346</v>
      </c>
      <c r="BB107">
        <v>226</v>
      </c>
      <c r="BC107">
        <v>12</v>
      </c>
      <c r="BD107">
        <v>3</v>
      </c>
      <c r="BE107">
        <v>2</v>
      </c>
      <c r="BF107">
        <v>13</v>
      </c>
      <c r="BG107">
        <v>1</v>
      </c>
      <c r="BH107">
        <v>3</v>
      </c>
      <c r="BI107">
        <v>0</v>
      </c>
      <c r="BJ107">
        <v>176</v>
      </c>
      <c r="BK107">
        <v>1</v>
      </c>
      <c r="BL107">
        <v>0</v>
      </c>
      <c r="BM107">
        <v>0</v>
      </c>
      <c r="BN107">
        <v>2</v>
      </c>
      <c r="BO107">
        <v>1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4</v>
      </c>
      <c r="BV107">
        <v>1</v>
      </c>
      <c r="BW107">
        <v>1</v>
      </c>
      <c r="BX107">
        <v>4</v>
      </c>
      <c r="BY107">
        <v>2</v>
      </c>
      <c r="BZ107">
        <v>226</v>
      </c>
      <c r="CA107">
        <v>24</v>
      </c>
      <c r="CB107">
        <v>13</v>
      </c>
      <c r="CC107">
        <v>2</v>
      </c>
      <c r="CD107">
        <v>1</v>
      </c>
      <c r="CE107">
        <v>1</v>
      </c>
      <c r="CF107">
        <v>2</v>
      </c>
      <c r="CG107">
        <v>1</v>
      </c>
      <c r="CH107">
        <v>2</v>
      </c>
      <c r="CI107">
        <v>0</v>
      </c>
      <c r="CJ107">
        <v>0</v>
      </c>
      <c r="CK107">
        <v>1</v>
      </c>
      <c r="CL107">
        <v>0</v>
      </c>
      <c r="CM107">
        <v>0</v>
      </c>
      <c r="CN107">
        <v>0</v>
      </c>
      <c r="CO107">
        <v>1</v>
      </c>
      <c r="CP107">
        <v>24</v>
      </c>
      <c r="CQ107">
        <v>18</v>
      </c>
      <c r="CR107">
        <v>11</v>
      </c>
      <c r="CS107">
        <v>0</v>
      </c>
      <c r="CT107">
        <v>1</v>
      </c>
      <c r="CU107">
        <v>2</v>
      </c>
      <c r="CV107">
        <v>1</v>
      </c>
      <c r="CW107">
        <v>0</v>
      </c>
      <c r="CX107">
        <v>2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1</v>
      </c>
      <c r="DP107">
        <v>18</v>
      </c>
      <c r="DQ107">
        <v>21</v>
      </c>
      <c r="DR107">
        <v>1</v>
      </c>
      <c r="DS107">
        <v>1</v>
      </c>
      <c r="DT107">
        <v>1</v>
      </c>
      <c r="DU107">
        <v>1</v>
      </c>
      <c r="DV107">
        <v>0</v>
      </c>
      <c r="DW107">
        <v>0</v>
      </c>
      <c r="DX107">
        <v>1</v>
      </c>
      <c r="DY107">
        <v>15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1</v>
      </c>
      <c r="EM107">
        <v>0</v>
      </c>
      <c r="EN107">
        <v>0</v>
      </c>
      <c r="EO107">
        <v>0</v>
      </c>
      <c r="EP107">
        <v>21</v>
      </c>
      <c r="EQ107">
        <v>52</v>
      </c>
      <c r="ER107">
        <v>6</v>
      </c>
      <c r="ES107">
        <v>9</v>
      </c>
      <c r="ET107">
        <v>7</v>
      </c>
      <c r="EU107">
        <v>2</v>
      </c>
      <c r="EV107">
        <v>0</v>
      </c>
      <c r="EW107">
        <v>11</v>
      </c>
      <c r="EX107">
        <v>1</v>
      </c>
      <c r="EY107">
        <v>0</v>
      </c>
      <c r="EZ107">
        <v>1</v>
      </c>
      <c r="FA107">
        <v>3</v>
      </c>
      <c r="FB107">
        <v>3</v>
      </c>
      <c r="FC107">
        <v>0</v>
      </c>
      <c r="FD107">
        <v>4</v>
      </c>
      <c r="FE107">
        <v>0</v>
      </c>
      <c r="FF107">
        <v>0</v>
      </c>
      <c r="FG107">
        <v>1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3</v>
      </c>
      <c r="FN107">
        <v>52</v>
      </c>
      <c r="FO107">
        <v>84</v>
      </c>
      <c r="FP107">
        <v>16</v>
      </c>
      <c r="FQ107">
        <v>0</v>
      </c>
      <c r="FR107">
        <v>5</v>
      </c>
      <c r="FS107">
        <v>0</v>
      </c>
      <c r="FT107">
        <v>1</v>
      </c>
      <c r="FU107">
        <v>0</v>
      </c>
      <c r="FV107">
        <v>0</v>
      </c>
      <c r="FW107">
        <v>51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1</v>
      </c>
      <c r="GD107">
        <v>1</v>
      </c>
      <c r="GE107">
        <v>2</v>
      </c>
      <c r="GF107">
        <v>0</v>
      </c>
      <c r="GG107">
        <v>1</v>
      </c>
      <c r="GH107">
        <v>0</v>
      </c>
      <c r="GI107">
        <v>1</v>
      </c>
      <c r="GJ107">
        <v>1</v>
      </c>
      <c r="GK107">
        <v>0</v>
      </c>
      <c r="GL107">
        <v>0</v>
      </c>
      <c r="GM107">
        <v>4</v>
      </c>
      <c r="GN107">
        <v>84</v>
      </c>
      <c r="GO107">
        <v>45</v>
      </c>
      <c r="GP107">
        <v>13</v>
      </c>
      <c r="GQ107">
        <v>3</v>
      </c>
      <c r="GR107">
        <v>16</v>
      </c>
      <c r="GS107">
        <v>0</v>
      </c>
      <c r="GT107">
        <v>6</v>
      </c>
      <c r="GU107">
        <v>0</v>
      </c>
      <c r="GV107">
        <v>2</v>
      </c>
      <c r="GW107">
        <v>1</v>
      </c>
      <c r="GX107">
        <v>0</v>
      </c>
      <c r="GY107">
        <v>0</v>
      </c>
      <c r="GZ107">
        <v>1</v>
      </c>
      <c r="HA107">
        <v>0</v>
      </c>
      <c r="HB107">
        <v>1</v>
      </c>
      <c r="HC107">
        <v>0</v>
      </c>
      <c r="HD107">
        <v>0</v>
      </c>
      <c r="HE107">
        <v>0</v>
      </c>
      <c r="HF107">
        <v>0</v>
      </c>
      <c r="HG107">
        <v>2</v>
      </c>
      <c r="HH107">
        <v>45</v>
      </c>
      <c r="HI107">
        <v>4</v>
      </c>
      <c r="HJ107">
        <v>1</v>
      </c>
      <c r="HK107">
        <v>0</v>
      </c>
      <c r="HL107">
        <v>0</v>
      </c>
      <c r="HM107">
        <v>0</v>
      </c>
      <c r="HN107">
        <v>1</v>
      </c>
      <c r="HO107">
        <v>0</v>
      </c>
      <c r="HP107">
        <v>0</v>
      </c>
      <c r="HQ107">
        <v>0</v>
      </c>
      <c r="HR107">
        <v>1</v>
      </c>
      <c r="HS107">
        <v>0</v>
      </c>
      <c r="HT107">
        <v>0</v>
      </c>
      <c r="HU107">
        <v>1</v>
      </c>
      <c r="HV107">
        <v>4</v>
      </c>
      <c r="HW107">
        <v>1</v>
      </c>
      <c r="HX107">
        <v>0</v>
      </c>
      <c r="HY107">
        <v>0</v>
      </c>
      <c r="HZ107">
        <v>0</v>
      </c>
      <c r="IA107">
        <v>1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1</v>
      </c>
      <c r="IM107">
        <v>3</v>
      </c>
      <c r="IN107">
        <v>1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1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1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3</v>
      </c>
    </row>
    <row r="108" spans="1:272" x14ac:dyDescent="0.25">
      <c r="A108" t="s">
        <v>273</v>
      </c>
      <c r="B108" t="s">
        <v>352</v>
      </c>
      <c r="C108" t="str">
        <f t="shared" si="7"/>
        <v>160203</v>
      </c>
      <c r="D108" t="s">
        <v>356</v>
      </c>
      <c r="E108">
        <v>9</v>
      </c>
      <c r="F108">
        <v>585</v>
      </c>
      <c r="G108">
        <v>460</v>
      </c>
      <c r="H108">
        <v>167</v>
      </c>
      <c r="I108">
        <v>293</v>
      </c>
      <c r="J108">
        <v>0</v>
      </c>
      <c r="K108">
        <v>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292</v>
      </c>
      <c r="T108">
        <v>0</v>
      </c>
      <c r="U108">
        <v>0</v>
      </c>
      <c r="V108">
        <v>292</v>
      </c>
      <c r="W108">
        <v>4</v>
      </c>
      <c r="X108">
        <v>4</v>
      </c>
      <c r="Y108">
        <v>0</v>
      </c>
      <c r="Z108">
        <v>0</v>
      </c>
      <c r="AA108">
        <v>288</v>
      </c>
      <c r="AB108">
        <v>135</v>
      </c>
      <c r="AC108">
        <v>5</v>
      </c>
      <c r="AD108">
        <v>27</v>
      </c>
      <c r="AE108">
        <v>28</v>
      </c>
      <c r="AF108">
        <v>3</v>
      </c>
      <c r="AG108">
        <v>2</v>
      </c>
      <c r="AH108">
        <v>2</v>
      </c>
      <c r="AI108">
        <v>65</v>
      </c>
      <c r="AJ108">
        <v>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1</v>
      </c>
      <c r="BA108">
        <v>135</v>
      </c>
      <c r="BB108">
        <v>64</v>
      </c>
      <c r="BC108">
        <v>6</v>
      </c>
      <c r="BD108">
        <v>0</v>
      </c>
      <c r="BE108">
        <v>1</v>
      </c>
      <c r="BF108">
        <v>6</v>
      </c>
      <c r="BG108">
        <v>0</v>
      </c>
      <c r="BH108">
        <v>1</v>
      </c>
      <c r="BI108">
        <v>0</v>
      </c>
      <c r="BJ108">
        <v>44</v>
      </c>
      <c r="BK108">
        <v>0</v>
      </c>
      <c r="BL108">
        <v>3</v>
      </c>
      <c r="BM108">
        <v>0</v>
      </c>
      <c r="BN108">
        <v>0</v>
      </c>
      <c r="BO108">
        <v>2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v>0</v>
      </c>
      <c r="BZ108">
        <v>64</v>
      </c>
      <c r="CA108">
        <v>9</v>
      </c>
      <c r="CB108">
        <v>5</v>
      </c>
      <c r="CC108">
        <v>1</v>
      </c>
      <c r="CD108">
        <v>1</v>
      </c>
      <c r="CE108">
        <v>0</v>
      </c>
      <c r="CF108">
        <v>2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9</v>
      </c>
      <c r="CQ108">
        <v>8</v>
      </c>
      <c r="CR108">
        <v>6</v>
      </c>
      <c r="CS108">
        <v>0</v>
      </c>
      <c r="CT108">
        <v>0</v>
      </c>
      <c r="CU108">
        <v>2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8</v>
      </c>
      <c r="DQ108">
        <v>10</v>
      </c>
      <c r="DR108">
        <v>0</v>
      </c>
      <c r="DS108">
        <v>0</v>
      </c>
      <c r="DT108">
        <v>0</v>
      </c>
      <c r="DU108">
        <v>1</v>
      </c>
      <c r="DV108">
        <v>0</v>
      </c>
      <c r="DW108">
        <v>0</v>
      </c>
      <c r="DX108">
        <v>0</v>
      </c>
      <c r="DY108">
        <v>8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1</v>
      </c>
      <c r="EP108">
        <v>10</v>
      </c>
      <c r="EQ108">
        <v>19</v>
      </c>
      <c r="ER108">
        <v>3</v>
      </c>
      <c r="ES108">
        <v>4</v>
      </c>
      <c r="ET108">
        <v>3</v>
      </c>
      <c r="EU108">
        <v>0</v>
      </c>
      <c r="EV108">
        <v>1</v>
      </c>
      <c r="EW108">
        <v>6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2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19</v>
      </c>
      <c r="FO108">
        <v>30</v>
      </c>
      <c r="FP108">
        <v>10</v>
      </c>
      <c r="FQ108">
        <v>1</v>
      </c>
      <c r="FR108">
        <v>2</v>
      </c>
      <c r="FS108">
        <v>0</v>
      </c>
      <c r="FT108">
        <v>0</v>
      </c>
      <c r="FU108">
        <v>1</v>
      </c>
      <c r="FV108">
        <v>1</v>
      </c>
      <c r="FW108">
        <v>10</v>
      </c>
      <c r="FX108">
        <v>1</v>
      </c>
      <c r="FY108">
        <v>1</v>
      </c>
      <c r="FZ108">
        <v>0</v>
      </c>
      <c r="GA108">
        <v>0</v>
      </c>
      <c r="GB108">
        <v>0</v>
      </c>
      <c r="GC108">
        <v>1</v>
      </c>
      <c r="GD108">
        <v>0</v>
      </c>
      <c r="GE108">
        <v>0</v>
      </c>
      <c r="GF108">
        <v>0</v>
      </c>
      <c r="GG108">
        <v>1</v>
      </c>
      <c r="GH108">
        <v>1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30</v>
      </c>
      <c r="GO108">
        <v>11</v>
      </c>
      <c r="GP108">
        <v>3</v>
      </c>
      <c r="GQ108">
        <v>0</v>
      </c>
      <c r="GR108">
        <v>5</v>
      </c>
      <c r="GS108">
        <v>0</v>
      </c>
      <c r="GT108">
        <v>1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1</v>
      </c>
      <c r="HH108">
        <v>11</v>
      </c>
      <c r="HI108">
        <v>1</v>
      </c>
      <c r="HJ108">
        <v>0</v>
      </c>
      <c r="HK108">
        <v>0</v>
      </c>
      <c r="HL108">
        <v>1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1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1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1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</row>
    <row r="109" spans="1:272" x14ac:dyDescent="0.25">
      <c r="A109" t="s">
        <v>273</v>
      </c>
      <c r="B109" t="s">
        <v>352</v>
      </c>
      <c r="C109" t="str">
        <f t="shared" si="7"/>
        <v>160203</v>
      </c>
      <c r="D109" t="s">
        <v>360</v>
      </c>
      <c r="E109">
        <v>10</v>
      </c>
      <c r="F109">
        <v>501</v>
      </c>
      <c r="G109">
        <v>390</v>
      </c>
      <c r="H109">
        <v>120</v>
      </c>
      <c r="I109">
        <v>270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270</v>
      </c>
      <c r="T109">
        <v>0</v>
      </c>
      <c r="U109">
        <v>0</v>
      </c>
      <c r="V109">
        <v>270</v>
      </c>
      <c r="W109">
        <v>8</v>
      </c>
      <c r="X109">
        <v>6</v>
      </c>
      <c r="Y109">
        <v>2</v>
      </c>
      <c r="Z109">
        <v>0</v>
      </c>
      <c r="AA109">
        <v>262</v>
      </c>
      <c r="AB109">
        <v>152</v>
      </c>
      <c r="AC109">
        <v>7</v>
      </c>
      <c r="AD109">
        <v>33</v>
      </c>
      <c r="AE109">
        <v>27</v>
      </c>
      <c r="AF109">
        <v>10</v>
      </c>
      <c r="AG109">
        <v>0</v>
      </c>
      <c r="AH109">
        <v>6</v>
      </c>
      <c r="AI109">
        <v>68</v>
      </c>
      <c r="AJ109">
        <v>0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152</v>
      </c>
      <c r="BB109">
        <v>43</v>
      </c>
      <c r="BC109">
        <v>7</v>
      </c>
      <c r="BD109">
        <v>0</v>
      </c>
      <c r="BE109">
        <v>0</v>
      </c>
      <c r="BF109">
        <v>3</v>
      </c>
      <c r="BG109">
        <v>1</v>
      </c>
      <c r="BH109">
        <v>0</v>
      </c>
      <c r="BI109">
        <v>0</v>
      </c>
      <c r="BJ109">
        <v>31</v>
      </c>
      <c r="BK109">
        <v>0</v>
      </c>
      <c r="BL109">
        <v>0</v>
      </c>
      <c r="BM109">
        <v>0</v>
      </c>
      <c r="BN109">
        <v>0</v>
      </c>
      <c r="BO109">
        <v>1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43</v>
      </c>
      <c r="CA109">
        <v>2</v>
      </c>
      <c r="CB109">
        <v>0</v>
      </c>
      <c r="CC109">
        <v>1</v>
      </c>
      <c r="CD109">
        <v>1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2</v>
      </c>
      <c r="CQ109">
        <v>11</v>
      </c>
      <c r="CR109">
        <v>6</v>
      </c>
      <c r="CS109">
        <v>0</v>
      </c>
      <c r="CT109">
        <v>1</v>
      </c>
      <c r="CU109">
        <v>0</v>
      </c>
      <c r="CV109">
        <v>0</v>
      </c>
      <c r="CW109">
        <v>1</v>
      </c>
      <c r="CX109">
        <v>0</v>
      </c>
      <c r="CY109">
        <v>0</v>
      </c>
      <c r="CZ109">
        <v>2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1</v>
      </c>
      <c r="DP109">
        <v>11</v>
      </c>
      <c r="DQ109">
        <v>7</v>
      </c>
      <c r="DR109">
        <v>1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6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7</v>
      </c>
      <c r="EQ109">
        <v>1</v>
      </c>
      <c r="ER109">
        <v>1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1</v>
      </c>
      <c r="FO109">
        <v>35</v>
      </c>
      <c r="FP109">
        <v>11</v>
      </c>
      <c r="FQ109">
        <v>0</v>
      </c>
      <c r="FR109">
        <v>7</v>
      </c>
      <c r="FS109">
        <v>0</v>
      </c>
      <c r="FT109">
        <v>0</v>
      </c>
      <c r="FU109">
        <v>1</v>
      </c>
      <c r="FV109">
        <v>3</v>
      </c>
      <c r="FW109">
        <v>8</v>
      </c>
      <c r="FX109">
        <v>1</v>
      </c>
      <c r="FY109">
        <v>1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1</v>
      </c>
      <c r="GJ109">
        <v>1</v>
      </c>
      <c r="GK109">
        <v>0</v>
      </c>
      <c r="GL109">
        <v>0</v>
      </c>
      <c r="GM109">
        <v>1</v>
      </c>
      <c r="GN109">
        <v>35</v>
      </c>
      <c r="GO109">
        <v>10</v>
      </c>
      <c r="GP109">
        <v>7</v>
      </c>
      <c r="GQ109">
        <v>0</v>
      </c>
      <c r="GR109">
        <v>3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10</v>
      </c>
      <c r="HI109">
        <v>1</v>
      </c>
      <c r="HJ109">
        <v>0</v>
      </c>
      <c r="HK109">
        <v>0</v>
      </c>
      <c r="HL109">
        <v>1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1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</row>
    <row r="110" spans="1:272" x14ac:dyDescent="0.25">
      <c r="A110" t="s">
        <v>273</v>
      </c>
      <c r="B110" t="s">
        <v>352</v>
      </c>
      <c r="C110" t="str">
        <f t="shared" si="7"/>
        <v>160203</v>
      </c>
      <c r="D110" t="s">
        <v>316</v>
      </c>
      <c r="E110">
        <v>11</v>
      </c>
      <c r="F110">
        <v>921</v>
      </c>
      <c r="G110">
        <v>703</v>
      </c>
      <c r="H110">
        <v>333</v>
      </c>
      <c r="I110">
        <v>370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370</v>
      </c>
      <c r="T110">
        <v>0</v>
      </c>
      <c r="U110">
        <v>0</v>
      </c>
      <c r="V110">
        <v>370</v>
      </c>
      <c r="W110">
        <v>8</v>
      </c>
      <c r="X110">
        <v>5</v>
      </c>
      <c r="Y110">
        <v>2</v>
      </c>
      <c r="Z110">
        <v>0</v>
      </c>
      <c r="AA110">
        <v>362</v>
      </c>
      <c r="AB110">
        <v>203</v>
      </c>
      <c r="AC110">
        <v>8</v>
      </c>
      <c r="AD110">
        <v>9</v>
      </c>
      <c r="AE110">
        <v>31</v>
      </c>
      <c r="AF110">
        <v>6</v>
      </c>
      <c r="AG110">
        <v>0</v>
      </c>
      <c r="AH110">
        <v>2</v>
      </c>
      <c r="AI110">
        <v>139</v>
      </c>
      <c r="AJ110">
        <v>1</v>
      </c>
      <c r="AK110">
        <v>0</v>
      </c>
      <c r="AL110">
        <v>0</v>
      </c>
      <c r="AM110">
        <v>0</v>
      </c>
      <c r="AN110">
        <v>1</v>
      </c>
      <c r="AO110">
        <v>1</v>
      </c>
      <c r="AP110">
        <v>0</v>
      </c>
      <c r="AQ110">
        <v>0</v>
      </c>
      <c r="AR110">
        <v>0</v>
      </c>
      <c r="AS110">
        <v>1</v>
      </c>
      <c r="AT110">
        <v>0</v>
      </c>
      <c r="AU110">
        <v>0</v>
      </c>
      <c r="AV110">
        <v>1</v>
      </c>
      <c r="AW110">
        <v>0</v>
      </c>
      <c r="AX110">
        <v>1</v>
      </c>
      <c r="AY110">
        <v>2</v>
      </c>
      <c r="AZ110">
        <v>0</v>
      </c>
      <c r="BA110">
        <v>203</v>
      </c>
      <c r="BB110">
        <v>84</v>
      </c>
      <c r="BC110">
        <v>6</v>
      </c>
      <c r="BD110">
        <v>2</v>
      </c>
      <c r="BE110">
        <v>2</v>
      </c>
      <c r="BF110">
        <v>1</v>
      </c>
      <c r="BG110">
        <v>1</v>
      </c>
      <c r="BH110">
        <v>0</v>
      </c>
      <c r="BI110">
        <v>0</v>
      </c>
      <c r="BJ110">
        <v>71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84</v>
      </c>
      <c r="CA110">
        <v>5</v>
      </c>
      <c r="CB110">
        <v>4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1</v>
      </c>
      <c r="CM110">
        <v>0</v>
      </c>
      <c r="CN110">
        <v>0</v>
      </c>
      <c r="CO110">
        <v>0</v>
      </c>
      <c r="CP110">
        <v>5</v>
      </c>
      <c r="CQ110">
        <v>10</v>
      </c>
      <c r="CR110">
        <v>3</v>
      </c>
      <c r="CS110">
        <v>1</v>
      </c>
      <c r="CT110">
        <v>0</v>
      </c>
      <c r="CU110">
        <v>0</v>
      </c>
      <c r="CV110">
        <v>1</v>
      </c>
      <c r="CW110">
        <v>0</v>
      </c>
      <c r="CX110">
        <v>0</v>
      </c>
      <c r="CY110">
        <v>1</v>
      </c>
      <c r="CZ110">
        <v>3</v>
      </c>
      <c r="DA110">
        <v>0</v>
      </c>
      <c r="DB110">
        <v>1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10</v>
      </c>
      <c r="DQ110">
        <v>9</v>
      </c>
      <c r="DR110">
        <v>3</v>
      </c>
      <c r="DS110">
        <v>0</v>
      </c>
      <c r="DT110">
        <v>0</v>
      </c>
      <c r="DU110">
        <v>1</v>
      </c>
      <c r="DV110">
        <v>0</v>
      </c>
      <c r="DW110">
        <v>0</v>
      </c>
      <c r="DX110">
        <v>0</v>
      </c>
      <c r="DY110">
        <v>5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9</v>
      </c>
      <c r="EQ110">
        <v>7</v>
      </c>
      <c r="ER110">
        <v>0</v>
      </c>
      <c r="ES110">
        <v>2</v>
      </c>
      <c r="ET110">
        <v>1</v>
      </c>
      <c r="EU110">
        <v>0</v>
      </c>
      <c r="EV110">
        <v>0</v>
      </c>
      <c r="EW110">
        <v>1</v>
      </c>
      <c r="EX110">
        <v>1</v>
      </c>
      <c r="EY110">
        <v>0</v>
      </c>
      <c r="EZ110">
        <v>0</v>
      </c>
      <c r="FA110">
        <v>0</v>
      </c>
      <c r="FB110">
        <v>0</v>
      </c>
      <c r="FC110">
        <v>1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1</v>
      </c>
      <c r="FM110">
        <v>0</v>
      </c>
      <c r="FN110">
        <v>7</v>
      </c>
      <c r="FO110">
        <v>25</v>
      </c>
      <c r="FP110">
        <v>9</v>
      </c>
      <c r="FQ110">
        <v>1</v>
      </c>
      <c r="FR110">
        <v>2</v>
      </c>
      <c r="FS110">
        <v>1</v>
      </c>
      <c r="FT110">
        <v>0</v>
      </c>
      <c r="FU110">
        <v>0</v>
      </c>
      <c r="FV110">
        <v>1</v>
      </c>
      <c r="FW110">
        <v>6</v>
      </c>
      <c r="FX110">
        <v>3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1</v>
      </c>
      <c r="GJ110">
        <v>1</v>
      </c>
      <c r="GK110">
        <v>0</v>
      </c>
      <c r="GL110">
        <v>0</v>
      </c>
      <c r="GM110">
        <v>0</v>
      </c>
      <c r="GN110">
        <v>25</v>
      </c>
      <c r="GO110">
        <v>15</v>
      </c>
      <c r="GP110">
        <v>2</v>
      </c>
      <c r="GQ110">
        <v>0</v>
      </c>
      <c r="GR110">
        <v>9</v>
      </c>
      <c r="GS110">
        <v>0</v>
      </c>
      <c r="GT110">
        <v>2</v>
      </c>
      <c r="GU110">
        <v>1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1</v>
      </c>
      <c r="HH110">
        <v>15</v>
      </c>
      <c r="HI110">
        <v>2</v>
      </c>
      <c r="HJ110">
        <v>0</v>
      </c>
      <c r="HK110">
        <v>0</v>
      </c>
      <c r="HL110">
        <v>1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1</v>
      </c>
      <c r="HS110">
        <v>0</v>
      </c>
      <c r="HT110">
        <v>0</v>
      </c>
      <c r="HU110">
        <v>0</v>
      </c>
      <c r="HV110">
        <v>2</v>
      </c>
      <c r="HW110">
        <v>1</v>
      </c>
      <c r="HX110">
        <v>1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1</v>
      </c>
      <c r="IM110">
        <v>1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1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1</v>
      </c>
    </row>
    <row r="111" spans="1:272" x14ac:dyDescent="0.25">
      <c r="A111" t="s">
        <v>273</v>
      </c>
      <c r="B111" t="s">
        <v>352</v>
      </c>
      <c r="C111" t="str">
        <f t="shared" si="7"/>
        <v>160203</v>
      </c>
      <c r="D111" t="s">
        <v>316</v>
      </c>
      <c r="E111">
        <v>12</v>
      </c>
      <c r="F111">
        <v>883</v>
      </c>
      <c r="G111">
        <v>680</v>
      </c>
      <c r="H111">
        <v>247</v>
      </c>
      <c r="I111">
        <v>433</v>
      </c>
      <c r="J111">
        <v>2</v>
      </c>
      <c r="K111">
        <v>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433</v>
      </c>
      <c r="T111">
        <v>0</v>
      </c>
      <c r="U111">
        <v>0</v>
      </c>
      <c r="V111">
        <v>433</v>
      </c>
      <c r="W111">
        <v>4</v>
      </c>
      <c r="X111">
        <v>2</v>
      </c>
      <c r="Y111">
        <v>2</v>
      </c>
      <c r="Z111">
        <v>0</v>
      </c>
      <c r="AA111">
        <v>429</v>
      </c>
      <c r="AB111">
        <v>217</v>
      </c>
      <c r="AC111">
        <v>14</v>
      </c>
      <c r="AD111">
        <v>29</v>
      </c>
      <c r="AE111">
        <v>62</v>
      </c>
      <c r="AF111">
        <v>15</v>
      </c>
      <c r="AG111">
        <v>0</v>
      </c>
      <c r="AH111">
        <v>5</v>
      </c>
      <c r="AI111">
        <v>71</v>
      </c>
      <c r="AJ111">
        <v>0</v>
      </c>
      <c r="AK111">
        <v>1</v>
      </c>
      <c r="AL111">
        <v>0</v>
      </c>
      <c r="AM111">
        <v>0</v>
      </c>
      <c r="AN111">
        <v>4</v>
      </c>
      <c r="AO111">
        <v>4</v>
      </c>
      <c r="AP111">
        <v>1</v>
      </c>
      <c r="AQ111">
        <v>2</v>
      </c>
      <c r="AR111">
        <v>0</v>
      </c>
      <c r="AS111">
        <v>5</v>
      </c>
      <c r="AT111">
        <v>0</v>
      </c>
      <c r="AU111">
        <v>1</v>
      </c>
      <c r="AV111">
        <v>0</v>
      </c>
      <c r="AW111">
        <v>0</v>
      </c>
      <c r="AX111">
        <v>1</v>
      </c>
      <c r="AY111">
        <v>0</v>
      </c>
      <c r="AZ111">
        <v>2</v>
      </c>
      <c r="BA111">
        <v>217</v>
      </c>
      <c r="BB111">
        <v>87</v>
      </c>
      <c r="BC111">
        <v>5</v>
      </c>
      <c r="BD111">
        <v>2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79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1</v>
      </c>
      <c r="BZ111">
        <v>87</v>
      </c>
      <c r="CA111">
        <v>8</v>
      </c>
      <c r="CB111">
        <v>0</v>
      </c>
      <c r="CC111">
        <v>1</v>
      </c>
      <c r="CD111">
        <v>1</v>
      </c>
      <c r="CE111">
        <v>0</v>
      </c>
      <c r="CF111">
        <v>2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1</v>
      </c>
      <c r="CM111">
        <v>0</v>
      </c>
      <c r="CN111">
        <v>1</v>
      </c>
      <c r="CO111">
        <v>0</v>
      </c>
      <c r="CP111">
        <v>8</v>
      </c>
      <c r="CQ111">
        <v>13</v>
      </c>
      <c r="CR111">
        <v>1</v>
      </c>
      <c r="CS111">
        <v>0</v>
      </c>
      <c r="CT111">
        <v>0</v>
      </c>
      <c r="CU111">
        <v>7</v>
      </c>
      <c r="CV111">
        <v>1</v>
      </c>
      <c r="CW111">
        <v>0</v>
      </c>
      <c r="CX111">
        <v>0</v>
      </c>
      <c r="CY111">
        <v>4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13</v>
      </c>
      <c r="DQ111">
        <v>34</v>
      </c>
      <c r="DR111">
        <v>2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32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34</v>
      </c>
      <c r="EQ111">
        <v>16</v>
      </c>
      <c r="ER111">
        <v>3</v>
      </c>
      <c r="ES111">
        <v>5</v>
      </c>
      <c r="ET111">
        <v>4</v>
      </c>
      <c r="EU111">
        <v>0</v>
      </c>
      <c r="EV111">
        <v>1</v>
      </c>
      <c r="EW111">
        <v>0</v>
      </c>
      <c r="EX111">
        <v>2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1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16</v>
      </c>
      <c r="FO111">
        <v>27</v>
      </c>
      <c r="FP111">
        <v>10</v>
      </c>
      <c r="FQ111">
        <v>2</v>
      </c>
      <c r="FR111">
        <v>2</v>
      </c>
      <c r="FS111">
        <v>1</v>
      </c>
      <c r="FT111">
        <v>0</v>
      </c>
      <c r="FU111">
        <v>1</v>
      </c>
      <c r="FV111">
        <v>0</v>
      </c>
      <c r="FW111">
        <v>6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2</v>
      </c>
      <c r="GD111">
        <v>1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1</v>
      </c>
      <c r="GK111">
        <v>1</v>
      </c>
      <c r="GL111">
        <v>0</v>
      </c>
      <c r="GM111">
        <v>0</v>
      </c>
      <c r="GN111">
        <v>27</v>
      </c>
      <c r="GO111">
        <v>22</v>
      </c>
      <c r="GP111">
        <v>6</v>
      </c>
      <c r="GQ111">
        <v>0</v>
      </c>
      <c r="GR111">
        <v>4</v>
      </c>
      <c r="GS111">
        <v>0</v>
      </c>
      <c r="GT111">
        <v>11</v>
      </c>
      <c r="GU111">
        <v>0</v>
      </c>
      <c r="GV111">
        <v>0</v>
      </c>
      <c r="GW111">
        <v>0</v>
      </c>
      <c r="GX111">
        <v>0</v>
      </c>
      <c r="GY111">
        <v>1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22</v>
      </c>
      <c r="HI111">
        <v>3</v>
      </c>
      <c r="HJ111">
        <v>0</v>
      </c>
      <c r="HK111">
        <v>1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2</v>
      </c>
      <c r="HV111">
        <v>3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2</v>
      </c>
      <c r="IN111">
        <v>2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2</v>
      </c>
    </row>
    <row r="112" spans="1:272" x14ac:dyDescent="0.25">
      <c r="A112" t="s">
        <v>273</v>
      </c>
      <c r="B112" t="s">
        <v>352</v>
      </c>
      <c r="C112" t="str">
        <f t="shared" si="7"/>
        <v>160203</v>
      </c>
      <c r="D112" t="s">
        <v>361</v>
      </c>
      <c r="E112">
        <v>13</v>
      </c>
      <c r="F112">
        <v>851</v>
      </c>
      <c r="G112">
        <v>650</v>
      </c>
      <c r="H112">
        <v>360</v>
      </c>
      <c r="I112">
        <v>290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290</v>
      </c>
      <c r="T112">
        <v>0</v>
      </c>
      <c r="U112">
        <v>0</v>
      </c>
      <c r="V112">
        <v>290</v>
      </c>
      <c r="W112">
        <v>11</v>
      </c>
      <c r="X112">
        <v>10</v>
      </c>
      <c r="Y112">
        <v>1</v>
      </c>
      <c r="Z112">
        <v>0</v>
      </c>
      <c r="AA112">
        <v>279</v>
      </c>
      <c r="AB112">
        <v>168</v>
      </c>
      <c r="AC112">
        <v>8</v>
      </c>
      <c r="AD112">
        <v>14</v>
      </c>
      <c r="AE112">
        <v>28</v>
      </c>
      <c r="AF112">
        <v>11</v>
      </c>
      <c r="AG112">
        <v>1</v>
      </c>
      <c r="AH112">
        <v>2</v>
      </c>
      <c r="AI112">
        <v>96</v>
      </c>
      <c r="AJ112">
        <v>0</v>
      </c>
      <c r="AK112">
        <v>2</v>
      </c>
      <c r="AL112">
        <v>2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1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1</v>
      </c>
      <c r="AZ112">
        <v>1</v>
      </c>
      <c r="BA112">
        <v>168</v>
      </c>
      <c r="BB112">
        <v>43</v>
      </c>
      <c r="BC112">
        <v>7</v>
      </c>
      <c r="BD112">
        <v>3</v>
      </c>
      <c r="BE112">
        <v>0</v>
      </c>
      <c r="BF112">
        <v>3</v>
      </c>
      <c r="BG112">
        <v>0</v>
      </c>
      <c r="BH112">
        <v>1</v>
      </c>
      <c r="BI112">
        <v>26</v>
      </c>
      <c r="BJ112">
        <v>1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1</v>
      </c>
      <c r="BS112">
        <v>0</v>
      </c>
      <c r="BT112">
        <v>0</v>
      </c>
      <c r="BU112">
        <v>0</v>
      </c>
      <c r="BV112">
        <v>1</v>
      </c>
      <c r="BW112">
        <v>0</v>
      </c>
      <c r="BX112">
        <v>0</v>
      </c>
      <c r="BY112">
        <v>0</v>
      </c>
      <c r="BZ112">
        <v>43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10</v>
      </c>
      <c r="CR112">
        <v>0</v>
      </c>
      <c r="CS112">
        <v>0</v>
      </c>
      <c r="CT112">
        <v>1</v>
      </c>
      <c r="CU112">
        <v>7</v>
      </c>
      <c r="CV112">
        <v>1</v>
      </c>
      <c r="CW112">
        <v>0</v>
      </c>
      <c r="CX112">
        <v>0</v>
      </c>
      <c r="CY112">
        <v>1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10</v>
      </c>
      <c r="DQ112">
        <v>11</v>
      </c>
      <c r="DR112">
        <v>2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9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11</v>
      </c>
      <c r="EQ112">
        <v>7</v>
      </c>
      <c r="ER112">
        <v>2</v>
      </c>
      <c r="ES112">
        <v>1</v>
      </c>
      <c r="ET112">
        <v>1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1</v>
      </c>
      <c r="FE112">
        <v>1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1</v>
      </c>
      <c r="FN112">
        <v>7</v>
      </c>
      <c r="FO112">
        <v>25</v>
      </c>
      <c r="FP112">
        <v>7</v>
      </c>
      <c r="FQ112">
        <v>2</v>
      </c>
      <c r="FR112">
        <v>3</v>
      </c>
      <c r="FS112">
        <v>2</v>
      </c>
      <c r="FT112">
        <v>2</v>
      </c>
      <c r="FU112">
        <v>1</v>
      </c>
      <c r="FV112">
        <v>0</v>
      </c>
      <c r="FW112">
        <v>3</v>
      </c>
      <c r="FX112">
        <v>2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1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1</v>
      </c>
      <c r="GM112">
        <v>1</v>
      </c>
      <c r="GN112">
        <v>25</v>
      </c>
      <c r="GO112">
        <v>12</v>
      </c>
      <c r="GP112">
        <v>1</v>
      </c>
      <c r="GQ112">
        <v>0</v>
      </c>
      <c r="GR112">
        <v>8</v>
      </c>
      <c r="GS112">
        <v>0</v>
      </c>
      <c r="GT112">
        <v>2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1</v>
      </c>
      <c r="HH112">
        <v>12</v>
      </c>
      <c r="HI112">
        <v>1</v>
      </c>
      <c r="HJ112">
        <v>1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1</v>
      </c>
      <c r="HW112">
        <v>2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1</v>
      </c>
      <c r="ID112">
        <v>0</v>
      </c>
      <c r="IE112">
        <v>0</v>
      </c>
      <c r="IF112">
        <v>0</v>
      </c>
      <c r="IG112">
        <v>1</v>
      </c>
      <c r="IH112">
        <v>0</v>
      </c>
      <c r="II112">
        <v>0</v>
      </c>
      <c r="IJ112">
        <v>0</v>
      </c>
      <c r="IK112">
        <v>0</v>
      </c>
      <c r="IL112">
        <v>2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</row>
    <row r="113" spans="1:272" x14ac:dyDescent="0.25">
      <c r="A113" t="s">
        <v>273</v>
      </c>
      <c r="B113" t="s">
        <v>352</v>
      </c>
      <c r="C113" t="str">
        <f t="shared" si="7"/>
        <v>160203</v>
      </c>
      <c r="D113" t="s">
        <v>362</v>
      </c>
      <c r="E113">
        <v>14</v>
      </c>
      <c r="F113">
        <v>441</v>
      </c>
      <c r="G113">
        <v>340</v>
      </c>
      <c r="H113">
        <v>162</v>
      </c>
      <c r="I113">
        <v>178</v>
      </c>
      <c r="J113">
        <v>0</v>
      </c>
      <c r="K113">
        <v>7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178</v>
      </c>
      <c r="T113">
        <v>0</v>
      </c>
      <c r="U113">
        <v>0</v>
      </c>
      <c r="V113">
        <v>178</v>
      </c>
      <c r="W113">
        <v>10</v>
      </c>
      <c r="X113">
        <v>7</v>
      </c>
      <c r="Y113">
        <v>1</v>
      </c>
      <c r="Z113">
        <v>0</v>
      </c>
      <c r="AA113">
        <v>168</v>
      </c>
      <c r="AB113">
        <v>76</v>
      </c>
      <c r="AC113">
        <v>3</v>
      </c>
      <c r="AD113">
        <v>11</v>
      </c>
      <c r="AE113">
        <v>26</v>
      </c>
      <c r="AF113">
        <v>4</v>
      </c>
      <c r="AG113">
        <v>1</v>
      </c>
      <c r="AH113">
        <v>4</v>
      </c>
      <c r="AI113">
        <v>19</v>
      </c>
      <c r="AJ113">
        <v>0</v>
      </c>
      <c r="AK113">
        <v>0</v>
      </c>
      <c r="AL113">
        <v>0</v>
      </c>
      <c r="AM113">
        <v>1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1</v>
      </c>
      <c r="AT113">
        <v>0</v>
      </c>
      <c r="AU113">
        <v>1</v>
      </c>
      <c r="AV113">
        <v>1</v>
      </c>
      <c r="AW113">
        <v>0</v>
      </c>
      <c r="AX113">
        <v>3</v>
      </c>
      <c r="AY113">
        <v>0</v>
      </c>
      <c r="AZ113">
        <v>0</v>
      </c>
      <c r="BA113">
        <v>76</v>
      </c>
      <c r="BB113">
        <v>45</v>
      </c>
      <c r="BC113">
        <v>1</v>
      </c>
      <c r="BD113">
        <v>0</v>
      </c>
      <c r="BE113">
        <v>3</v>
      </c>
      <c r="BF113">
        <v>2</v>
      </c>
      <c r="BG113">
        <v>1</v>
      </c>
      <c r="BH113">
        <v>1</v>
      </c>
      <c r="BI113">
        <v>1</v>
      </c>
      <c r="BJ113">
        <v>36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45</v>
      </c>
      <c r="CA113">
        <v>4</v>
      </c>
      <c r="CB113">
        <v>4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4</v>
      </c>
      <c r="CQ113">
        <v>1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1</v>
      </c>
      <c r="DN113">
        <v>0</v>
      </c>
      <c r="DO113">
        <v>0</v>
      </c>
      <c r="DP113">
        <v>1</v>
      </c>
      <c r="DQ113">
        <v>9</v>
      </c>
      <c r="DR113">
        <v>1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5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2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1</v>
      </c>
      <c r="EM113">
        <v>0</v>
      </c>
      <c r="EN113">
        <v>0</v>
      </c>
      <c r="EO113">
        <v>0</v>
      </c>
      <c r="EP113">
        <v>9</v>
      </c>
      <c r="EQ113">
        <v>4</v>
      </c>
      <c r="ER113">
        <v>1</v>
      </c>
      <c r="ES113">
        <v>3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4</v>
      </c>
      <c r="FO113">
        <v>21</v>
      </c>
      <c r="FP113">
        <v>9</v>
      </c>
      <c r="FQ113">
        <v>0</v>
      </c>
      <c r="FR113">
        <v>4</v>
      </c>
      <c r="FS113">
        <v>0</v>
      </c>
      <c r="FT113">
        <v>0</v>
      </c>
      <c r="FU113">
        <v>0</v>
      </c>
      <c r="FV113">
        <v>3</v>
      </c>
      <c r="FW113">
        <v>5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21</v>
      </c>
      <c r="GO113">
        <v>8</v>
      </c>
      <c r="GP113">
        <v>3</v>
      </c>
      <c r="GQ113">
        <v>0</v>
      </c>
      <c r="GR113">
        <v>3</v>
      </c>
      <c r="GS113">
        <v>0</v>
      </c>
      <c r="GT113">
        <v>0</v>
      </c>
      <c r="GU113">
        <v>1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1</v>
      </c>
      <c r="HD113">
        <v>0</v>
      </c>
      <c r="HE113">
        <v>0</v>
      </c>
      <c r="HF113">
        <v>0</v>
      </c>
      <c r="HG113">
        <v>0</v>
      </c>
      <c r="HH113">
        <v>8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</row>
    <row r="114" spans="1:272" x14ac:dyDescent="0.25">
      <c r="A114" t="s">
        <v>273</v>
      </c>
      <c r="B114" t="s">
        <v>352</v>
      </c>
      <c r="C114" t="str">
        <f t="shared" si="7"/>
        <v>160203</v>
      </c>
      <c r="D114" t="s">
        <v>312</v>
      </c>
      <c r="E114">
        <v>15</v>
      </c>
      <c r="F114">
        <v>451</v>
      </c>
      <c r="G114">
        <v>350</v>
      </c>
      <c r="H114">
        <v>137</v>
      </c>
      <c r="I114">
        <v>213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213</v>
      </c>
      <c r="T114">
        <v>0</v>
      </c>
      <c r="U114">
        <v>0</v>
      </c>
      <c r="V114">
        <v>213</v>
      </c>
      <c r="W114">
        <v>8</v>
      </c>
      <c r="X114">
        <v>8</v>
      </c>
      <c r="Y114">
        <v>0</v>
      </c>
      <c r="Z114">
        <v>0</v>
      </c>
      <c r="AA114">
        <v>205</v>
      </c>
      <c r="AB114">
        <v>110</v>
      </c>
      <c r="AC114">
        <v>13</v>
      </c>
      <c r="AD114">
        <v>8</v>
      </c>
      <c r="AE114">
        <v>28</v>
      </c>
      <c r="AF114">
        <v>6</v>
      </c>
      <c r="AG114">
        <v>0</v>
      </c>
      <c r="AH114">
        <v>2</v>
      </c>
      <c r="AI114">
        <v>50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1</v>
      </c>
      <c r="AX114">
        <v>0</v>
      </c>
      <c r="AY114">
        <v>0</v>
      </c>
      <c r="AZ114">
        <v>0</v>
      </c>
      <c r="BA114">
        <v>110</v>
      </c>
      <c r="BB114">
        <v>40</v>
      </c>
      <c r="BC114">
        <v>2</v>
      </c>
      <c r="BD114">
        <v>0</v>
      </c>
      <c r="BE114">
        <v>2</v>
      </c>
      <c r="BF114">
        <v>2</v>
      </c>
      <c r="BG114">
        <v>0</v>
      </c>
      <c r="BH114">
        <v>0</v>
      </c>
      <c r="BI114">
        <v>0</v>
      </c>
      <c r="BJ114">
        <v>32</v>
      </c>
      <c r="BK114">
        <v>0</v>
      </c>
      <c r="BL114">
        <v>1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1</v>
      </c>
      <c r="BZ114">
        <v>40</v>
      </c>
      <c r="CA114">
        <v>3</v>
      </c>
      <c r="CB114">
        <v>1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1</v>
      </c>
      <c r="CI114">
        <v>0</v>
      </c>
      <c r="CJ114">
        <v>0</v>
      </c>
      <c r="CK114">
        <v>1</v>
      </c>
      <c r="CL114">
        <v>0</v>
      </c>
      <c r="CM114">
        <v>0</v>
      </c>
      <c r="CN114">
        <v>0</v>
      </c>
      <c r="CO114">
        <v>0</v>
      </c>
      <c r="CP114">
        <v>3</v>
      </c>
      <c r="CQ114">
        <v>1</v>
      </c>
      <c r="CR114">
        <v>1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1</v>
      </c>
      <c r="DQ114">
        <v>4</v>
      </c>
      <c r="DR114">
        <v>1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3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4</v>
      </c>
      <c r="EQ114">
        <v>2</v>
      </c>
      <c r="ER114">
        <v>2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2</v>
      </c>
      <c r="FO114">
        <v>39</v>
      </c>
      <c r="FP114">
        <v>8</v>
      </c>
      <c r="FQ114">
        <v>2</v>
      </c>
      <c r="FR114">
        <v>4</v>
      </c>
      <c r="FS114">
        <v>0</v>
      </c>
      <c r="FT114">
        <v>0</v>
      </c>
      <c r="FU114">
        <v>0</v>
      </c>
      <c r="FV114">
        <v>2</v>
      </c>
      <c r="FW114">
        <v>22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1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39</v>
      </c>
      <c r="GO114">
        <v>4</v>
      </c>
      <c r="GP114">
        <v>1</v>
      </c>
      <c r="GQ114">
        <v>0</v>
      </c>
      <c r="GR114">
        <v>2</v>
      </c>
      <c r="GS114">
        <v>0</v>
      </c>
      <c r="GT114">
        <v>1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4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1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1</v>
      </c>
      <c r="IJ114">
        <v>0</v>
      </c>
      <c r="IK114">
        <v>0</v>
      </c>
      <c r="IL114">
        <v>1</v>
      </c>
      <c r="IM114">
        <v>1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1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1</v>
      </c>
    </row>
    <row r="115" spans="1:272" x14ac:dyDescent="0.25">
      <c r="A115" t="s">
        <v>273</v>
      </c>
      <c r="B115" t="s">
        <v>352</v>
      </c>
      <c r="C115" t="str">
        <f t="shared" si="7"/>
        <v>160203</v>
      </c>
      <c r="D115" t="s">
        <v>312</v>
      </c>
      <c r="E115">
        <v>16</v>
      </c>
      <c r="F115">
        <v>913</v>
      </c>
      <c r="G115">
        <v>698</v>
      </c>
      <c r="H115">
        <v>399</v>
      </c>
      <c r="I115">
        <v>299</v>
      </c>
      <c r="J115">
        <v>1</v>
      </c>
      <c r="K115">
        <v>3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299</v>
      </c>
      <c r="T115">
        <v>0</v>
      </c>
      <c r="U115">
        <v>0</v>
      </c>
      <c r="V115">
        <v>299</v>
      </c>
      <c r="W115">
        <v>9</v>
      </c>
      <c r="X115">
        <v>6</v>
      </c>
      <c r="Y115">
        <v>3</v>
      </c>
      <c r="Z115">
        <v>0</v>
      </c>
      <c r="AA115">
        <v>290</v>
      </c>
      <c r="AB115">
        <v>139</v>
      </c>
      <c r="AC115">
        <v>15</v>
      </c>
      <c r="AD115">
        <v>13</v>
      </c>
      <c r="AE115">
        <v>27</v>
      </c>
      <c r="AF115">
        <v>7</v>
      </c>
      <c r="AG115">
        <v>1</v>
      </c>
      <c r="AH115">
        <v>6</v>
      </c>
      <c r="AI115">
        <v>60</v>
      </c>
      <c r="AJ115">
        <v>1</v>
      </c>
      <c r="AK115">
        <v>0</v>
      </c>
      <c r="AL115">
        <v>1</v>
      </c>
      <c r="AM115">
        <v>0</v>
      </c>
      <c r="AN115">
        <v>0</v>
      </c>
      <c r="AO115">
        <v>2</v>
      </c>
      <c r="AP115">
        <v>1</v>
      </c>
      <c r="AQ115">
        <v>0</v>
      </c>
      <c r="AR115">
        <v>0</v>
      </c>
      <c r="AS115">
        <v>2</v>
      </c>
      <c r="AT115">
        <v>0</v>
      </c>
      <c r="AU115">
        <v>0</v>
      </c>
      <c r="AV115">
        <v>0</v>
      </c>
      <c r="AW115">
        <v>0</v>
      </c>
      <c r="AX115">
        <v>2</v>
      </c>
      <c r="AY115">
        <v>1</v>
      </c>
      <c r="AZ115">
        <v>0</v>
      </c>
      <c r="BA115">
        <v>139</v>
      </c>
      <c r="BB115">
        <v>68</v>
      </c>
      <c r="BC115">
        <v>9</v>
      </c>
      <c r="BD115">
        <v>0</v>
      </c>
      <c r="BE115">
        <v>1</v>
      </c>
      <c r="BF115">
        <v>3</v>
      </c>
      <c r="BG115">
        <v>0</v>
      </c>
      <c r="BH115">
        <v>0</v>
      </c>
      <c r="BI115">
        <v>0</v>
      </c>
      <c r="BJ115">
        <v>53</v>
      </c>
      <c r="BK115">
        <v>0</v>
      </c>
      <c r="BL115">
        <v>0</v>
      </c>
      <c r="BM115">
        <v>0</v>
      </c>
      <c r="BN115">
        <v>0</v>
      </c>
      <c r="BO115">
        <v>1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1</v>
      </c>
      <c r="BZ115">
        <v>68</v>
      </c>
      <c r="CA115">
        <v>4</v>
      </c>
      <c r="CB115">
        <v>3</v>
      </c>
      <c r="CC115">
        <v>1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4</v>
      </c>
      <c r="CQ115">
        <v>7</v>
      </c>
      <c r="CR115">
        <v>3</v>
      </c>
      <c r="CS115">
        <v>0</v>
      </c>
      <c r="CT115">
        <v>0</v>
      </c>
      <c r="CU115">
        <v>3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1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7</v>
      </c>
      <c r="DQ115">
        <v>14</v>
      </c>
      <c r="DR115">
        <v>3</v>
      </c>
      <c r="DS115">
        <v>0</v>
      </c>
      <c r="DT115">
        <v>1</v>
      </c>
      <c r="DU115">
        <v>0</v>
      </c>
      <c r="DV115">
        <v>0</v>
      </c>
      <c r="DW115">
        <v>0</v>
      </c>
      <c r="DX115">
        <v>0</v>
      </c>
      <c r="DY115">
        <v>10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14</v>
      </c>
      <c r="EQ115">
        <v>17</v>
      </c>
      <c r="ER115">
        <v>5</v>
      </c>
      <c r="ES115">
        <v>6</v>
      </c>
      <c r="ET115">
        <v>4</v>
      </c>
      <c r="EU115">
        <v>0</v>
      </c>
      <c r="EV115">
        <v>0</v>
      </c>
      <c r="EW115">
        <v>2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17</v>
      </c>
      <c r="FO115">
        <v>26</v>
      </c>
      <c r="FP115">
        <v>13</v>
      </c>
      <c r="FQ115">
        <v>1</v>
      </c>
      <c r="FR115">
        <v>2</v>
      </c>
      <c r="FS115">
        <v>0</v>
      </c>
      <c r="FT115">
        <v>0</v>
      </c>
      <c r="FU115">
        <v>0</v>
      </c>
      <c r="FV115">
        <v>2</v>
      </c>
      <c r="FW115">
        <v>7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1</v>
      </c>
      <c r="GK115">
        <v>0</v>
      </c>
      <c r="GL115">
        <v>0</v>
      </c>
      <c r="GM115">
        <v>0</v>
      </c>
      <c r="GN115">
        <v>26</v>
      </c>
      <c r="GO115">
        <v>14</v>
      </c>
      <c r="GP115">
        <v>3</v>
      </c>
      <c r="GQ115">
        <v>0</v>
      </c>
      <c r="GR115">
        <v>9</v>
      </c>
      <c r="GS115">
        <v>0</v>
      </c>
      <c r="GT115">
        <v>1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1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14</v>
      </c>
      <c r="HI115">
        <v>1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1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1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</row>
    <row r="116" spans="1:272" x14ac:dyDescent="0.25">
      <c r="A116" t="s">
        <v>273</v>
      </c>
      <c r="B116" t="s">
        <v>352</v>
      </c>
      <c r="C116" t="str">
        <f t="shared" si="7"/>
        <v>160203</v>
      </c>
      <c r="D116" t="s">
        <v>312</v>
      </c>
      <c r="E116">
        <v>17</v>
      </c>
      <c r="F116">
        <v>742</v>
      </c>
      <c r="G116">
        <v>570</v>
      </c>
      <c r="H116">
        <v>335</v>
      </c>
      <c r="I116">
        <v>235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235</v>
      </c>
      <c r="T116">
        <v>0</v>
      </c>
      <c r="U116">
        <v>0</v>
      </c>
      <c r="V116">
        <v>235</v>
      </c>
      <c r="W116">
        <v>6</v>
      </c>
      <c r="X116">
        <v>0</v>
      </c>
      <c r="Y116">
        <v>0</v>
      </c>
      <c r="Z116">
        <v>0</v>
      </c>
      <c r="AA116">
        <v>229</v>
      </c>
      <c r="AB116">
        <v>113</v>
      </c>
      <c r="AC116">
        <v>13</v>
      </c>
      <c r="AD116">
        <v>18</v>
      </c>
      <c r="AE116">
        <v>19</v>
      </c>
      <c r="AF116">
        <v>10</v>
      </c>
      <c r="AG116">
        <v>0</v>
      </c>
      <c r="AH116">
        <v>14</v>
      </c>
      <c r="AI116">
        <v>22</v>
      </c>
      <c r="AJ116">
        <v>2</v>
      </c>
      <c r="AK116">
        <v>0</v>
      </c>
      <c r="AL116">
        <v>4</v>
      </c>
      <c r="AM116">
        <v>0</v>
      </c>
      <c r="AN116">
        <v>0</v>
      </c>
      <c r="AO116">
        <v>1</v>
      </c>
      <c r="AP116">
        <v>0</v>
      </c>
      <c r="AQ116">
        <v>0</v>
      </c>
      <c r="AR116">
        <v>0</v>
      </c>
      <c r="AS116">
        <v>4</v>
      </c>
      <c r="AT116">
        <v>0</v>
      </c>
      <c r="AU116">
        <v>0</v>
      </c>
      <c r="AV116">
        <v>1</v>
      </c>
      <c r="AW116">
        <v>1</v>
      </c>
      <c r="AX116">
        <v>0</v>
      </c>
      <c r="AY116">
        <v>2</v>
      </c>
      <c r="AZ116">
        <v>2</v>
      </c>
      <c r="BA116">
        <v>113</v>
      </c>
      <c r="BB116">
        <v>58</v>
      </c>
      <c r="BC116">
        <v>11</v>
      </c>
      <c r="BD116">
        <v>1</v>
      </c>
      <c r="BE116">
        <v>0</v>
      </c>
      <c r="BF116">
        <v>1</v>
      </c>
      <c r="BG116">
        <v>1</v>
      </c>
      <c r="BH116">
        <v>6</v>
      </c>
      <c r="BI116">
        <v>0</v>
      </c>
      <c r="BJ116">
        <v>35</v>
      </c>
      <c r="BK116">
        <v>2</v>
      </c>
      <c r="BL116">
        <v>0</v>
      </c>
      <c r="BM116">
        <v>0</v>
      </c>
      <c r="BN116">
        <v>1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58</v>
      </c>
      <c r="CA116">
        <v>7</v>
      </c>
      <c r="CB116">
        <v>6</v>
      </c>
      <c r="CC116">
        <v>0</v>
      </c>
      <c r="CD116">
        <v>0</v>
      </c>
      <c r="CE116">
        <v>0</v>
      </c>
      <c r="CF116">
        <v>0</v>
      </c>
      <c r="CG116">
        <v>1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7</v>
      </c>
      <c r="CQ116">
        <v>7</v>
      </c>
      <c r="CR116">
        <v>0</v>
      </c>
      <c r="CS116">
        <v>1</v>
      </c>
      <c r="CT116">
        <v>0</v>
      </c>
      <c r="CU116">
        <v>1</v>
      </c>
      <c r="CV116">
        <v>0</v>
      </c>
      <c r="CW116">
        <v>0</v>
      </c>
      <c r="CX116">
        <v>0</v>
      </c>
      <c r="CY116">
        <v>1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1</v>
      </c>
      <c r="DF116">
        <v>0</v>
      </c>
      <c r="DG116">
        <v>0</v>
      </c>
      <c r="DH116">
        <v>1</v>
      </c>
      <c r="DI116">
        <v>0</v>
      </c>
      <c r="DJ116">
        <v>0</v>
      </c>
      <c r="DK116">
        <v>1</v>
      </c>
      <c r="DL116">
        <v>0</v>
      </c>
      <c r="DM116">
        <v>1</v>
      </c>
      <c r="DN116">
        <v>0</v>
      </c>
      <c r="DO116">
        <v>0</v>
      </c>
      <c r="DP116">
        <v>7</v>
      </c>
      <c r="DQ116">
        <v>3</v>
      </c>
      <c r="DR116">
        <v>3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3</v>
      </c>
      <c r="EQ116">
        <v>2</v>
      </c>
      <c r="ER116">
        <v>1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1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2</v>
      </c>
      <c r="FO116">
        <v>30</v>
      </c>
      <c r="FP116">
        <v>7</v>
      </c>
      <c r="FQ116">
        <v>2</v>
      </c>
      <c r="FR116">
        <v>2</v>
      </c>
      <c r="FS116">
        <v>2</v>
      </c>
      <c r="FT116">
        <v>0</v>
      </c>
      <c r="FU116">
        <v>0</v>
      </c>
      <c r="FV116">
        <v>0</v>
      </c>
      <c r="FW116">
        <v>11</v>
      </c>
      <c r="FX116">
        <v>4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2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30</v>
      </c>
      <c r="GO116">
        <v>8</v>
      </c>
      <c r="GP116">
        <v>5</v>
      </c>
      <c r="GQ116">
        <v>0</v>
      </c>
      <c r="GR116">
        <v>1</v>
      </c>
      <c r="GS116">
        <v>1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1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8</v>
      </c>
      <c r="HI116">
        <v>1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1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1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</row>
    <row r="117" spans="1:272" x14ac:dyDescent="0.25">
      <c r="A117" t="s">
        <v>273</v>
      </c>
      <c r="B117" t="s">
        <v>352</v>
      </c>
      <c r="C117" t="str">
        <f t="shared" si="7"/>
        <v>160203</v>
      </c>
      <c r="D117" t="s">
        <v>316</v>
      </c>
      <c r="E117">
        <v>18</v>
      </c>
      <c r="F117">
        <v>677</v>
      </c>
      <c r="G117">
        <v>520</v>
      </c>
      <c r="H117">
        <v>290</v>
      </c>
      <c r="I117">
        <v>230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230</v>
      </c>
      <c r="T117">
        <v>0</v>
      </c>
      <c r="U117">
        <v>0</v>
      </c>
      <c r="V117">
        <v>230</v>
      </c>
      <c r="W117">
        <v>10</v>
      </c>
      <c r="X117">
        <v>10</v>
      </c>
      <c r="Y117">
        <v>0</v>
      </c>
      <c r="Z117">
        <v>0</v>
      </c>
      <c r="AA117">
        <v>220</v>
      </c>
      <c r="AB117">
        <v>85</v>
      </c>
      <c r="AC117">
        <v>6</v>
      </c>
      <c r="AD117">
        <v>17</v>
      </c>
      <c r="AE117">
        <v>29</v>
      </c>
      <c r="AF117">
        <v>2</v>
      </c>
      <c r="AG117">
        <v>2</v>
      </c>
      <c r="AH117">
        <v>2</v>
      </c>
      <c r="AI117">
        <v>15</v>
      </c>
      <c r="AJ117">
        <v>2</v>
      </c>
      <c r="AK117">
        <v>0</v>
      </c>
      <c r="AL117">
        <v>7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1</v>
      </c>
      <c r="AT117">
        <v>0</v>
      </c>
      <c r="AU117">
        <v>0</v>
      </c>
      <c r="AV117">
        <v>0</v>
      </c>
      <c r="AW117">
        <v>0</v>
      </c>
      <c r="AX117">
        <v>1</v>
      </c>
      <c r="AY117">
        <v>0</v>
      </c>
      <c r="AZ117">
        <v>1</v>
      </c>
      <c r="BA117">
        <v>85</v>
      </c>
      <c r="BB117">
        <v>70</v>
      </c>
      <c r="BC117">
        <v>8</v>
      </c>
      <c r="BD117">
        <v>0</v>
      </c>
      <c r="BE117">
        <v>6</v>
      </c>
      <c r="BF117">
        <v>6</v>
      </c>
      <c r="BG117">
        <v>19</v>
      </c>
      <c r="BH117">
        <v>0</v>
      </c>
      <c r="BI117">
        <v>0</v>
      </c>
      <c r="BJ117">
        <v>27</v>
      </c>
      <c r="BK117">
        <v>1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1</v>
      </c>
      <c r="BW117">
        <v>2</v>
      </c>
      <c r="BX117">
        <v>0</v>
      </c>
      <c r="BY117">
        <v>0</v>
      </c>
      <c r="BZ117">
        <v>70</v>
      </c>
      <c r="CA117">
        <v>3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1</v>
      </c>
      <c r="CI117">
        <v>1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1</v>
      </c>
      <c r="CP117">
        <v>3</v>
      </c>
      <c r="CQ117">
        <v>4</v>
      </c>
      <c r="CR117">
        <v>4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4</v>
      </c>
      <c r="DQ117">
        <v>5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1</v>
      </c>
      <c r="DX117">
        <v>0</v>
      </c>
      <c r="DY117">
        <v>4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5</v>
      </c>
      <c r="EQ117">
        <v>15</v>
      </c>
      <c r="ER117">
        <v>2</v>
      </c>
      <c r="ES117">
        <v>6</v>
      </c>
      <c r="ET117">
        <v>2</v>
      </c>
      <c r="EU117">
        <v>0</v>
      </c>
      <c r="EV117">
        <v>0</v>
      </c>
      <c r="EW117">
        <v>1</v>
      </c>
      <c r="EX117">
        <v>0</v>
      </c>
      <c r="EY117">
        <v>0</v>
      </c>
      <c r="EZ117">
        <v>0</v>
      </c>
      <c r="FA117">
        <v>2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2</v>
      </c>
      <c r="FN117">
        <v>15</v>
      </c>
      <c r="FO117">
        <v>28</v>
      </c>
      <c r="FP117">
        <v>13</v>
      </c>
      <c r="FQ117">
        <v>3</v>
      </c>
      <c r="FR117">
        <v>0</v>
      </c>
      <c r="FS117">
        <v>0</v>
      </c>
      <c r="FT117">
        <v>0</v>
      </c>
      <c r="FU117">
        <v>2</v>
      </c>
      <c r="FV117">
        <v>2</v>
      </c>
      <c r="FW117">
        <v>3</v>
      </c>
      <c r="FX117">
        <v>1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2</v>
      </c>
      <c r="GI117">
        <v>0</v>
      </c>
      <c r="GJ117">
        <v>0</v>
      </c>
      <c r="GK117">
        <v>1</v>
      </c>
      <c r="GL117">
        <v>1</v>
      </c>
      <c r="GM117">
        <v>0</v>
      </c>
      <c r="GN117">
        <v>28</v>
      </c>
      <c r="GO117">
        <v>6</v>
      </c>
      <c r="GP117">
        <v>0</v>
      </c>
      <c r="GQ117">
        <v>0</v>
      </c>
      <c r="GR117">
        <v>4</v>
      </c>
      <c r="GS117">
        <v>0</v>
      </c>
      <c r="GT117">
        <v>0</v>
      </c>
      <c r="GU117">
        <v>0</v>
      </c>
      <c r="GV117">
        <v>0</v>
      </c>
      <c r="GW117">
        <v>1</v>
      </c>
      <c r="GX117">
        <v>1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6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1</v>
      </c>
      <c r="HX117">
        <v>1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1</v>
      </c>
      <c r="IM117">
        <v>3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1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2</v>
      </c>
      <c r="JL117">
        <v>3</v>
      </c>
    </row>
    <row r="118" spans="1:272" x14ac:dyDescent="0.25">
      <c r="A118" t="s">
        <v>273</v>
      </c>
      <c r="B118" t="s">
        <v>352</v>
      </c>
      <c r="C118" t="str">
        <f t="shared" si="7"/>
        <v>160203</v>
      </c>
      <c r="D118" t="s">
        <v>312</v>
      </c>
      <c r="E118">
        <v>19</v>
      </c>
      <c r="F118">
        <v>757</v>
      </c>
      <c r="G118">
        <v>580</v>
      </c>
      <c r="H118">
        <v>336</v>
      </c>
      <c r="I118">
        <v>244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244</v>
      </c>
      <c r="T118">
        <v>0</v>
      </c>
      <c r="U118">
        <v>0</v>
      </c>
      <c r="V118">
        <v>244</v>
      </c>
      <c r="W118">
        <v>13</v>
      </c>
      <c r="X118">
        <v>11</v>
      </c>
      <c r="Y118">
        <v>2</v>
      </c>
      <c r="Z118">
        <v>0</v>
      </c>
      <c r="AA118">
        <v>231</v>
      </c>
      <c r="AB118">
        <v>109</v>
      </c>
      <c r="AC118">
        <v>4</v>
      </c>
      <c r="AD118">
        <v>13</v>
      </c>
      <c r="AE118">
        <v>26</v>
      </c>
      <c r="AF118">
        <v>2</v>
      </c>
      <c r="AG118">
        <v>0</v>
      </c>
      <c r="AH118">
        <v>4</v>
      </c>
      <c r="AI118">
        <v>40</v>
      </c>
      <c r="AJ118">
        <v>0</v>
      </c>
      <c r="AK118">
        <v>0</v>
      </c>
      <c r="AL118">
        <v>14</v>
      </c>
      <c r="AM118">
        <v>0</v>
      </c>
      <c r="AN118">
        <v>1</v>
      </c>
      <c r="AO118">
        <v>0</v>
      </c>
      <c r="AP118">
        <v>0</v>
      </c>
      <c r="AQ118">
        <v>0</v>
      </c>
      <c r="AR118">
        <v>2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2</v>
      </c>
      <c r="AY118">
        <v>1</v>
      </c>
      <c r="AZ118">
        <v>0</v>
      </c>
      <c r="BA118">
        <v>109</v>
      </c>
      <c r="BB118">
        <v>60</v>
      </c>
      <c r="BC118">
        <v>9</v>
      </c>
      <c r="BD118">
        <v>1</v>
      </c>
      <c r="BE118">
        <v>0</v>
      </c>
      <c r="BF118">
        <v>0</v>
      </c>
      <c r="BG118">
        <v>4</v>
      </c>
      <c r="BH118">
        <v>0</v>
      </c>
      <c r="BI118">
        <v>1</v>
      </c>
      <c r="BJ118">
        <v>41</v>
      </c>
      <c r="BK118">
        <v>0</v>
      </c>
      <c r="BL118">
        <v>0</v>
      </c>
      <c r="BM118">
        <v>0</v>
      </c>
      <c r="BN118">
        <v>2</v>
      </c>
      <c r="BO118">
        <v>1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1</v>
      </c>
      <c r="BW118">
        <v>0</v>
      </c>
      <c r="BX118">
        <v>0</v>
      </c>
      <c r="BY118">
        <v>0</v>
      </c>
      <c r="BZ118">
        <v>60</v>
      </c>
      <c r="CA118">
        <v>4</v>
      </c>
      <c r="CB118">
        <v>0</v>
      </c>
      <c r="CC118">
        <v>1</v>
      </c>
      <c r="CD118">
        <v>1</v>
      </c>
      <c r="CE118">
        <v>0</v>
      </c>
      <c r="CF118">
        <v>0</v>
      </c>
      <c r="CG118">
        <v>0</v>
      </c>
      <c r="CH118">
        <v>2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4</v>
      </c>
      <c r="CQ118">
        <v>1</v>
      </c>
      <c r="CR118">
        <v>0</v>
      </c>
      <c r="CS118">
        <v>1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1</v>
      </c>
      <c r="DQ118">
        <v>11</v>
      </c>
      <c r="DR118">
        <v>1</v>
      </c>
      <c r="DS118">
        <v>0</v>
      </c>
      <c r="DT118">
        <v>0</v>
      </c>
      <c r="DU118">
        <v>0</v>
      </c>
      <c r="DV118">
        <v>1</v>
      </c>
      <c r="DW118">
        <v>0</v>
      </c>
      <c r="DX118">
        <v>0</v>
      </c>
      <c r="DY118">
        <v>9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11</v>
      </c>
      <c r="EQ118">
        <v>7</v>
      </c>
      <c r="ER118">
        <v>4</v>
      </c>
      <c r="ES118">
        <v>1</v>
      </c>
      <c r="ET118">
        <v>0</v>
      </c>
      <c r="EU118">
        <v>0</v>
      </c>
      <c r="EV118">
        <v>0</v>
      </c>
      <c r="EW118">
        <v>0</v>
      </c>
      <c r="EX118">
        <v>1</v>
      </c>
      <c r="EY118">
        <v>0</v>
      </c>
      <c r="EZ118">
        <v>0</v>
      </c>
      <c r="FA118">
        <v>0</v>
      </c>
      <c r="FB118">
        <v>1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7</v>
      </c>
      <c r="FO118">
        <v>25</v>
      </c>
      <c r="FP118">
        <v>3</v>
      </c>
      <c r="FQ118">
        <v>1</v>
      </c>
      <c r="FR118">
        <v>0</v>
      </c>
      <c r="FS118">
        <v>1</v>
      </c>
      <c r="FT118">
        <v>0</v>
      </c>
      <c r="FU118">
        <v>2</v>
      </c>
      <c r="FV118">
        <v>5</v>
      </c>
      <c r="FW118">
        <v>9</v>
      </c>
      <c r="FX118">
        <v>0</v>
      </c>
      <c r="FY118">
        <v>0</v>
      </c>
      <c r="FZ118">
        <v>0</v>
      </c>
      <c r="GA118">
        <v>1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2</v>
      </c>
      <c r="GK118">
        <v>1</v>
      </c>
      <c r="GL118">
        <v>0</v>
      </c>
      <c r="GM118">
        <v>0</v>
      </c>
      <c r="GN118">
        <v>25</v>
      </c>
      <c r="GO118">
        <v>11</v>
      </c>
      <c r="GP118">
        <v>7</v>
      </c>
      <c r="GQ118">
        <v>0</v>
      </c>
      <c r="GR118">
        <v>3</v>
      </c>
      <c r="GS118">
        <v>0</v>
      </c>
      <c r="GT118">
        <v>0</v>
      </c>
      <c r="GU118">
        <v>0</v>
      </c>
      <c r="GV118">
        <v>1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11</v>
      </c>
      <c r="HI118">
        <v>2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1</v>
      </c>
      <c r="HQ118">
        <v>0</v>
      </c>
      <c r="HR118">
        <v>0</v>
      </c>
      <c r="HS118">
        <v>0</v>
      </c>
      <c r="HT118">
        <v>1</v>
      </c>
      <c r="HU118">
        <v>0</v>
      </c>
      <c r="HV118">
        <v>2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1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1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1</v>
      </c>
    </row>
    <row r="119" spans="1:272" x14ac:dyDescent="0.25">
      <c r="A119" t="s">
        <v>273</v>
      </c>
      <c r="B119" t="s">
        <v>352</v>
      </c>
      <c r="C119" t="str">
        <f t="shared" si="7"/>
        <v>160203</v>
      </c>
      <c r="D119" t="s">
        <v>362</v>
      </c>
      <c r="E119">
        <v>20</v>
      </c>
      <c r="F119">
        <v>785</v>
      </c>
      <c r="G119">
        <v>600</v>
      </c>
      <c r="H119">
        <v>331</v>
      </c>
      <c r="I119">
        <v>269</v>
      </c>
      <c r="J119">
        <v>0</v>
      </c>
      <c r="K119">
        <v>2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269</v>
      </c>
      <c r="T119">
        <v>0</v>
      </c>
      <c r="U119">
        <v>0</v>
      </c>
      <c r="V119">
        <v>269</v>
      </c>
      <c r="W119">
        <v>9</v>
      </c>
      <c r="X119">
        <v>6</v>
      </c>
      <c r="Y119">
        <v>2</v>
      </c>
      <c r="Z119">
        <v>0</v>
      </c>
      <c r="AA119">
        <v>260</v>
      </c>
      <c r="AB119">
        <v>96</v>
      </c>
      <c r="AC119">
        <v>1</v>
      </c>
      <c r="AD119">
        <v>17</v>
      </c>
      <c r="AE119">
        <v>17</v>
      </c>
      <c r="AF119">
        <v>5</v>
      </c>
      <c r="AG119">
        <v>0</v>
      </c>
      <c r="AH119">
        <v>1</v>
      </c>
      <c r="AI119">
        <v>44</v>
      </c>
      <c r="AJ119">
        <v>0</v>
      </c>
      <c r="AK119">
        <v>0</v>
      </c>
      <c r="AL119">
        <v>7</v>
      </c>
      <c r="AM119">
        <v>0</v>
      </c>
      <c r="AN119">
        <v>0</v>
      </c>
      <c r="AO119">
        <v>1</v>
      </c>
      <c r="AP119">
        <v>1</v>
      </c>
      <c r="AQ119">
        <v>0</v>
      </c>
      <c r="AR119">
        <v>0</v>
      </c>
      <c r="AS119">
        <v>0</v>
      </c>
      <c r="AT119">
        <v>1</v>
      </c>
      <c r="AU119">
        <v>0</v>
      </c>
      <c r="AV119">
        <v>0</v>
      </c>
      <c r="AW119">
        <v>1</v>
      </c>
      <c r="AX119">
        <v>0</v>
      </c>
      <c r="AY119">
        <v>0</v>
      </c>
      <c r="AZ119">
        <v>0</v>
      </c>
      <c r="BA119">
        <v>96</v>
      </c>
      <c r="BB119">
        <v>64</v>
      </c>
      <c r="BC119">
        <v>7</v>
      </c>
      <c r="BD119">
        <v>0</v>
      </c>
      <c r="BE119">
        <v>1</v>
      </c>
      <c r="BF119">
        <v>5</v>
      </c>
      <c r="BG119">
        <v>1</v>
      </c>
      <c r="BH119">
        <v>2</v>
      </c>
      <c r="BI119">
        <v>0</v>
      </c>
      <c r="BJ119">
        <v>42</v>
      </c>
      <c r="BK119">
        <v>0</v>
      </c>
      <c r="BL119">
        <v>1</v>
      </c>
      <c r="BM119">
        <v>0</v>
      </c>
      <c r="BN119">
        <v>0</v>
      </c>
      <c r="BO119">
        <v>2</v>
      </c>
      <c r="BP119">
        <v>0</v>
      </c>
      <c r="BQ119">
        <v>1</v>
      </c>
      <c r="BR119">
        <v>0</v>
      </c>
      <c r="BS119">
        <v>1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v>0</v>
      </c>
      <c r="BZ119">
        <v>64</v>
      </c>
      <c r="CA119">
        <v>6</v>
      </c>
      <c r="CB119">
        <v>3</v>
      </c>
      <c r="CC119">
        <v>2</v>
      </c>
      <c r="CD119">
        <v>0</v>
      </c>
      <c r="CE119">
        <v>1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6</v>
      </c>
      <c r="CQ119">
        <v>11</v>
      </c>
      <c r="CR119">
        <v>7</v>
      </c>
      <c r="CS119">
        <v>1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1</v>
      </c>
      <c r="DM119">
        <v>1</v>
      </c>
      <c r="DN119">
        <v>1</v>
      </c>
      <c r="DO119">
        <v>0</v>
      </c>
      <c r="DP119">
        <v>11</v>
      </c>
      <c r="DQ119">
        <v>29</v>
      </c>
      <c r="DR119">
        <v>4</v>
      </c>
      <c r="DS119">
        <v>1</v>
      </c>
      <c r="DT119">
        <v>0</v>
      </c>
      <c r="DU119">
        <v>0</v>
      </c>
      <c r="DV119">
        <v>0</v>
      </c>
      <c r="DW119">
        <v>1</v>
      </c>
      <c r="DX119">
        <v>0</v>
      </c>
      <c r="DY119">
        <v>19</v>
      </c>
      <c r="DZ119">
        <v>0</v>
      </c>
      <c r="EA119">
        <v>0</v>
      </c>
      <c r="EB119">
        <v>0</v>
      </c>
      <c r="EC119">
        <v>0</v>
      </c>
      <c r="ED119">
        <v>3</v>
      </c>
      <c r="EE119">
        <v>1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29</v>
      </c>
      <c r="EQ119">
        <v>19</v>
      </c>
      <c r="ER119">
        <v>4</v>
      </c>
      <c r="ES119">
        <v>3</v>
      </c>
      <c r="ET119">
        <v>0</v>
      </c>
      <c r="EU119">
        <v>0</v>
      </c>
      <c r="EV119">
        <v>0</v>
      </c>
      <c r="EW119">
        <v>9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1</v>
      </c>
      <c r="FJ119">
        <v>0</v>
      </c>
      <c r="FK119">
        <v>0</v>
      </c>
      <c r="FL119">
        <v>1</v>
      </c>
      <c r="FM119">
        <v>1</v>
      </c>
      <c r="FN119">
        <v>19</v>
      </c>
      <c r="FO119">
        <v>21</v>
      </c>
      <c r="FP119">
        <v>8</v>
      </c>
      <c r="FQ119">
        <v>3</v>
      </c>
      <c r="FR119">
        <v>2</v>
      </c>
      <c r="FS119">
        <v>1</v>
      </c>
      <c r="FT119">
        <v>1</v>
      </c>
      <c r="FU119">
        <v>1</v>
      </c>
      <c r="FV119">
        <v>1</v>
      </c>
      <c r="FW119">
        <v>2</v>
      </c>
      <c r="FX119">
        <v>1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1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21</v>
      </c>
      <c r="GO119">
        <v>8</v>
      </c>
      <c r="GP119">
        <v>1</v>
      </c>
      <c r="GQ119">
        <v>0</v>
      </c>
      <c r="GR119">
        <v>5</v>
      </c>
      <c r="GS119">
        <v>2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8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2</v>
      </c>
      <c r="HX119">
        <v>1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1</v>
      </c>
      <c r="IL119">
        <v>2</v>
      </c>
      <c r="IM119">
        <v>4</v>
      </c>
      <c r="IN119">
        <v>2</v>
      </c>
      <c r="IO119">
        <v>0</v>
      </c>
      <c r="IP119">
        <v>2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4</v>
      </c>
    </row>
    <row r="120" spans="1:272" x14ac:dyDescent="0.25">
      <c r="A120" t="s">
        <v>273</v>
      </c>
      <c r="B120" t="s">
        <v>352</v>
      </c>
      <c r="C120" t="str">
        <f t="shared" si="7"/>
        <v>160203</v>
      </c>
      <c r="D120" t="s">
        <v>363</v>
      </c>
      <c r="E120">
        <v>21</v>
      </c>
      <c r="F120">
        <v>72</v>
      </c>
      <c r="G120">
        <v>74</v>
      </c>
      <c r="H120">
        <v>31</v>
      </c>
      <c r="I120">
        <v>43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43</v>
      </c>
      <c r="T120">
        <v>0</v>
      </c>
      <c r="U120">
        <v>0</v>
      </c>
      <c r="V120">
        <v>43</v>
      </c>
      <c r="W120">
        <v>15</v>
      </c>
      <c r="X120">
        <v>3</v>
      </c>
      <c r="Y120">
        <v>12</v>
      </c>
      <c r="Z120">
        <v>0</v>
      </c>
      <c r="AA120">
        <v>28</v>
      </c>
      <c r="AB120">
        <v>13</v>
      </c>
      <c r="AC120">
        <v>3</v>
      </c>
      <c r="AD120">
        <v>1</v>
      </c>
      <c r="AE120">
        <v>2</v>
      </c>
      <c r="AF120">
        <v>2</v>
      </c>
      <c r="AG120">
        <v>0</v>
      </c>
      <c r="AH120">
        <v>0</v>
      </c>
      <c r="AI120">
        <v>0</v>
      </c>
      <c r="AJ120">
        <v>0</v>
      </c>
      <c r="AK120">
        <v>2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2</v>
      </c>
      <c r="AT120">
        <v>0</v>
      </c>
      <c r="AU120">
        <v>0</v>
      </c>
      <c r="AV120">
        <v>0</v>
      </c>
      <c r="AW120">
        <v>1</v>
      </c>
      <c r="AX120">
        <v>0</v>
      </c>
      <c r="AY120">
        <v>0</v>
      </c>
      <c r="AZ120">
        <v>0</v>
      </c>
      <c r="BA120">
        <v>13</v>
      </c>
      <c r="BB120">
        <v>10</v>
      </c>
      <c r="BC120">
        <v>0</v>
      </c>
      <c r="BD120">
        <v>0</v>
      </c>
      <c r="BE120">
        <v>1</v>
      </c>
      <c r="BF120">
        <v>0</v>
      </c>
      <c r="BG120">
        <v>0</v>
      </c>
      <c r="BH120">
        <v>0</v>
      </c>
      <c r="BI120">
        <v>0</v>
      </c>
      <c r="BJ120">
        <v>8</v>
      </c>
      <c r="BK120">
        <v>0</v>
      </c>
      <c r="BL120">
        <v>0</v>
      </c>
      <c r="BM120">
        <v>0</v>
      </c>
      <c r="BN120">
        <v>0</v>
      </c>
      <c r="BO120">
        <v>1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1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1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1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1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1</v>
      </c>
      <c r="FO120">
        <v>1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1</v>
      </c>
      <c r="GL120">
        <v>0</v>
      </c>
      <c r="GM120">
        <v>0</v>
      </c>
      <c r="GN120">
        <v>1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1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1</v>
      </c>
      <c r="HV120">
        <v>1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1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1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1</v>
      </c>
    </row>
    <row r="121" spans="1:272" x14ac:dyDescent="0.25">
      <c r="A121" t="s">
        <v>273</v>
      </c>
      <c r="B121" t="s">
        <v>352</v>
      </c>
      <c r="C121" t="str">
        <f t="shared" si="7"/>
        <v>160203</v>
      </c>
      <c r="D121" t="s">
        <v>363</v>
      </c>
      <c r="E121">
        <v>22</v>
      </c>
      <c r="F121">
        <v>32</v>
      </c>
      <c r="G121">
        <v>31</v>
      </c>
      <c r="H121">
        <v>18</v>
      </c>
      <c r="I121">
        <v>13</v>
      </c>
      <c r="J121">
        <v>0</v>
      </c>
      <c r="K121">
        <v>1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13</v>
      </c>
      <c r="T121">
        <v>0</v>
      </c>
      <c r="U121">
        <v>0</v>
      </c>
      <c r="V121">
        <v>13</v>
      </c>
      <c r="W121">
        <v>1</v>
      </c>
      <c r="X121">
        <v>1</v>
      </c>
      <c r="Y121">
        <v>0</v>
      </c>
      <c r="Z121">
        <v>0</v>
      </c>
      <c r="AA121">
        <v>12</v>
      </c>
      <c r="AB121">
        <v>4</v>
      </c>
      <c r="AC121">
        <v>1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1</v>
      </c>
      <c r="AJ121">
        <v>0</v>
      </c>
      <c r="AK121">
        <v>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4</v>
      </c>
      <c r="BB121">
        <v>3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1</v>
      </c>
      <c r="BJ121">
        <v>0</v>
      </c>
      <c r="BK121">
        <v>0</v>
      </c>
      <c r="BL121">
        <v>0</v>
      </c>
      <c r="BM121">
        <v>1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1</v>
      </c>
      <c r="BX121">
        <v>0</v>
      </c>
      <c r="BY121">
        <v>0</v>
      </c>
      <c r="BZ121">
        <v>3</v>
      </c>
      <c r="CA121">
        <v>1</v>
      </c>
      <c r="CB121">
        <v>0</v>
      </c>
      <c r="CC121">
        <v>0</v>
      </c>
      <c r="CD121">
        <v>0</v>
      </c>
      <c r="CE121">
        <v>0</v>
      </c>
      <c r="CF121">
        <v>1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1</v>
      </c>
      <c r="CQ121">
        <v>1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1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1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1</v>
      </c>
      <c r="GJ121">
        <v>0</v>
      </c>
      <c r="GK121">
        <v>0</v>
      </c>
      <c r="GL121">
        <v>0</v>
      </c>
      <c r="GM121">
        <v>0</v>
      </c>
      <c r="GN121">
        <v>1</v>
      </c>
      <c r="GO121">
        <v>1</v>
      </c>
      <c r="GP121">
        <v>1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1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1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1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1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</row>
    <row r="122" spans="1:272" x14ac:dyDescent="0.25">
      <c r="A122" t="s">
        <v>273</v>
      </c>
      <c r="B122" t="s">
        <v>352</v>
      </c>
      <c r="C122" t="str">
        <f t="shared" si="7"/>
        <v>160203</v>
      </c>
      <c r="D122" t="s">
        <v>364</v>
      </c>
      <c r="E122">
        <v>23</v>
      </c>
      <c r="F122">
        <v>124</v>
      </c>
      <c r="G122">
        <v>131</v>
      </c>
      <c r="H122">
        <v>114</v>
      </c>
      <c r="I122">
        <v>17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17</v>
      </c>
      <c r="T122">
        <v>0</v>
      </c>
      <c r="U122">
        <v>0</v>
      </c>
      <c r="V122">
        <v>17</v>
      </c>
      <c r="W122">
        <v>1</v>
      </c>
      <c r="X122">
        <v>1</v>
      </c>
      <c r="Y122">
        <v>0</v>
      </c>
      <c r="Z122">
        <v>0</v>
      </c>
      <c r="AA122">
        <v>16</v>
      </c>
      <c r="AB122">
        <v>9</v>
      </c>
      <c r="AC122">
        <v>0</v>
      </c>
      <c r="AD122">
        <v>4</v>
      </c>
      <c r="AE122">
        <v>1</v>
      </c>
      <c r="AF122">
        <v>3</v>
      </c>
      <c r="AG122">
        <v>0</v>
      </c>
      <c r="AH122">
        <v>1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9</v>
      </c>
      <c r="BB122">
        <v>2</v>
      </c>
      <c r="BC122">
        <v>0</v>
      </c>
      <c r="BD122">
        <v>0</v>
      </c>
      <c r="BE122">
        <v>1</v>
      </c>
      <c r="BF122">
        <v>0</v>
      </c>
      <c r="BG122">
        <v>0</v>
      </c>
      <c r="BH122">
        <v>0</v>
      </c>
      <c r="BI122">
        <v>0</v>
      </c>
      <c r="BJ122">
        <v>1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2</v>
      </c>
      <c r="CA122">
        <v>1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1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1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1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1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2</v>
      </c>
      <c r="GP122">
        <v>1</v>
      </c>
      <c r="GQ122">
        <v>0</v>
      </c>
      <c r="GR122">
        <v>0</v>
      </c>
      <c r="GS122">
        <v>0</v>
      </c>
      <c r="GT122">
        <v>1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2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1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1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1</v>
      </c>
    </row>
    <row r="123" spans="1:272" x14ac:dyDescent="0.25">
      <c r="A123" t="s">
        <v>273</v>
      </c>
      <c r="B123" t="s">
        <v>352</v>
      </c>
      <c r="C123" t="str">
        <f t="shared" si="7"/>
        <v>160203</v>
      </c>
      <c r="D123" t="s">
        <v>365</v>
      </c>
      <c r="E123">
        <v>24</v>
      </c>
      <c r="F123">
        <v>259</v>
      </c>
      <c r="G123">
        <v>260</v>
      </c>
      <c r="H123">
        <v>138</v>
      </c>
      <c r="I123">
        <v>122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122</v>
      </c>
      <c r="T123">
        <v>0</v>
      </c>
      <c r="U123">
        <v>0</v>
      </c>
      <c r="V123">
        <v>122</v>
      </c>
      <c r="W123">
        <v>8</v>
      </c>
      <c r="X123">
        <v>4</v>
      </c>
      <c r="Y123">
        <v>4</v>
      </c>
      <c r="Z123">
        <v>0</v>
      </c>
      <c r="AA123">
        <v>114</v>
      </c>
      <c r="AB123">
        <v>20</v>
      </c>
      <c r="AC123">
        <v>3</v>
      </c>
      <c r="AD123">
        <v>1</v>
      </c>
      <c r="AE123">
        <v>2</v>
      </c>
      <c r="AF123">
        <v>6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2</v>
      </c>
      <c r="AU123">
        <v>1</v>
      </c>
      <c r="AV123">
        <v>1</v>
      </c>
      <c r="AW123">
        <v>0</v>
      </c>
      <c r="AX123">
        <v>0</v>
      </c>
      <c r="AY123">
        <v>1</v>
      </c>
      <c r="AZ123">
        <v>0</v>
      </c>
      <c r="BA123">
        <v>20</v>
      </c>
      <c r="BB123">
        <v>50</v>
      </c>
      <c r="BC123">
        <v>14</v>
      </c>
      <c r="BD123">
        <v>3</v>
      </c>
      <c r="BE123">
        <v>1</v>
      </c>
      <c r="BF123">
        <v>0</v>
      </c>
      <c r="BG123">
        <v>0</v>
      </c>
      <c r="BH123">
        <v>0</v>
      </c>
      <c r="BI123">
        <v>1</v>
      </c>
      <c r="BJ123">
        <v>4</v>
      </c>
      <c r="BK123">
        <v>3</v>
      </c>
      <c r="BL123">
        <v>2</v>
      </c>
      <c r="BM123">
        <v>0</v>
      </c>
      <c r="BN123">
        <v>1</v>
      </c>
      <c r="BO123">
        <v>0</v>
      </c>
      <c r="BP123">
        <v>2</v>
      </c>
      <c r="BQ123">
        <v>2</v>
      </c>
      <c r="BR123">
        <v>0</v>
      </c>
      <c r="BS123">
        <v>2</v>
      </c>
      <c r="BT123">
        <v>1</v>
      </c>
      <c r="BU123">
        <v>2</v>
      </c>
      <c r="BV123">
        <v>5</v>
      </c>
      <c r="BW123">
        <v>4</v>
      </c>
      <c r="BX123">
        <v>0</v>
      </c>
      <c r="BY123">
        <v>3</v>
      </c>
      <c r="BZ123">
        <v>50</v>
      </c>
      <c r="CA123">
        <v>1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2</v>
      </c>
      <c r="DR123">
        <v>0</v>
      </c>
      <c r="DS123">
        <v>0</v>
      </c>
      <c r="DT123">
        <v>0</v>
      </c>
      <c r="DU123">
        <v>1</v>
      </c>
      <c r="DV123">
        <v>0</v>
      </c>
      <c r="DW123">
        <v>0</v>
      </c>
      <c r="DX123">
        <v>1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2</v>
      </c>
      <c r="EQ123">
        <v>3</v>
      </c>
      <c r="ER123">
        <v>1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1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1</v>
      </c>
      <c r="FM123">
        <v>0</v>
      </c>
      <c r="FN123">
        <v>3</v>
      </c>
      <c r="FO123">
        <v>31</v>
      </c>
      <c r="FP123">
        <v>11</v>
      </c>
      <c r="FQ123">
        <v>2</v>
      </c>
      <c r="FR123">
        <v>0</v>
      </c>
      <c r="FS123">
        <v>2</v>
      </c>
      <c r="FT123">
        <v>2</v>
      </c>
      <c r="FU123">
        <v>2</v>
      </c>
      <c r="FV123">
        <v>1</v>
      </c>
      <c r="FW123">
        <v>1</v>
      </c>
      <c r="FX123">
        <v>0</v>
      </c>
      <c r="FY123">
        <v>0</v>
      </c>
      <c r="FZ123">
        <v>0</v>
      </c>
      <c r="GA123">
        <v>1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1</v>
      </c>
      <c r="GH123">
        <v>0</v>
      </c>
      <c r="GI123">
        <v>1</v>
      </c>
      <c r="GJ123">
        <v>5</v>
      </c>
      <c r="GK123">
        <v>0</v>
      </c>
      <c r="GL123">
        <v>1</v>
      </c>
      <c r="GM123">
        <v>1</v>
      </c>
      <c r="GN123">
        <v>31</v>
      </c>
      <c r="GO123">
        <v>3</v>
      </c>
      <c r="GP123">
        <v>0</v>
      </c>
      <c r="GQ123">
        <v>1</v>
      </c>
      <c r="GR123">
        <v>0</v>
      </c>
      <c r="GS123">
        <v>0</v>
      </c>
      <c r="GT123">
        <v>0</v>
      </c>
      <c r="GU123">
        <v>0</v>
      </c>
      <c r="GV123">
        <v>1</v>
      </c>
      <c r="GW123">
        <v>0</v>
      </c>
      <c r="GX123">
        <v>0</v>
      </c>
      <c r="GY123">
        <v>0</v>
      </c>
      <c r="GZ123">
        <v>1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3</v>
      </c>
      <c r="HI123">
        <v>3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1</v>
      </c>
      <c r="HP123">
        <v>0</v>
      </c>
      <c r="HQ123">
        <v>1</v>
      </c>
      <c r="HR123">
        <v>1</v>
      </c>
      <c r="HS123">
        <v>0</v>
      </c>
      <c r="HT123">
        <v>0</v>
      </c>
      <c r="HU123">
        <v>0</v>
      </c>
      <c r="HV123">
        <v>3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1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1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1</v>
      </c>
    </row>
    <row r="124" spans="1:272" x14ac:dyDescent="0.25">
      <c r="A124" t="s">
        <v>273</v>
      </c>
      <c r="B124" t="s">
        <v>352</v>
      </c>
      <c r="C124" t="str">
        <f t="shared" si="7"/>
        <v>160203</v>
      </c>
      <c r="D124" t="s">
        <v>366</v>
      </c>
      <c r="E124">
        <v>25</v>
      </c>
      <c r="F124">
        <v>34</v>
      </c>
      <c r="G124">
        <v>37</v>
      </c>
      <c r="H124">
        <v>26</v>
      </c>
      <c r="I124">
        <v>11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11</v>
      </c>
      <c r="T124">
        <v>0</v>
      </c>
      <c r="U124">
        <v>0</v>
      </c>
      <c r="V124">
        <v>11</v>
      </c>
      <c r="W124">
        <v>2</v>
      </c>
      <c r="X124">
        <v>0</v>
      </c>
      <c r="Y124">
        <v>2</v>
      </c>
      <c r="Z124">
        <v>0</v>
      </c>
      <c r="AA124">
        <v>9</v>
      </c>
      <c r="AB124">
        <v>4</v>
      </c>
      <c r="AC124">
        <v>1</v>
      </c>
      <c r="AD124">
        <v>0</v>
      </c>
      <c r="AE124">
        <v>2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1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4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2</v>
      </c>
      <c r="CR124">
        <v>2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2</v>
      </c>
      <c r="DQ124">
        <v>1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1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1</v>
      </c>
      <c r="EQ124">
        <v>2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2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2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</row>
    <row r="125" spans="1:272" x14ac:dyDescent="0.25">
      <c r="A125" t="s">
        <v>273</v>
      </c>
      <c r="B125" t="s">
        <v>367</v>
      </c>
      <c r="C125" t="str">
        <f t="shared" ref="C125:C135" si="8">"160204"</f>
        <v>160204</v>
      </c>
      <c r="D125" t="s">
        <v>368</v>
      </c>
      <c r="E125">
        <v>1</v>
      </c>
      <c r="F125">
        <v>2039</v>
      </c>
      <c r="G125">
        <v>1550</v>
      </c>
      <c r="H125">
        <v>650</v>
      </c>
      <c r="I125">
        <v>900</v>
      </c>
      <c r="J125">
        <v>2</v>
      </c>
      <c r="K125">
        <v>9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900</v>
      </c>
      <c r="T125">
        <v>0</v>
      </c>
      <c r="U125">
        <v>0</v>
      </c>
      <c r="V125">
        <v>900</v>
      </c>
      <c r="W125">
        <v>30</v>
      </c>
      <c r="X125">
        <v>25</v>
      </c>
      <c r="Y125">
        <v>5</v>
      </c>
      <c r="Z125">
        <v>0</v>
      </c>
      <c r="AA125">
        <v>870</v>
      </c>
      <c r="AB125">
        <v>340</v>
      </c>
      <c r="AC125">
        <v>25</v>
      </c>
      <c r="AD125">
        <v>70</v>
      </c>
      <c r="AE125">
        <v>151</v>
      </c>
      <c r="AF125">
        <v>26</v>
      </c>
      <c r="AG125">
        <v>0</v>
      </c>
      <c r="AH125">
        <v>12</v>
      </c>
      <c r="AI125">
        <v>7</v>
      </c>
      <c r="AJ125">
        <v>3</v>
      </c>
      <c r="AK125">
        <v>5</v>
      </c>
      <c r="AL125">
        <v>1</v>
      </c>
      <c r="AM125">
        <v>1</v>
      </c>
      <c r="AN125">
        <v>6</v>
      </c>
      <c r="AO125">
        <v>2</v>
      </c>
      <c r="AP125">
        <v>2</v>
      </c>
      <c r="AQ125">
        <v>0</v>
      </c>
      <c r="AR125">
        <v>0</v>
      </c>
      <c r="AS125">
        <v>10</v>
      </c>
      <c r="AT125">
        <v>2</v>
      </c>
      <c r="AU125">
        <v>2</v>
      </c>
      <c r="AV125">
        <v>1</v>
      </c>
      <c r="AW125">
        <v>1</v>
      </c>
      <c r="AX125">
        <v>3</v>
      </c>
      <c r="AY125">
        <v>5</v>
      </c>
      <c r="AZ125">
        <v>5</v>
      </c>
      <c r="BA125">
        <v>340</v>
      </c>
      <c r="BB125">
        <v>227</v>
      </c>
      <c r="BC125">
        <v>45</v>
      </c>
      <c r="BD125">
        <v>8</v>
      </c>
      <c r="BE125">
        <v>6</v>
      </c>
      <c r="BF125">
        <v>13</v>
      </c>
      <c r="BG125">
        <v>2</v>
      </c>
      <c r="BH125">
        <v>1</v>
      </c>
      <c r="BI125">
        <v>2</v>
      </c>
      <c r="BJ125">
        <v>109</v>
      </c>
      <c r="BK125">
        <v>10</v>
      </c>
      <c r="BL125">
        <v>6</v>
      </c>
      <c r="BM125">
        <v>1</v>
      </c>
      <c r="BN125">
        <v>2</v>
      </c>
      <c r="BO125">
        <v>3</v>
      </c>
      <c r="BP125">
        <v>0</v>
      </c>
      <c r="BQ125">
        <v>1</v>
      </c>
      <c r="BR125">
        <v>1</v>
      </c>
      <c r="BS125">
        <v>2</v>
      </c>
      <c r="BT125">
        <v>0</v>
      </c>
      <c r="BU125">
        <v>3</v>
      </c>
      <c r="BV125">
        <v>1</v>
      </c>
      <c r="BW125">
        <v>1</v>
      </c>
      <c r="BX125">
        <v>3</v>
      </c>
      <c r="BY125">
        <v>7</v>
      </c>
      <c r="BZ125">
        <v>227</v>
      </c>
      <c r="CA125">
        <v>23</v>
      </c>
      <c r="CB125">
        <v>8</v>
      </c>
      <c r="CC125">
        <v>3</v>
      </c>
      <c r="CD125">
        <v>1</v>
      </c>
      <c r="CE125">
        <v>0</v>
      </c>
      <c r="CF125">
        <v>2</v>
      </c>
      <c r="CG125">
        <v>0</v>
      </c>
      <c r="CH125">
        <v>4</v>
      </c>
      <c r="CI125">
        <v>0</v>
      </c>
      <c r="CJ125">
        <v>0</v>
      </c>
      <c r="CK125">
        <v>1</v>
      </c>
      <c r="CL125">
        <v>1</v>
      </c>
      <c r="CM125">
        <v>0</v>
      </c>
      <c r="CN125">
        <v>1</v>
      </c>
      <c r="CO125">
        <v>2</v>
      </c>
      <c r="CP125">
        <v>23</v>
      </c>
      <c r="CQ125">
        <v>31</v>
      </c>
      <c r="CR125">
        <v>14</v>
      </c>
      <c r="CS125">
        <v>1</v>
      </c>
      <c r="CT125">
        <v>1</v>
      </c>
      <c r="CU125">
        <v>0</v>
      </c>
      <c r="CV125">
        <v>4</v>
      </c>
      <c r="CW125">
        <v>1</v>
      </c>
      <c r="CX125">
        <v>1</v>
      </c>
      <c r="CY125">
        <v>0</v>
      </c>
      <c r="CZ125">
        <v>0</v>
      </c>
      <c r="DA125">
        <v>1</v>
      </c>
      <c r="DB125">
        <v>1</v>
      </c>
      <c r="DC125">
        <v>0</v>
      </c>
      <c r="DD125">
        <v>1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2</v>
      </c>
      <c r="DK125">
        <v>1</v>
      </c>
      <c r="DL125">
        <v>0</v>
      </c>
      <c r="DM125">
        <v>0</v>
      </c>
      <c r="DN125">
        <v>2</v>
      </c>
      <c r="DO125">
        <v>1</v>
      </c>
      <c r="DP125">
        <v>31</v>
      </c>
      <c r="DQ125">
        <v>14</v>
      </c>
      <c r="DR125">
        <v>3</v>
      </c>
      <c r="DS125">
        <v>1</v>
      </c>
      <c r="DT125">
        <v>0</v>
      </c>
      <c r="DU125">
        <v>0</v>
      </c>
      <c r="DV125">
        <v>0</v>
      </c>
      <c r="DW125">
        <v>0</v>
      </c>
      <c r="DX125">
        <v>1</v>
      </c>
      <c r="DY125">
        <v>2</v>
      </c>
      <c r="DZ125">
        <v>0</v>
      </c>
      <c r="EA125">
        <v>0</v>
      </c>
      <c r="EB125">
        <v>0</v>
      </c>
      <c r="EC125">
        <v>0</v>
      </c>
      <c r="ED125">
        <v>1</v>
      </c>
      <c r="EE125">
        <v>2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2</v>
      </c>
      <c r="EM125">
        <v>1</v>
      </c>
      <c r="EN125">
        <v>0</v>
      </c>
      <c r="EO125">
        <v>1</v>
      </c>
      <c r="EP125">
        <v>14</v>
      </c>
      <c r="EQ125">
        <v>60</v>
      </c>
      <c r="ER125">
        <v>22</v>
      </c>
      <c r="ES125">
        <v>14</v>
      </c>
      <c r="ET125">
        <v>3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12</v>
      </c>
      <c r="FB125">
        <v>1</v>
      </c>
      <c r="FC125">
        <v>1</v>
      </c>
      <c r="FD125">
        <v>0</v>
      </c>
      <c r="FE125">
        <v>1</v>
      </c>
      <c r="FF125">
        <v>1</v>
      </c>
      <c r="FG125">
        <v>2</v>
      </c>
      <c r="FH125">
        <v>1</v>
      </c>
      <c r="FI125">
        <v>0</v>
      </c>
      <c r="FJ125">
        <v>0</v>
      </c>
      <c r="FK125">
        <v>0</v>
      </c>
      <c r="FL125">
        <v>0</v>
      </c>
      <c r="FM125">
        <v>2</v>
      </c>
      <c r="FN125">
        <v>60</v>
      </c>
      <c r="FO125">
        <v>93</v>
      </c>
      <c r="FP125">
        <v>32</v>
      </c>
      <c r="FQ125">
        <v>3</v>
      </c>
      <c r="FR125">
        <v>4</v>
      </c>
      <c r="FS125">
        <v>5</v>
      </c>
      <c r="FT125">
        <v>4</v>
      </c>
      <c r="FU125">
        <v>2</v>
      </c>
      <c r="FV125">
        <v>2</v>
      </c>
      <c r="FW125">
        <v>0</v>
      </c>
      <c r="FX125">
        <v>13</v>
      </c>
      <c r="FY125">
        <v>4</v>
      </c>
      <c r="FZ125">
        <v>0</v>
      </c>
      <c r="GA125">
        <v>0</v>
      </c>
      <c r="GB125">
        <v>1</v>
      </c>
      <c r="GC125">
        <v>3</v>
      </c>
      <c r="GD125">
        <v>6</v>
      </c>
      <c r="GE125">
        <v>1</v>
      </c>
      <c r="GF125">
        <v>3</v>
      </c>
      <c r="GG125">
        <v>1</v>
      </c>
      <c r="GH125">
        <v>0</v>
      </c>
      <c r="GI125">
        <v>0</v>
      </c>
      <c r="GJ125">
        <v>3</v>
      </c>
      <c r="GK125">
        <v>1</v>
      </c>
      <c r="GL125">
        <v>1</v>
      </c>
      <c r="GM125">
        <v>4</v>
      </c>
      <c r="GN125">
        <v>93</v>
      </c>
      <c r="GO125">
        <v>71</v>
      </c>
      <c r="GP125">
        <v>20</v>
      </c>
      <c r="GQ125">
        <v>1</v>
      </c>
      <c r="GR125">
        <v>13</v>
      </c>
      <c r="GS125">
        <v>0</v>
      </c>
      <c r="GT125">
        <v>25</v>
      </c>
      <c r="GU125">
        <v>0</v>
      </c>
      <c r="GV125">
        <v>3</v>
      </c>
      <c r="GW125">
        <v>1</v>
      </c>
      <c r="GX125">
        <v>0</v>
      </c>
      <c r="GY125">
        <v>3</v>
      </c>
      <c r="GZ125">
        <v>0</v>
      </c>
      <c r="HA125">
        <v>0</v>
      </c>
      <c r="HB125">
        <v>1</v>
      </c>
      <c r="HC125">
        <v>0</v>
      </c>
      <c r="HD125">
        <v>1</v>
      </c>
      <c r="HE125">
        <v>0</v>
      </c>
      <c r="HF125">
        <v>0</v>
      </c>
      <c r="HG125">
        <v>3</v>
      </c>
      <c r="HH125">
        <v>71</v>
      </c>
      <c r="HI125">
        <v>4</v>
      </c>
      <c r="HJ125">
        <v>0</v>
      </c>
      <c r="HK125">
        <v>1</v>
      </c>
      <c r="HL125">
        <v>0</v>
      </c>
      <c r="HM125">
        <v>1</v>
      </c>
      <c r="HN125">
        <v>0</v>
      </c>
      <c r="HO125">
        <v>0</v>
      </c>
      <c r="HP125">
        <v>0</v>
      </c>
      <c r="HQ125">
        <v>0</v>
      </c>
      <c r="HR125">
        <v>1</v>
      </c>
      <c r="HS125">
        <v>0</v>
      </c>
      <c r="HT125">
        <v>0</v>
      </c>
      <c r="HU125">
        <v>1</v>
      </c>
      <c r="HV125">
        <v>4</v>
      </c>
      <c r="HW125">
        <v>2</v>
      </c>
      <c r="HX125">
        <v>1</v>
      </c>
      <c r="HY125">
        <v>0</v>
      </c>
      <c r="HZ125">
        <v>0</v>
      </c>
      <c r="IA125">
        <v>0</v>
      </c>
      <c r="IB125">
        <v>1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2</v>
      </c>
      <c r="IM125">
        <v>5</v>
      </c>
      <c r="IN125">
        <v>0</v>
      </c>
      <c r="IO125">
        <v>0</v>
      </c>
      <c r="IP125">
        <v>1</v>
      </c>
      <c r="IQ125">
        <v>0</v>
      </c>
      <c r="IR125">
        <v>0</v>
      </c>
      <c r="IS125">
        <v>3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5</v>
      </c>
    </row>
    <row r="126" spans="1:272" x14ac:dyDescent="0.25">
      <c r="A126" t="s">
        <v>273</v>
      </c>
      <c r="B126" t="s">
        <v>367</v>
      </c>
      <c r="C126" t="str">
        <f t="shared" si="8"/>
        <v>160204</v>
      </c>
      <c r="D126" t="s">
        <v>369</v>
      </c>
      <c r="E126">
        <v>2</v>
      </c>
      <c r="F126">
        <v>1856</v>
      </c>
      <c r="G126">
        <v>1420</v>
      </c>
      <c r="H126">
        <v>645</v>
      </c>
      <c r="I126">
        <v>775</v>
      </c>
      <c r="J126">
        <v>0</v>
      </c>
      <c r="K126">
        <v>7</v>
      </c>
      <c r="L126">
        <v>1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1</v>
      </c>
      <c r="S126">
        <v>775</v>
      </c>
      <c r="T126">
        <v>1</v>
      </c>
      <c r="U126">
        <v>0</v>
      </c>
      <c r="V126">
        <v>775</v>
      </c>
      <c r="W126">
        <v>31</v>
      </c>
      <c r="X126">
        <v>23</v>
      </c>
      <c r="Y126">
        <v>8</v>
      </c>
      <c r="Z126">
        <v>0</v>
      </c>
      <c r="AA126">
        <v>744</v>
      </c>
      <c r="AB126">
        <v>284</v>
      </c>
      <c r="AC126">
        <v>35</v>
      </c>
      <c r="AD126">
        <v>53</v>
      </c>
      <c r="AE126">
        <v>116</v>
      </c>
      <c r="AF126">
        <v>15</v>
      </c>
      <c r="AG126">
        <v>1</v>
      </c>
      <c r="AH126">
        <v>4</v>
      </c>
      <c r="AI126">
        <v>24</v>
      </c>
      <c r="AJ126">
        <v>3</v>
      </c>
      <c r="AK126">
        <v>6</v>
      </c>
      <c r="AL126">
        <v>0</v>
      </c>
      <c r="AM126">
        <v>1</v>
      </c>
      <c r="AN126">
        <v>2</v>
      </c>
      <c r="AO126">
        <v>4</v>
      </c>
      <c r="AP126">
        <v>0</v>
      </c>
      <c r="AQ126">
        <v>0</v>
      </c>
      <c r="AR126">
        <v>1</v>
      </c>
      <c r="AS126">
        <v>1</v>
      </c>
      <c r="AT126">
        <v>0</v>
      </c>
      <c r="AU126">
        <v>4</v>
      </c>
      <c r="AV126">
        <v>5</v>
      </c>
      <c r="AW126">
        <v>0</v>
      </c>
      <c r="AX126">
        <v>4</v>
      </c>
      <c r="AY126">
        <v>0</v>
      </c>
      <c r="AZ126">
        <v>5</v>
      </c>
      <c r="BA126">
        <v>284</v>
      </c>
      <c r="BB126">
        <v>184</v>
      </c>
      <c r="BC126">
        <v>47</v>
      </c>
      <c r="BD126">
        <v>3</v>
      </c>
      <c r="BE126">
        <v>8</v>
      </c>
      <c r="BF126">
        <v>16</v>
      </c>
      <c r="BG126">
        <v>2</v>
      </c>
      <c r="BH126">
        <v>5</v>
      </c>
      <c r="BI126">
        <v>2</v>
      </c>
      <c r="BJ126">
        <v>75</v>
      </c>
      <c r="BK126">
        <v>5</v>
      </c>
      <c r="BL126">
        <v>5</v>
      </c>
      <c r="BM126">
        <v>2</v>
      </c>
      <c r="BN126">
        <v>2</v>
      </c>
      <c r="BO126">
        <v>1</v>
      </c>
      <c r="BP126">
        <v>1</v>
      </c>
      <c r="BQ126">
        <v>1</v>
      </c>
      <c r="BR126">
        <v>0</v>
      </c>
      <c r="BS126">
        <v>1</v>
      </c>
      <c r="BT126">
        <v>0</v>
      </c>
      <c r="BU126">
        <v>4</v>
      </c>
      <c r="BV126">
        <v>1</v>
      </c>
      <c r="BW126">
        <v>1</v>
      </c>
      <c r="BX126">
        <v>1</v>
      </c>
      <c r="BY126">
        <v>1</v>
      </c>
      <c r="BZ126">
        <v>184</v>
      </c>
      <c r="CA126">
        <v>16</v>
      </c>
      <c r="CB126">
        <v>7</v>
      </c>
      <c r="CC126">
        <v>4</v>
      </c>
      <c r="CD126">
        <v>0</v>
      </c>
      <c r="CE126">
        <v>0</v>
      </c>
      <c r="CF126">
        <v>1</v>
      </c>
      <c r="CG126">
        <v>0</v>
      </c>
      <c r="CH126">
        <v>0</v>
      </c>
      <c r="CI126">
        <v>0</v>
      </c>
      <c r="CJ126">
        <v>0</v>
      </c>
      <c r="CK126">
        <v>1</v>
      </c>
      <c r="CL126">
        <v>0</v>
      </c>
      <c r="CM126">
        <v>0</v>
      </c>
      <c r="CN126">
        <v>2</v>
      </c>
      <c r="CO126">
        <v>1</v>
      </c>
      <c r="CP126">
        <v>16</v>
      </c>
      <c r="CQ126">
        <v>43</v>
      </c>
      <c r="CR126">
        <v>22</v>
      </c>
      <c r="CS126">
        <v>1</v>
      </c>
      <c r="CT126">
        <v>4</v>
      </c>
      <c r="CU126">
        <v>0</v>
      </c>
      <c r="CV126">
        <v>1</v>
      </c>
      <c r="CW126">
        <v>0</v>
      </c>
      <c r="CX126">
        <v>1</v>
      </c>
      <c r="CY126">
        <v>2</v>
      </c>
      <c r="CZ126">
        <v>1</v>
      </c>
      <c r="DA126">
        <v>2</v>
      </c>
      <c r="DB126">
        <v>2</v>
      </c>
      <c r="DC126">
        <v>0</v>
      </c>
      <c r="DD126">
        <v>0</v>
      </c>
      <c r="DE126">
        <v>0</v>
      </c>
      <c r="DF126">
        <v>1</v>
      </c>
      <c r="DG126">
        <v>0</v>
      </c>
      <c r="DH126">
        <v>2</v>
      </c>
      <c r="DI126">
        <v>0</v>
      </c>
      <c r="DJ126">
        <v>0</v>
      </c>
      <c r="DK126">
        <v>0</v>
      </c>
      <c r="DL126">
        <v>1</v>
      </c>
      <c r="DM126">
        <v>2</v>
      </c>
      <c r="DN126">
        <v>1</v>
      </c>
      <c r="DO126">
        <v>0</v>
      </c>
      <c r="DP126">
        <v>43</v>
      </c>
      <c r="DQ126">
        <v>12</v>
      </c>
      <c r="DR126">
        <v>3</v>
      </c>
      <c r="DS126">
        <v>1</v>
      </c>
      <c r="DT126">
        <v>1</v>
      </c>
      <c r="DU126">
        <v>0</v>
      </c>
      <c r="DV126">
        <v>0</v>
      </c>
      <c r="DW126">
        <v>0</v>
      </c>
      <c r="DX126">
        <v>3</v>
      </c>
      <c r="DY126">
        <v>1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1</v>
      </c>
      <c r="EF126">
        <v>0</v>
      </c>
      <c r="EG126">
        <v>1</v>
      </c>
      <c r="EH126">
        <v>1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12</v>
      </c>
      <c r="EQ126">
        <v>44</v>
      </c>
      <c r="ER126">
        <v>19</v>
      </c>
      <c r="ES126">
        <v>8</v>
      </c>
      <c r="ET126">
        <v>2</v>
      </c>
      <c r="EU126">
        <v>0</v>
      </c>
      <c r="EV126">
        <v>1</v>
      </c>
      <c r="EW126">
        <v>0</v>
      </c>
      <c r="EX126">
        <v>3</v>
      </c>
      <c r="EY126">
        <v>1</v>
      </c>
      <c r="EZ126">
        <v>1</v>
      </c>
      <c r="FA126">
        <v>7</v>
      </c>
      <c r="FB126">
        <v>0</v>
      </c>
      <c r="FC126">
        <v>0</v>
      </c>
      <c r="FD126">
        <v>0</v>
      </c>
      <c r="FE126">
        <v>1</v>
      </c>
      <c r="FF126">
        <v>0</v>
      </c>
      <c r="FG126">
        <v>0</v>
      </c>
      <c r="FH126">
        <v>0</v>
      </c>
      <c r="FI126">
        <v>0</v>
      </c>
      <c r="FJ126">
        <v>1</v>
      </c>
      <c r="FK126">
        <v>0</v>
      </c>
      <c r="FL126">
        <v>0</v>
      </c>
      <c r="FM126">
        <v>0</v>
      </c>
      <c r="FN126">
        <v>44</v>
      </c>
      <c r="FO126">
        <v>102</v>
      </c>
      <c r="FP126">
        <v>43</v>
      </c>
      <c r="FQ126">
        <v>3</v>
      </c>
      <c r="FR126">
        <v>3</v>
      </c>
      <c r="FS126">
        <v>4</v>
      </c>
      <c r="FT126">
        <v>2</v>
      </c>
      <c r="FU126">
        <v>4</v>
      </c>
      <c r="FV126">
        <v>2</v>
      </c>
      <c r="FW126">
        <v>3</v>
      </c>
      <c r="FX126">
        <v>4</v>
      </c>
      <c r="FY126">
        <v>0</v>
      </c>
      <c r="FZ126">
        <v>0</v>
      </c>
      <c r="GA126">
        <v>1</v>
      </c>
      <c r="GB126">
        <v>1</v>
      </c>
      <c r="GC126">
        <v>4</v>
      </c>
      <c r="GD126">
        <v>3</v>
      </c>
      <c r="GE126">
        <v>2</v>
      </c>
      <c r="GF126">
        <v>3</v>
      </c>
      <c r="GG126">
        <v>2</v>
      </c>
      <c r="GH126">
        <v>5</v>
      </c>
      <c r="GI126">
        <v>2</v>
      </c>
      <c r="GJ126">
        <v>4</v>
      </c>
      <c r="GK126">
        <v>3</v>
      </c>
      <c r="GL126">
        <v>1</v>
      </c>
      <c r="GM126">
        <v>3</v>
      </c>
      <c r="GN126">
        <v>102</v>
      </c>
      <c r="GO126">
        <v>48</v>
      </c>
      <c r="GP126">
        <v>15</v>
      </c>
      <c r="GQ126">
        <v>3</v>
      </c>
      <c r="GR126">
        <v>7</v>
      </c>
      <c r="GS126">
        <v>0</v>
      </c>
      <c r="GT126">
        <v>18</v>
      </c>
      <c r="GU126">
        <v>2</v>
      </c>
      <c r="GV126">
        <v>0</v>
      </c>
      <c r="GW126">
        <v>1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2</v>
      </c>
      <c r="HG126">
        <v>0</v>
      </c>
      <c r="HH126">
        <v>48</v>
      </c>
      <c r="HI126">
        <v>4</v>
      </c>
      <c r="HJ126">
        <v>0</v>
      </c>
      <c r="HK126">
        <v>0</v>
      </c>
      <c r="HL126">
        <v>1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2</v>
      </c>
      <c r="HT126">
        <v>0</v>
      </c>
      <c r="HU126">
        <v>1</v>
      </c>
      <c r="HV126">
        <v>4</v>
      </c>
      <c r="HW126">
        <v>6</v>
      </c>
      <c r="HX126">
        <v>4</v>
      </c>
      <c r="HY126">
        <v>0</v>
      </c>
      <c r="HZ126">
        <v>1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1</v>
      </c>
      <c r="IH126">
        <v>0</v>
      </c>
      <c r="II126">
        <v>0</v>
      </c>
      <c r="IJ126">
        <v>0</v>
      </c>
      <c r="IK126">
        <v>0</v>
      </c>
      <c r="IL126">
        <v>6</v>
      </c>
      <c r="IM126">
        <v>1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1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1</v>
      </c>
    </row>
    <row r="127" spans="1:272" x14ac:dyDescent="0.25">
      <c r="A127" t="s">
        <v>273</v>
      </c>
      <c r="B127" t="s">
        <v>367</v>
      </c>
      <c r="C127" t="str">
        <f t="shared" si="8"/>
        <v>160204</v>
      </c>
      <c r="D127" t="s">
        <v>370</v>
      </c>
      <c r="E127">
        <v>3</v>
      </c>
      <c r="F127">
        <v>1139</v>
      </c>
      <c r="G127">
        <v>874</v>
      </c>
      <c r="H127">
        <v>367</v>
      </c>
      <c r="I127">
        <v>507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507</v>
      </c>
      <c r="T127">
        <v>0</v>
      </c>
      <c r="U127">
        <v>0</v>
      </c>
      <c r="V127">
        <v>507</v>
      </c>
      <c r="W127">
        <v>12</v>
      </c>
      <c r="X127">
        <v>12</v>
      </c>
      <c r="Y127">
        <v>0</v>
      </c>
      <c r="Z127">
        <v>0</v>
      </c>
      <c r="AA127">
        <v>495</v>
      </c>
      <c r="AB127">
        <v>237</v>
      </c>
      <c r="AC127">
        <v>30</v>
      </c>
      <c r="AD127">
        <v>43</v>
      </c>
      <c r="AE127">
        <v>84</v>
      </c>
      <c r="AF127">
        <v>14</v>
      </c>
      <c r="AG127">
        <v>0</v>
      </c>
      <c r="AH127">
        <v>8</v>
      </c>
      <c r="AI127">
        <v>9</v>
      </c>
      <c r="AJ127">
        <v>1</v>
      </c>
      <c r="AK127">
        <v>3</v>
      </c>
      <c r="AL127">
        <v>3</v>
      </c>
      <c r="AM127">
        <v>2</v>
      </c>
      <c r="AN127">
        <v>5</v>
      </c>
      <c r="AO127">
        <v>2</v>
      </c>
      <c r="AP127">
        <v>0</v>
      </c>
      <c r="AQ127">
        <v>1</v>
      </c>
      <c r="AR127">
        <v>1</v>
      </c>
      <c r="AS127">
        <v>6</v>
      </c>
      <c r="AT127">
        <v>1</v>
      </c>
      <c r="AU127">
        <v>2</v>
      </c>
      <c r="AV127">
        <v>6</v>
      </c>
      <c r="AW127">
        <v>2</v>
      </c>
      <c r="AX127">
        <v>4</v>
      </c>
      <c r="AY127">
        <v>0</v>
      </c>
      <c r="AZ127">
        <v>10</v>
      </c>
      <c r="BA127">
        <v>237</v>
      </c>
      <c r="BB127">
        <v>104</v>
      </c>
      <c r="BC127">
        <v>30</v>
      </c>
      <c r="BD127">
        <v>1</v>
      </c>
      <c r="BE127">
        <v>7</v>
      </c>
      <c r="BF127">
        <v>2</v>
      </c>
      <c r="BG127">
        <v>2</v>
      </c>
      <c r="BH127">
        <v>2</v>
      </c>
      <c r="BI127">
        <v>1</v>
      </c>
      <c r="BJ127">
        <v>44</v>
      </c>
      <c r="BK127">
        <v>1</v>
      </c>
      <c r="BL127">
        <v>1</v>
      </c>
      <c r="BM127">
        <v>0</v>
      </c>
      <c r="BN127">
        <v>4</v>
      </c>
      <c r="BO127">
        <v>0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4</v>
      </c>
      <c r="BV127">
        <v>2</v>
      </c>
      <c r="BW127">
        <v>1</v>
      </c>
      <c r="BX127">
        <v>0</v>
      </c>
      <c r="BY127">
        <v>1</v>
      </c>
      <c r="BZ127">
        <v>104</v>
      </c>
      <c r="CA127">
        <v>13</v>
      </c>
      <c r="CB127">
        <v>6</v>
      </c>
      <c r="CC127">
        <v>2</v>
      </c>
      <c r="CD127">
        <v>3</v>
      </c>
      <c r="CE127">
        <v>0</v>
      </c>
      <c r="CF127">
        <v>1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1</v>
      </c>
      <c r="CP127">
        <v>13</v>
      </c>
      <c r="CQ127">
        <v>18</v>
      </c>
      <c r="CR127">
        <v>10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1</v>
      </c>
      <c r="DH127">
        <v>2</v>
      </c>
      <c r="DI127">
        <v>0</v>
      </c>
      <c r="DJ127">
        <v>0</v>
      </c>
      <c r="DK127">
        <v>0</v>
      </c>
      <c r="DL127">
        <v>0</v>
      </c>
      <c r="DM127">
        <v>5</v>
      </c>
      <c r="DN127">
        <v>0</v>
      </c>
      <c r="DO127">
        <v>0</v>
      </c>
      <c r="DP127">
        <v>18</v>
      </c>
      <c r="DQ127">
        <v>6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1</v>
      </c>
      <c r="DX127">
        <v>2</v>
      </c>
      <c r="DY127">
        <v>0</v>
      </c>
      <c r="DZ127">
        <v>0</v>
      </c>
      <c r="EA127">
        <v>0</v>
      </c>
      <c r="EB127">
        <v>0</v>
      </c>
      <c r="EC127">
        <v>1</v>
      </c>
      <c r="ED127">
        <v>0</v>
      </c>
      <c r="EE127">
        <v>2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6</v>
      </c>
      <c r="EQ127">
        <v>35</v>
      </c>
      <c r="ER127">
        <v>11</v>
      </c>
      <c r="ES127">
        <v>5</v>
      </c>
      <c r="ET127">
        <v>1</v>
      </c>
      <c r="EU127">
        <v>0</v>
      </c>
      <c r="EV127">
        <v>2</v>
      </c>
      <c r="EW127">
        <v>0</v>
      </c>
      <c r="EX127">
        <v>1</v>
      </c>
      <c r="EY127">
        <v>1</v>
      </c>
      <c r="EZ127">
        <v>1</v>
      </c>
      <c r="FA127">
        <v>6</v>
      </c>
      <c r="FB127">
        <v>1</v>
      </c>
      <c r="FC127">
        <v>0</v>
      </c>
      <c r="FD127">
        <v>2</v>
      </c>
      <c r="FE127">
        <v>1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2</v>
      </c>
      <c r="FM127">
        <v>1</v>
      </c>
      <c r="FN127">
        <v>35</v>
      </c>
      <c r="FO127">
        <v>54</v>
      </c>
      <c r="FP127">
        <v>16</v>
      </c>
      <c r="FQ127">
        <v>3</v>
      </c>
      <c r="FR127">
        <v>5</v>
      </c>
      <c r="FS127">
        <v>1</v>
      </c>
      <c r="FT127">
        <v>1</v>
      </c>
      <c r="FU127">
        <v>3</v>
      </c>
      <c r="FV127">
        <v>0</v>
      </c>
      <c r="FW127">
        <v>4</v>
      </c>
      <c r="FX127">
        <v>6</v>
      </c>
      <c r="FY127">
        <v>0</v>
      </c>
      <c r="FZ127">
        <v>0</v>
      </c>
      <c r="GA127">
        <v>0</v>
      </c>
      <c r="GB127">
        <v>0</v>
      </c>
      <c r="GC127">
        <v>1</v>
      </c>
      <c r="GD127">
        <v>0</v>
      </c>
      <c r="GE127">
        <v>0</v>
      </c>
      <c r="GF127">
        <v>0</v>
      </c>
      <c r="GG127">
        <v>0</v>
      </c>
      <c r="GH127">
        <v>2</v>
      </c>
      <c r="GI127">
        <v>0</v>
      </c>
      <c r="GJ127">
        <v>5</v>
      </c>
      <c r="GK127">
        <v>2</v>
      </c>
      <c r="GL127">
        <v>2</v>
      </c>
      <c r="GM127">
        <v>3</v>
      </c>
      <c r="GN127">
        <v>54</v>
      </c>
      <c r="GO127">
        <v>25</v>
      </c>
      <c r="GP127">
        <v>11</v>
      </c>
      <c r="GQ127">
        <v>3</v>
      </c>
      <c r="GR127">
        <v>0</v>
      </c>
      <c r="GS127">
        <v>0</v>
      </c>
      <c r="GT127">
        <v>9</v>
      </c>
      <c r="GU127">
        <v>0</v>
      </c>
      <c r="GV127">
        <v>1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1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25</v>
      </c>
      <c r="HI127">
        <v>2</v>
      </c>
      <c r="HJ127">
        <v>1</v>
      </c>
      <c r="HK127">
        <v>0</v>
      </c>
      <c r="HL127">
        <v>1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2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1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1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1</v>
      </c>
    </row>
    <row r="128" spans="1:272" x14ac:dyDescent="0.25">
      <c r="A128" t="s">
        <v>273</v>
      </c>
      <c r="B128" t="s">
        <v>367</v>
      </c>
      <c r="C128" t="str">
        <f t="shared" si="8"/>
        <v>160204</v>
      </c>
      <c r="D128" t="s">
        <v>371</v>
      </c>
      <c r="E128">
        <v>4</v>
      </c>
      <c r="F128">
        <v>664</v>
      </c>
      <c r="G128">
        <v>510</v>
      </c>
      <c r="H128">
        <v>213</v>
      </c>
      <c r="I128">
        <v>297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297</v>
      </c>
      <c r="T128">
        <v>0</v>
      </c>
      <c r="U128">
        <v>0</v>
      </c>
      <c r="V128">
        <v>297</v>
      </c>
      <c r="W128">
        <v>7</v>
      </c>
      <c r="X128">
        <v>6</v>
      </c>
      <c r="Y128">
        <v>1</v>
      </c>
      <c r="Z128">
        <v>0</v>
      </c>
      <c r="AA128">
        <v>290</v>
      </c>
      <c r="AB128">
        <v>170</v>
      </c>
      <c r="AC128">
        <v>18</v>
      </c>
      <c r="AD128">
        <v>29</v>
      </c>
      <c r="AE128">
        <v>71</v>
      </c>
      <c r="AF128">
        <v>15</v>
      </c>
      <c r="AG128">
        <v>2</v>
      </c>
      <c r="AH128">
        <v>4</v>
      </c>
      <c r="AI128">
        <v>17</v>
      </c>
      <c r="AJ128">
        <v>0</v>
      </c>
      <c r="AK128">
        <v>1</v>
      </c>
      <c r="AL128">
        <v>1</v>
      </c>
      <c r="AM128">
        <v>0</v>
      </c>
      <c r="AN128">
        <v>0</v>
      </c>
      <c r="AO128">
        <v>0</v>
      </c>
      <c r="AP128">
        <v>1</v>
      </c>
      <c r="AQ128">
        <v>0</v>
      </c>
      <c r="AR128">
        <v>0</v>
      </c>
      <c r="AS128">
        <v>1</v>
      </c>
      <c r="AT128">
        <v>0</v>
      </c>
      <c r="AU128">
        <v>0</v>
      </c>
      <c r="AV128">
        <v>1</v>
      </c>
      <c r="AW128">
        <v>0</v>
      </c>
      <c r="AX128">
        <v>0</v>
      </c>
      <c r="AY128">
        <v>4</v>
      </c>
      <c r="AZ128">
        <v>5</v>
      </c>
      <c r="BA128">
        <v>170</v>
      </c>
      <c r="BB128">
        <v>46</v>
      </c>
      <c r="BC128">
        <v>7</v>
      </c>
      <c r="BD128">
        <v>2</v>
      </c>
      <c r="BE128">
        <v>1</v>
      </c>
      <c r="BF128">
        <v>3</v>
      </c>
      <c r="BG128">
        <v>0</v>
      </c>
      <c r="BH128">
        <v>3</v>
      </c>
      <c r="BI128">
        <v>0</v>
      </c>
      <c r="BJ128">
        <v>21</v>
      </c>
      <c r="BK128">
        <v>0</v>
      </c>
      <c r="BL128">
        <v>3</v>
      </c>
      <c r="BM128">
        <v>1</v>
      </c>
      <c r="BN128">
        <v>0</v>
      </c>
      <c r="BO128">
        <v>0</v>
      </c>
      <c r="BP128">
        <v>0</v>
      </c>
      <c r="BQ128">
        <v>2</v>
      </c>
      <c r="BR128">
        <v>1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1</v>
      </c>
      <c r="BZ128">
        <v>46</v>
      </c>
      <c r="CA128">
        <v>7</v>
      </c>
      <c r="CB128">
        <v>3</v>
      </c>
      <c r="CC128">
        <v>1</v>
      </c>
      <c r="CD128">
        <v>1</v>
      </c>
      <c r="CE128">
        <v>1</v>
      </c>
      <c r="CF128">
        <v>0</v>
      </c>
      <c r="CG128">
        <v>0</v>
      </c>
      <c r="CH128">
        <v>0</v>
      </c>
      <c r="CI128">
        <v>0</v>
      </c>
      <c r="CJ128">
        <v>1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7</v>
      </c>
      <c r="CQ128">
        <v>12</v>
      </c>
      <c r="CR128">
        <v>7</v>
      </c>
      <c r="CS128">
        <v>0</v>
      </c>
      <c r="CT128">
        <v>1</v>
      </c>
      <c r="CU128">
        <v>1</v>
      </c>
      <c r="CV128">
        <v>1</v>
      </c>
      <c r="CW128">
        <v>0</v>
      </c>
      <c r="CX128">
        <v>0</v>
      </c>
      <c r="CY128">
        <v>1</v>
      </c>
      <c r="CZ128">
        <v>1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12</v>
      </c>
      <c r="DQ128">
        <v>10</v>
      </c>
      <c r="DR128">
        <v>4</v>
      </c>
      <c r="DS128">
        <v>1</v>
      </c>
      <c r="DT128">
        <v>0</v>
      </c>
      <c r="DU128">
        <v>2</v>
      </c>
      <c r="DV128">
        <v>0</v>
      </c>
      <c r="DW128">
        <v>0</v>
      </c>
      <c r="DX128">
        <v>0</v>
      </c>
      <c r="DY128">
        <v>2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1</v>
      </c>
      <c r="EM128">
        <v>0</v>
      </c>
      <c r="EN128">
        <v>0</v>
      </c>
      <c r="EO128">
        <v>0</v>
      </c>
      <c r="EP128">
        <v>10</v>
      </c>
      <c r="EQ128">
        <v>8</v>
      </c>
      <c r="ER128">
        <v>2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1</v>
      </c>
      <c r="EY128">
        <v>0</v>
      </c>
      <c r="EZ128">
        <v>0</v>
      </c>
      <c r="FA128">
        <v>3</v>
      </c>
      <c r="FB128">
        <v>2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8</v>
      </c>
      <c r="FO128">
        <v>22</v>
      </c>
      <c r="FP128">
        <v>10</v>
      </c>
      <c r="FQ128">
        <v>0</v>
      </c>
      <c r="FR128">
        <v>3</v>
      </c>
      <c r="FS128">
        <v>1</v>
      </c>
      <c r="FT128">
        <v>0</v>
      </c>
      <c r="FU128">
        <v>0</v>
      </c>
      <c r="FV128">
        <v>2</v>
      </c>
      <c r="FW128">
        <v>4</v>
      </c>
      <c r="FX128">
        <v>1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1</v>
      </c>
      <c r="GL128">
        <v>0</v>
      </c>
      <c r="GM128">
        <v>0</v>
      </c>
      <c r="GN128">
        <v>22</v>
      </c>
      <c r="GO128">
        <v>12</v>
      </c>
      <c r="GP128">
        <v>5</v>
      </c>
      <c r="GQ128">
        <v>1</v>
      </c>
      <c r="GR128">
        <v>0</v>
      </c>
      <c r="GS128">
        <v>0</v>
      </c>
      <c r="GT128">
        <v>6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12</v>
      </c>
      <c r="HI128">
        <v>2</v>
      </c>
      <c r="HJ128">
        <v>0</v>
      </c>
      <c r="HK128">
        <v>0</v>
      </c>
      <c r="HL128">
        <v>0</v>
      </c>
      <c r="HM128">
        <v>0</v>
      </c>
      <c r="HN128">
        <v>1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1</v>
      </c>
      <c r="HV128">
        <v>2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1</v>
      </c>
      <c r="IN128">
        <v>0</v>
      </c>
      <c r="IO128">
        <v>1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1</v>
      </c>
    </row>
    <row r="129" spans="1:272" x14ac:dyDescent="0.25">
      <c r="A129" t="s">
        <v>273</v>
      </c>
      <c r="B129" t="s">
        <v>367</v>
      </c>
      <c r="C129" t="str">
        <f t="shared" si="8"/>
        <v>160204</v>
      </c>
      <c r="D129" t="s">
        <v>372</v>
      </c>
      <c r="E129">
        <v>5</v>
      </c>
      <c r="F129">
        <v>627</v>
      </c>
      <c r="G129">
        <v>470</v>
      </c>
      <c r="H129">
        <v>191</v>
      </c>
      <c r="I129">
        <v>279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279</v>
      </c>
      <c r="T129">
        <v>0</v>
      </c>
      <c r="U129">
        <v>0</v>
      </c>
      <c r="V129">
        <v>279</v>
      </c>
      <c r="W129">
        <v>14</v>
      </c>
      <c r="X129">
        <v>10</v>
      </c>
      <c r="Y129">
        <v>4</v>
      </c>
      <c r="Z129">
        <v>0</v>
      </c>
      <c r="AA129">
        <v>265</v>
      </c>
      <c r="AB129">
        <v>110</v>
      </c>
      <c r="AC129">
        <v>10</v>
      </c>
      <c r="AD129">
        <v>13</v>
      </c>
      <c r="AE129">
        <v>37</v>
      </c>
      <c r="AF129">
        <v>10</v>
      </c>
      <c r="AG129">
        <v>1</v>
      </c>
      <c r="AH129">
        <v>5</v>
      </c>
      <c r="AI129">
        <v>16</v>
      </c>
      <c r="AJ129">
        <v>2</v>
      </c>
      <c r="AK129">
        <v>0</v>
      </c>
      <c r="AL129">
        <v>1</v>
      </c>
      <c r="AM129">
        <v>0</v>
      </c>
      <c r="AN129">
        <v>3</v>
      </c>
      <c r="AO129">
        <v>0</v>
      </c>
      <c r="AP129">
        <v>0</v>
      </c>
      <c r="AQ129">
        <v>0</v>
      </c>
      <c r="AR129">
        <v>1</v>
      </c>
      <c r="AS129">
        <v>3</v>
      </c>
      <c r="AT129">
        <v>2</v>
      </c>
      <c r="AU129">
        <v>0</v>
      </c>
      <c r="AV129">
        <v>1</v>
      </c>
      <c r="AW129">
        <v>1</v>
      </c>
      <c r="AX129">
        <v>0</v>
      </c>
      <c r="AY129">
        <v>0</v>
      </c>
      <c r="AZ129">
        <v>4</v>
      </c>
      <c r="BA129">
        <v>110</v>
      </c>
      <c r="BB129">
        <v>53</v>
      </c>
      <c r="BC129">
        <v>16</v>
      </c>
      <c r="BD129">
        <v>1</v>
      </c>
      <c r="BE129">
        <v>0</v>
      </c>
      <c r="BF129">
        <v>4</v>
      </c>
      <c r="BG129">
        <v>1</v>
      </c>
      <c r="BH129">
        <v>2</v>
      </c>
      <c r="BI129">
        <v>1</v>
      </c>
      <c r="BJ129">
        <v>19</v>
      </c>
      <c r="BK129">
        <v>1</v>
      </c>
      <c r="BL129">
        <v>5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1</v>
      </c>
      <c r="BS129">
        <v>0</v>
      </c>
      <c r="BT129">
        <v>1</v>
      </c>
      <c r="BU129">
        <v>0</v>
      </c>
      <c r="BV129">
        <v>0</v>
      </c>
      <c r="BW129">
        <v>1</v>
      </c>
      <c r="BX129">
        <v>0</v>
      </c>
      <c r="BY129">
        <v>0</v>
      </c>
      <c r="BZ129">
        <v>53</v>
      </c>
      <c r="CA129">
        <v>8</v>
      </c>
      <c r="CB129">
        <v>2</v>
      </c>
      <c r="CC129">
        <v>2</v>
      </c>
      <c r="CD129">
        <v>0</v>
      </c>
      <c r="CE129">
        <v>0</v>
      </c>
      <c r="CF129">
        <v>1</v>
      </c>
      <c r="CG129">
        <v>0</v>
      </c>
      <c r="CH129">
        <v>1</v>
      </c>
      <c r="CI129">
        <v>0</v>
      </c>
      <c r="CJ129">
        <v>1</v>
      </c>
      <c r="CK129">
        <v>1</v>
      </c>
      <c r="CL129">
        <v>0</v>
      </c>
      <c r="CM129">
        <v>0</v>
      </c>
      <c r="CN129">
        <v>0</v>
      </c>
      <c r="CO129">
        <v>0</v>
      </c>
      <c r="CP129">
        <v>8</v>
      </c>
      <c r="CQ129">
        <v>9</v>
      </c>
      <c r="CR129">
        <v>4</v>
      </c>
      <c r="CS129">
        <v>2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1</v>
      </c>
      <c r="DM129">
        <v>0</v>
      </c>
      <c r="DN129">
        <v>0</v>
      </c>
      <c r="DO129">
        <v>1</v>
      </c>
      <c r="DP129">
        <v>9</v>
      </c>
      <c r="DQ129">
        <v>26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19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2</v>
      </c>
      <c r="EF129">
        <v>3</v>
      </c>
      <c r="EG129">
        <v>0</v>
      </c>
      <c r="EH129">
        <v>0</v>
      </c>
      <c r="EI129">
        <v>0</v>
      </c>
      <c r="EJ129">
        <v>0</v>
      </c>
      <c r="EK129">
        <v>1</v>
      </c>
      <c r="EL129">
        <v>0</v>
      </c>
      <c r="EM129">
        <v>0</v>
      </c>
      <c r="EN129">
        <v>1</v>
      </c>
      <c r="EO129">
        <v>0</v>
      </c>
      <c r="EP129">
        <v>26</v>
      </c>
      <c r="EQ129">
        <v>15</v>
      </c>
      <c r="ER129">
        <v>5</v>
      </c>
      <c r="ES129">
        <v>5</v>
      </c>
      <c r="ET129">
        <v>1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1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3</v>
      </c>
      <c r="FN129">
        <v>15</v>
      </c>
      <c r="FO129">
        <v>29</v>
      </c>
      <c r="FP129">
        <v>9</v>
      </c>
      <c r="FQ129">
        <v>0</v>
      </c>
      <c r="FR129">
        <v>3</v>
      </c>
      <c r="FS129">
        <v>0</v>
      </c>
      <c r="FT129">
        <v>0</v>
      </c>
      <c r="FU129">
        <v>7</v>
      </c>
      <c r="FV129">
        <v>1</v>
      </c>
      <c r="FW129">
        <v>4</v>
      </c>
      <c r="FX129">
        <v>1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1</v>
      </c>
      <c r="GG129">
        <v>0</v>
      </c>
      <c r="GH129">
        <v>0</v>
      </c>
      <c r="GI129">
        <v>0</v>
      </c>
      <c r="GJ129">
        <v>0</v>
      </c>
      <c r="GK129">
        <v>1</v>
      </c>
      <c r="GL129">
        <v>0</v>
      </c>
      <c r="GM129">
        <v>2</v>
      </c>
      <c r="GN129">
        <v>29</v>
      </c>
      <c r="GO129">
        <v>12</v>
      </c>
      <c r="GP129">
        <v>4</v>
      </c>
      <c r="GQ129">
        <v>0</v>
      </c>
      <c r="GR129">
        <v>2</v>
      </c>
      <c r="GS129">
        <v>0</v>
      </c>
      <c r="GT129">
        <v>1</v>
      </c>
      <c r="GU129">
        <v>0</v>
      </c>
      <c r="GV129">
        <v>2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1</v>
      </c>
      <c r="HD129">
        <v>0</v>
      </c>
      <c r="HE129">
        <v>0</v>
      </c>
      <c r="HF129">
        <v>0</v>
      </c>
      <c r="HG129">
        <v>2</v>
      </c>
      <c r="HH129">
        <v>12</v>
      </c>
      <c r="HI129">
        <v>1</v>
      </c>
      <c r="HJ129">
        <v>0</v>
      </c>
      <c r="HK129">
        <v>0</v>
      </c>
      <c r="HL129">
        <v>1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1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2</v>
      </c>
      <c r="IN129">
        <v>0</v>
      </c>
      <c r="IO129">
        <v>1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1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2</v>
      </c>
    </row>
    <row r="130" spans="1:272" x14ac:dyDescent="0.25">
      <c r="A130" t="s">
        <v>273</v>
      </c>
      <c r="B130" t="s">
        <v>367</v>
      </c>
      <c r="C130" t="str">
        <f t="shared" si="8"/>
        <v>160204</v>
      </c>
      <c r="D130" t="s">
        <v>373</v>
      </c>
      <c r="E130">
        <v>6</v>
      </c>
      <c r="F130">
        <v>464</v>
      </c>
      <c r="G130">
        <v>360</v>
      </c>
      <c r="H130">
        <v>149</v>
      </c>
      <c r="I130">
        <v>211</v>
      </c>
      <c r="J130">
        <v>0</v>
      </c>
      <c r="K130">
        <v>1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211</v>
      </c>
      <c r="T130">
        <v>0</v>
      </c>
      <c r="U130">
        <v>0</v>
      </c>
      <c r="V130">
        <v>211</v>
      </c>
      <c r="W130">
        <v>11</v>
      </c>
      <c r="X130">
        <v>8</v>
      </c>
      <c r="Y130">
        <v>3</v>
      </c>
      <c r="Z130">
        <v>0</v>
      </c>
      <c r="AA130">
        <v>200</v>
      </c>
      <c r="AB130">
        <v>75</v>
      </c>
      <c r="AC130">
        <v>16</v>
      </c>
      <c r="AD130">
        <v>0</v>
      </c>
      <c r="AE130">
        <v>30</v>
      </c>
      <c r="AF130">
        <v>6</v>
      </c>
      <c r="AG130">
        <v>0</v>
      </c>
      <c r="AH130">
        <v>2</v>
      </c>
      <c r="AI130">
        <v>11</v>
      </c>
      <c r="AJ130">
        <v>2</v>
      </c>
      <c r="AK130">
        <v>1</v>
      </c>
      <c r="AL130">
        <v>0</v>
      </c>
      <c r="AM130">
        <v>1</v>
      </c>
      <c r="AN130">
        <v>4</v>
      </c>
      <c r="AO130">
        <v>0</v>
      </c>
      <c r="AP130">
        <v>0</v>
      </c>
      <c r="AQ130">
        <v>0</v>
      </c>
      <c r="AR130">
        <v>0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0</v>
      </c>
      <c r="AY130">
        <v>0</v>
      </c>
      <c r="AZ130">
        <v>0</v>
      </c>
      <c r="BA130">
        <v>75</v>
      </c>
      <c r="BB130">
        <v>57</v>
      </c>
      <c r="BC130">
        <v>3</v>
      </c>
      <c r="BD130">
        <v>2</v>
      </c>
      <c r="BE130">
        <v>3</v>
      </c>
      <c r="BF130">
        <v>4</v>
      </c>
      <c r="BG130">
        <v>1</v>
      </c>
      <c r="BH130">
        <v>1</v>
      </c>
      <c r="BI130">
        <v>0</v>
      </c>
      <c r="BJ130">
        <v>37</v>
      </c>
      <c r="BK130">
        <v>0</v>
      </c>
      <c r="BL130">
        <v>2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3</v>
      </c>
      <c r="BV130">
        <v>0</v>
      </c>
      <c r="BW130">
        <v>0</v>
      </c>
      <c r="BX130">
        <v>0</v>
      </c>
      <c r="BY130">
        <v>1</v>
      </c>
      <c r="BZ130">
        <v>57</v>
      </c>
      <c r="CA130">
        <v>8</v>
      </c>
      <c r="CB130">
        <v>3</v>
      </c>
      <c r="CC130">
        <v>0</v>
      </c>
      <c r="CD130">
        <v>1</v>
      </c>
      <c r="CE130">
        <v>2</v>
      </c>
      <c r="CF130">
        <v>0</v>
      </c>
      <c r="CG130">
        <v>0</v>
      </c>
      <c r="CH130">
        <v>0</v>
      </c>
      <c r="CI130">
        <v>0</v>
      </c>
      <c r="CJ130">
        <v>1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8</v>
      </c>
      <c r="CQ130">
        <v>8</v>
      </c>
      <c r="CR130">
        <v>6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1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1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8</v>
      </c>
      <c r="DQ130">
        <v>9</v>
      </c>
      <c r="DR130">
        <v>1</v>
      </c>
      <c r="DS130">
        <v>0</v>
      </c>
      <c r="DT130">
        <v>0</v>
      </c>
      <c r="DU130">
        <v>4</v>
      </c>
      <c r="DV130">
        <v>0</v>
      </c>
      <c r="DW130">
        <v>0</v>
      </c>
      <c r="DX130">
        <v>0</v>
      </c>
      <c r="DY130">
        <v>2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1</v>
      </c>
      <c r="EF130">
        <v>0</v>
      </c>
      <c r="EG130">
        <v>1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9</v>
      </c>
      <c r="EQ130">
        <v>5</v>
      </c>
      <c r="ER130">
        <v>2</v>
      </c>
      <c r="ES130">
        <v>1</v>
      </c>
      <c r="ET130">
        <v>0</v>
      </c>
      <c r="EU130">
        <v>0</v>
      </c>
      <c r="EV130">
        <v>0</v>
      </c>
      <c r="EW130">
        <v>0</v>
      </c>
      <c r="EX130">
        <v>1</v>
      </c>
      <c r="EY130">
        <v>0</v>
      </c>
      <c r="EZ130">
        <v>0</v>
      </c>
      <c r="FA130">
        <v>1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5</v>
      </c>
      <c r="FO130">
        <v>22</v>
      </c>
      <c r="FP130">
        <v>5</v>
      </c>
      <c r="FQ130">
        <v>0</v>
      </c>
      <c r="FR130">
        <v>2</v>
      </c>
      <c r="FS130">
        <v>1</v>
      </c>
      <c r="FT130">
        <v>1</v>
      </c>
      <c r="FU130">
        <v>1</v>
      </c>
      <c r="FV130">
        <v>4</v>
      </c>
      <c r="FW130">
        <v>0</v>
      </c>
      <c r="FX130">
        <v>1</v>
      </c>
      <c r="FY130">
        <v>0</v>
      </c>
      <c r="FZ130">
        <v>0</v>
      </c>
      <c r="GA130">
        <v>1</v>
      </c>
      <c r="GB130">
        <v>0</v>
      </c>
      <c r="GC130">
        <v>1</v>
      </c>
      <c r="GD130">
        <v>1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1</v>
      </c>
      <c r="GK130">
        <v>1</v>
      </c>
      <c r="GL130">
        <v>0</v>
      </c>
      <c r="GM130">
        <v>2</v>
      </c>
      <c r="GN130">
        <v>22</v>
      </c>
      <c r="GO130">
        <v>13</v>
      </c>
      <c r="GP130">
        <v>8</v>
      </c>
      <c r="GQ130">
        <v>0</v>
      </c>
      <c r="GR130">
        <v>0</v>
      </c>
      <c r="GS130">
        <v>0</v>
      </c>
      <c r="GT130">
        <v>2</v>
      </c>
      <c r="GU130">
        <v>0</v>
      </c>
      <c r="GV130">
        <v>2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1</v>
      </c>
      <c r="HD130">
        <v>0</v>
      </c>
      <c r="HE130">
        <v>0</v>
      </c>
      <c r="HF130">
        <v>0</v>
      </c>
      <c r="HG130">
        <v>0</v>
      </c>
      <c r="HH130">
        <v>13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1</v>
      </c>
      <c r="HX130">
        <v>1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1</v>
      </c>
      <c r="IM130">
        <v>2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1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1</v>
      </c>
      <c r="JK130">
        <v>0</v>
      </c>
      <c r="JL130">
        <v>2</v>
      </c>
    </row>
    <row r="131" spans="1:272" x14ac:dyDescent="0.25">
      <c r="A131" t="s">
        <v>273</v>
      </c>
      <c r="B131" t="s">
        <v>367</v>
      </c>
      <c r="C131" t="str">
        <f t="shared" si="8"/>
        <v>160204</v>
      </c>
      <c r="D131" t="s">
        <v>374</v>
      </c>
      <c r="E131">
        <v>7</v>
      </c>
      <c r="F131">
        <v>422</v>
      </c>
      <c r="G131">
        <v>321</v>
      </c>
      <c r="H131">
        <v>190</v>
      </c>
      <c r="I131">
        <v>131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131</v>
      </c>
      <c r="T131">
        <v>0</v>
      </c>
      <c r="U131">
        <v>0</v>
      </c>
      <c r="V131">
        <v>131</v>
      </c>
      <c r="W131">
        <v>1</v>
      </c>
      <c r="X131">
        <v>1</v>
      </c>
      <c r="Y131">
        <v>0</v>
      </c>
      <c r="Z131">
        <v>0</v>
      </c>
      <c r="AA131">
        <v>130</v>
      </c>
      <c r="AB131">
        <v>51</v>
      </c>
      <c r="AC131">
        <v>7</v>
      </c>
      <c r="AD131">
        <v>4</v>
      </c>
      <c r="AE131">
        <v>9</v>
      </c>
      <c r="AF131">
        <v>8</v>
      </c>
      <c r="AG131">
        <v>0</v>
      </c>
      <c r="AH131">
        <v>1</v>
      </c>
      <c r="AI131">
        <v>7</v>
      </c>
      <c r="AJ131">
        <v>0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0</v>
      </c>
      <c r="AR131">
        <v>0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0</v>
      </c>
      <c r="AY131">
        <v>1</v>
      </c>
      <c r="AZ131">
        <v>4</v>
      </c>
      <c r="BA131">
        <v>51</v>
      </c>
      <c r="BB131">
        <v>32</v>
      </c>
      <c r="BC131">
        <v>4</v>
      </c>
      <c r="BD131">
        <v>3</v>
      </c>
      <c r="BE131">
        <v>1</v>
      </c>
      <c r="BF131">
        <v>4</v>
      </c>
      <c r="BG131">
        <v>1</v>
      </c>
      <c r="BH131">
        <v>0</v>
      </c>
      <c r="BI131">
        <v>3</v>
      </c>
      <c r="BJ131">
        <v>12</v>
      </c>
      <c r="BK131">
        <v>1</v>
      </c>
      <c r="BL131">
        <v>1</v>
      </c>
      <c r="BM131">
        <v>0</v>
      </c>
      <c r="BN131">
        <v>1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1</v>
      </c>
      <c r="BV131">
        <v>0</v>
      </c>
      <c r="BW131">
        <v>0</v>
      </c>
      <c r="BX131">
        <v>0</v>
      </c>
      <c r="BY131">
        <v>0</v>
      </c>
      <c r="BZ131">
        <v>32</v>
      </c>
      <c r="CA131">
        <v>7</v>
      </c>
      <c r="CB131">
        <v>2</v>
      </c>
      <c r="CC131">
        <v>3</v>
      </c>
      <c r="CD131">
        <v>1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1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7</v>
      </c>
      <c r="CQ131">
        <v>2</v>
      </c>
      <c r="CR131">
        <v>1</v>
      </c>
      <c r="CS131">
        <v>0</v>
      </c>
      <c r="CT131">
        <v>0</v>
      </c>
      <c r="CU131">
        <v>0</v>
      </c>
      <c r="CV131">
        <v>1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2</v>
      </c>
      <c r="DQ131">
        <v>11</v>
      </c>
      <c r="DR131">
        <v>3</v>
      </c>
      <c r="DS131">
        <v>0</v>
      </c>
      <c r="DT131">
        <v>0</v>
      </c>
      <c r="DU131">
        <v>1</v>
      </c>
      <c r="DV131">
        <v>0</v>
      </c>
      <c r="DW131">
        <v>1</v>
      </c>
      <c r="DX131">
        <v>1</v>
      </c>
      <c r="DY131">
        <v>5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11</v>
      </c>
      <c r="EQ131">
        <v>3</v>
      </c>
      <c r="ER131">
        <v>2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1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3</v>
      </c>
      <c r="FO131">
        <v>20</v>
      </c>
      <c r="FP131">
        <v>6</v>
      </c>
      <c r="FQ131">
        <v>0</v>
      </c>
      <c r="FR131">
        <v>1</v>
      </c>
      <c r="FS131">
        <v>1</v>
      </c>
      <c r="FT131">
        <v>0</v>
      </c>
      <c r="FU131">
        <v>0</v>
      </c>
      <c r="FV131">
        <v>1</v>
      </c>
      <c r="FW131">
        <v>0</v>
      </c>
      <c r="FX131">
        <v>2</v>
      </c>
      <c r="FY131">
        <v>0</v>
      </c>
      <c r="FZ131">
        <v>0</v>
      </c>
      <c r="GA131">
        <v>5</v>
      </c>
      <c r="GB131">
        <v>0</v>
      </c>
      <c r="GC131">
        <v>0</v>
      </c>
      <c r="GD131">
        <v>1</v>
      </c>
      <c r="GE131">
        <v>1</v>
      </c>
      <c r="GF131">
        <v>0</v>
      </c>
      <c r="GG131">
        <v>0</v>
      </c>
      <c r="GH131">
        <v>1</v>
      </c>
      <c r="GI131">
        <v>0</v>
      </c>
      <c r="GJ131">
        <v>1</v>
      </c>
      <c r="GK131">
        <v>0</v>
      </c>
      <c r="GL131">
        <v>0</v>
      </c>
      <c r="GM131">
        <v>0</v>
      </c>
      <c r="GN131">
        <v>20</v>
      </c>
      <c r="GO131">
        <v>3</v>
      </c>
      <c r="GP131">
        <v>2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1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3</v>
      </c>
      <c r="HI131">
        <v>1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1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1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</row>
    <row r="132" spans="1:272" x14ac:dyDescent="0.25">
      <c r="A132" t="s">
        <v>273</v>
      </c>
      <c r="B132" t="s">
        <v>367</v>
      </c>
      <c r="C132" t="str">
        <f t="shared" si="8"/>
        <v>160204</v>
      </c>
      <c r="D132" t="s">
        <v>375</v>
      </c>
      <c r="E132">
        <v>8</v>
      </c>
      <c r="F132">
        <v>580</v>
      </c>
      <c r="G132">
        <v>440</v>
      </c>
      <c r="H132">
        <v>231</v>
      </c>
      <c r="I132">
        <v>209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209</v>
      </c>
      <c r="T132">
        <v>0</v>
      </c>
      <c r="U132">
        <v>0</v>
      </c>
      <c r="V132">
        <v>209</v>
      </c>
      <c r="W132">
        <v>7</v>
      </c>
      <c r="X132">
        <v>3</v>
      </c>
      <c r="Y132">
        <v>4</v>
      </c>
      <c r="Z132">
        <v>0</v>
      </c>
      <c r="AA132">
        <v>202</v>
      </c>
      <c r="AB132">
        <v>86</v>
      </c>
      <c r="AC132">
        <v>13</v>
      </c>
      <c r="AD132">
        <v>20</v>
      </c>
      <c r="AE132">
        <v>13</v>
      </c>
      <c r="AF132">
        <v>9</v>
      </c>
      <c r="AG132">
        <v>2</v>
      </c>
      <c r="AH132">
        <v>3</v>
      </c>
      <c r="AI132">
        <v>3</v>
      </c>
      <c r="AJ132">
        <v>0</v>
      </c>
      <c r="AK132">
        <v>5</v>
      </c>
      <c r="AL132">
        <v>7</v>
      </c>
      <c r="AM132">
        <v>1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2</v>
      </c>
      <c r="AT132">
        <v>0</v>
      </c>
      <c r="AU132">
        <v>0</v>
      </c>
      <c r="AV132">
        <v>0</v>
      </c>
      <c r="AW132">
        <v>0</v>
      </c>
      <c r="AX132">
        <v>1</v>
      </c>
      <c r="AY132">
        <v>1</v>
      </c>
      <c r="AZ132">
        <v>3</v>
      </c>
      <c r="BA132">
        <v>86</v>
      </c>
      <c r="BB132">
        <v>52</v>
      </c>
      <c r="BC132">
        <v>10</v>
      </c>
      <c r="BD132">
        <v>2</v>
      </c>
      <c r="BE132">
        <v>0</v>
      </c>
      <c r="BF132">
        <v>1</v>
      </c>
      <c r="BG132">
        <v>7</v>
      </c>
      <c r="BH132">
        <v>13</v>
      </c>
      <c r="BI132">
        <v>3</v>
      </c>
      <c r="BJ132">
        <v>10</v>
      </c>
      <c r="BK132">
        <v>0</v>
      </c>
      <c r="BL132">
        <v>1</v>
      </c>
      <c r="BM132">
        <v>0</v>
      </c>
      <c r="BN132">
        <v>0</v>
      </c>
      <c r="BO132">
        <v>1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1</v>
      </c>
      <c r="BW132">
        <v>0</v>
      </c>
      <c r="BX132">
        <v>1</v>
      </c>
      <c r="BY132">
        <v>2</v>
      </c>
      <c r="BZ132">
        <v>52</v>
      </c>
      <c r="CA132">
        <v>3</v>
      </c>
      <c r="CB132">
        <v>1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1</v>
      </c>
      <c r="CL132">
        <v>0</v>
      </c>
      <c r="CM132">
        <v>0</v>
      </c>
      <c r="CN132">
        <v>0</v>
      </c>
      <c r="CO132">
        <v>0</v>
      </c>
      <c r="CP132">
        <v>3</v>
      </c>
      <c r="CQ132">
        <v>10</v>
      </c>
      <c r="CR132">
        <v>6</v>
      </c>
      <c r="CS132">
        <v>0</v>
      </c>
      <c r="CT132">
        <v>0</v>
      </c>
      <c r="CU132">
        <v>0</v>
      </c>
      <c r="CV132">
        <v>1</v>
      </c>
      <c r="CW132">
        <v>0</v>
      </c>
      <c r="CX132">
        <v>0</v>
      </c>
      <c r="CY132">
        <v>1</v>
      </c>
      <c r="CZ132">
        <v>2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10</v>
      </c>
      <c r="DQ132">
        <v>12</v>
      </c>
      <c r="DR132">
        <v>2</v>
      </c>
      <c r="DS132">
        <v>1</v>
      </c>
      <c r="DT132">
        <v>0</v>
      </c>
      <c r="DU132">
        <v>3</v>
      </c>
      <c r="DV132">
        <v>0</v>
      </c>
      <c r="DW132">
        <v>1</v>
      </c>
      <c r="DX132">
        <v>0</v>
      </c>
      <c r="DY132">
        <v>2</v>
      </c>
      <c r="DZ132">
        <v>1</v>
      </c>
      <c r="EA132">
        <v>0</v>
      </c>
      <c r="EB132">
        <v>0</v>
      </c>
      <c r="EC132">
        <v>0</v>
      </c>
      <c r="ED132">
        <v>2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12</v>
      </c>
      <c r="EQ132">
        <v>9</v>
      </c>
      <c r="ER132">
        <v>5</v>
      </c>
      <c r="ES132">
        <v>0</v>
      </c>
      <c r="ET132">
        <v>1</v>
      </c>
      <c r="EU132">
        <v>1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1</v>
      </c>
      <c r="FM132">
        <v>1</v>
      </c>
      <c r="FN132">
        <v>9</v>
      </c>
      <c r="FO132">
        <v>16</v>
      </c>
      <c r="FP132">
        <v>6</v>
      </c>
      <c r="FQ132">
        <v>0</v>
      </c>
      <c r="FR132">
        <v>3</v>
      </c>
      <c r="FS132">
        <v>0</v>
      </c>
      <c r="FT132">
        <v>0</v>
      </c>
      <c r="FU132">
        <v>2</v>
      </c>
      <c r="FV132">
        <v>0</v>
      </c>
      <c r="FW132">
        <v>0</v>
      </c>
      <c r="FX132">
        <v>2</v>
      </c>
      <c r="FY132">
        <v>0</v>
      </c>
      <c r="FZ132">
        <v>0</v>
      </c>
      <c r="GA132">
        <v>0</v>
      </c>
      <c r="GB132">
        <v>0</v>
      </c>
      <c r="GC132">
        <v>1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1</v>
      </c>
      <c r="GK132">
        <v>0</v>
      </c>
      <c r="GL132">
        <v>0</v>
      </c>
      <c r="GM132">
        <v>1</v>
      </c>
      <c r="GN132">
        <v>16</v>
      </c>
      <c r="GO132">
        <v>12</v>
      </c>
      <c r="GP132">
        <v>7</v>
      </c>
      <c r="GQ132">
        <v>0</v>
      </c>
      <c r="GR132">
        <v>0</v>
      </c>
      <c r="GS132">
        <v>0</v>
      </c>
      <c r="GT132">
        <v>3</v>
      </c>
      <c r="GU132">
        <v>0</v>
      </c>
      <c r="GV132">
        <v>1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1</v>
      </c>
      <c r="HH132">
        <v>12</v>
      </c>
      <c r="HI132">
        <v>1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1</v>
      </c>
      <c r="HV132">
        <v>1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1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1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1</v>
      </c>
    </row>
    <row r="133" spans="1:272" x14ac:dyDescent="0.25">
      <c r="A133" t="s">
        <v>273</v>
      </c>
      <c r="B133" t="s">
        <v>367</v>
      </c>
      <c r="C133" t="str">
        <f t="shared" si="8"/>
        <v>160204</v>
      </c>
      <c r="D133" t="s">
        <v>376</v>
      </c>
      <c r="E133">
        <v>9</v>
      </c>
      <c r="F133">
        <v>565</v>
      </c>
      <c r="G133">
        <v>430</v>
      </c>
      <c r="H133">
        <v>220</v>
      </c>
      <c r="I133">
        <v>210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210</v>
      </c>
      <c r="T133">
        <v>0</v>
      </c>
      <c r="U133">
        <v>0</v>
      </c>
      <c r="V133">
        <v>210</v>
      </c>
      <c r="W133">
        <v>9</v>
      </c>
      <c r="X133">
        <v>7</v>
      </c>
      <c r="Y133">
        <v>2</v>
      </c>
      <c r="Z133">
        <v>0</v>
      </c>
      <c r="AA133">
        <v>201</v>
      </c>
      <c r="AB133">
        <v>136</v>
      </c>
      <c r="AC133">
        <v>14</v>
      </c>
      <c r="AD133">
        <v>20</v>
      </c>
      <c r="AE133">
        <v>59</v>
      </c>
      <c r="AF133">
        <v>7</v>
      </c>
      <c r="AG133">
        <v>0</v>
      </c>
      <c r="AH133">
        <v>1</v>
      </c>
      <c r="AI133">
        <v>18</v>
      </c>
      <c r="AJ133">
        <v>2</v>
      </c>
      <c r="AK133">
        <v>0</v>
      </c>
      <c r="AL133">
        <v>3</v>
      </c>
      <c r="AM133">
        <v>0</v>
      </c>
      <c r="AN133">
        <v>4</v>
      </c>
      <c r="AO133">
        <v>2</v>
      </c>
      <c r="AP133">
        <v>0</v>
      </c>
      <c r="AQ133">
        <v>0</v>
      </c>
      <c r="AR133">
        <v>1</v>
      </c>
      <c r="AS133">
        <v>0</v>
      </c>
      <c r="AT133">
        <v>0</v>
      </c>
      <c r="AU133">
        <v>1</v>
      </c>
      <c r="AV133">
        <v>0</v>
      </c>
      <c r="AW133">
        <v>1</v>
      </c>
      <c r="AX133">
        <v>0</v>
      </c>
      <c r="AY133">
        <v>2</v>
      </c>
      <c r="AZ133">
        <v>1</v>
      </c>
      <c r="BA133">
        <v>136</v>
      </c>
      <c r="BB133">
        <v>22</v>
      </c>
      <c r="BC133">
        <v>7</v>
      </c>
      <c r="BD133">
        <v>0</v>
      </c>
      <c r="BE133">
        <v>0</v>
      </c>
      <c r="BF133">
        <v>1</v>
      </c>
      <c r="BG133">
        <v>1</v>
      </c>
      <c r="BH133">
        <v>0</v>
      </c>
      <c r="BI133">
        <v>0</v>
      </c>
      <c r="BJ133">
        <v>8</v>
      </c>
      <c r="BK133">
        <v>0</v>
      </c>
      <c r="BL133">
        <v>1</v>
      </c>
      <c r="BM133">
        <v>0</v>
      </c>
      <c r="BN133">
        <v>0</v>
      </c>
      <c r="BO133">
        <v>1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1</v>
      </c>
      <c r="BV133">
        <v>0</v>
      </c>
      <c r="BW133">
        <v>1</v>
      </c>
      <c r="BX133">
        <v>1</v>
      </c>
      <c r="BY133">
        <v>0</v>
      </c>
      <c r="BZ133">
        <v>22</v>
      </c>
      <c r="CA133">
        <v>5</v>
      </c>
      <c r="CB133">
        <v>1</v>
      </c>
      <c r="CC133">
        <v>0</v>
      </c>
      <c r="CD133">
        <v>1</v>
      </c>
      <c r="CE133">
        <v>0</v>
      </c>
      <c r="CF133">
        <v>0</v>
      </c>
      <c r="CG133">
        <v>0</v>
      </c>
      <c r="CH133">
        <v>1</v>
      </c>
      <c r="CI133">
        <v>1</v>
      </c>
      <c r="CJ133">
        <v>0</v>
      </c>
      <c r="CK133">
        <v>1</v>
      </c>
      <c r="CL133">
        <v>0</v>
      </c>
      <c r="CM133">
        <v>0</v>
      </c>
      <c r="CN133">
        <v>0</v>
      </c>
      <c r="CO133">
        <v>0</v>
      </c>
      <c r="CP133">
        <v>5</v>
      </c>
      <c r="CQ133">
        <v>2</v>
      </c>
      <c r="CR133">
        <v>1</v>
      </c>
      <c r="CS133">
        <v>0</v>
      </c>
      <c r="CT133">
        <v>0</v>
      </c>
      <c r="CU133">
        <v>0</v>
      </c>
      <c r="CV133">
        <v>0</v>
      </c>
      <c r="CW133">
        <v>1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2</v>
      </c>
      <c r="DQ133">
        <v>8</v>
      </c>
      <c r="DR133">
        <v>4</v>
      </c>
      <c r="DS133">
        <v>0</v>
      </c>
      <c r="DT133">
        <v>0</v>
      </c>
      <c r="DU133">
        <v>0</v>
      </c>
      <c r="DV133">
        <v>0</v>
      </c>
      <c r="DW133">
        <v>1</v>
      </c>
      <c r="DX133">
        <v>0</v>
      </c>
      <c r="DY133">
        <v>3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8</v>
      </c>
      <c r="EQ133">
        <v>5</v>
      </c>
      <c r="ER133">
        <v>2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3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5</v>
      </c>
      <c r="FO133">
        <v>14</v>
      </c>
      <c r="FP133">
        <v>4</v>
      </c>
      <c r="FQ133">
        <v>0</v>
      </c>
      <c r="FR133">
        <v>0</v>
      </c>
      <c r="FS133">
        <v>1</v>
      </c>
      <c r="FT133">
        <v>1</v>
      </c>
      <c r="FU133">
        <v>1</v>
      </c>
      <c r="FV133">
        <v>0</v>
      </c>
      <c r="FW133">
        <v>5</v>
      </c>
      <c r="FX133">
        <v>0</v>
      </c>
      <c r="FY133">
        <v>0</v>
      </c>
      <c r="FZ133">
        <v>1</v>
      </c>
      <c r="GA133">
        <v>1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14</v>
      </c>
      <c r="GO133">
        <v>9</v>
      </c>
      <c r="GP133">
        <v>3</v>
      </c>
      <c r="GQ133">
        <v>0</v>
      </c>
      <c r="GR133">
        <v>2</v>
      </c>
      <c r="GS133">
        <v>0</v>
      </c>
      <c r="GT133">
        <v>2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2</v>
      </c>
      <c r="HH133">
        <v>9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</row>
    <row r="134" spans="1:272" x14ac:dyDescent="0.25">
      <c r="A134" t="s">
        <v>273</v>
      </c>
      <c r="B134" t="s">
        <v>367</v>
      </c>
      <c r="C134" t="str">
        <f t="shared" si="8"/>
        <v>160204</v>
      </c>
      <c r="D134" t="s">
        <v>377</v>
      </c>
      <c r="E134">
        <v>10</v>
      </c>
      <c r="F134">
        <v>609</v>
      </c>
      <c r="G134">
        <v>470</v>
      </c>
      <c r="H134">
        <v>285</v>
      </c>
      <c r="I134">
        <v>185</v>
      </c>
      <c r="J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184</v>
      </c>
      <c r="T134">
        <v>0</v>
      </c>
      <c r="U134">
        <v>0</v>
      </c>
      <c r="V134">
        <v>184</v>
      </c>
      <c r="W134">
        <v>13</v>
      </c>
      <c r="X134">
        <v>10</v>
      </c>
      <c r="Y134">
        <v>3</v>
      </c>
      <c r="Z134">
        <v>0</v>
      </c>
      <c r="AA134">
        <v>171</v>
      </c>
      <c r="AB134">
        <v>69</v>
      </c>
      <c r="AC134">
        <v>10</v>
      </c>
      <c r="AD134">
        <v>10</v>
      </c>
      <c r="AE134">
        <v>16</v>
      </c>
      <c r="AF134">
        <v>11</v>
      </c>
      <c r="AG134">
        <v>0</v>
      </c>
      <c r="AH134">
        <v>5</v>
      </c>
      <c r="AI134">
        <v>1</v>
      </c>
      <c r="AJ134">
        <v>0</v>
      </c>
      <c r="AK134">
        <v>2</v>
      </c>
      <c r="AL134">
        <v>0</v>
      </c>
      <c r="AM134">
        <v>0</v>
      </c>
      <c r="AN134">
        <v>1</v>
      </c>
      <c r="AO134">
        <v>2</v>
      </c>
      <c r="AP134">
        <v>0</v>
      </c>
      <c r="AQ134">
        <v>0</v>
      </c>
      <c r="AR134">
        <v>2</v>
      </c>
      <c r="AS134">
        <v>2</v>
      </c>
      <c r="AT134">
        <v>0</v>
      </c>
      <c r="AU134">
        <v>0</v>
      </c>
      <c r="AV134">
        <v>3</v>
      </c>
      <c r="AW134">
        <v>1</v>
      </c>
      <c r="AX134">
        <v>0</v>
      </c>
      <c r="AY134">
        <v>0</v>
      </c>
      <c r="AZ134">
        <v>3</v>
      </c>
      <c r="BA134">
        <v>69</v>
      </c>
      <c r="BB134">
        <v>31</v>
      </c>
      <c r="BC134">
        <v>7</v>
      </c>
      <c r="BD134">
        <v>0</v>
      </c>
      <c r="BE134">
        <v>4</v>
      </c>
      <c r="BF134">
        <v>5</v>
      </c>
      <c r="BG134">
        <v>0</v>
      </c>
      <c r="BH134">
        <v>0</v>
      </c>
      <c r="BI134">
        <v>1</v>
      </c>
      <c r="BJ134">
        <v>5</v>
      </c>
      <c r="BK134">
        <v>3</v>
      </c>
      <c r="BL134">
        <v>0</v>
      </c>
      <c r="BM134">
        <v>0</v>
      </c>
      <c r="BN134">
        <v>0</v>
      </c>
      <c r="BO134">
        <v>2</v>
      </c>
      <c r="BP134">
        <v>0</v>
      </c>
      <c r="BQ134">
        <v>1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3</v>
      </c>
      <c r="BY134">
        <v>0</v>
      </c>
      <c r="BZ134">
        <v>31</v>
      </c>
      <c r="CA134">
        <v>6</v>
      </c>
      <c r="CB134">
        <v>3</v>
      </c>
      <c r="CC134">
        <v>0</v>
      </c>
      <c r="CD134">
        <v>2</v>
      </c>
      <c r="CE134">
        <v>0</v>
      </c>
      <c r="CF134">
        <v>1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6</v>
      </c>
      <c r="CQ134">
        <v>19</v>
      </c>
      <c r="CR134">
        <v>13</v>
      </c>
      <c r="CS134">
        <v>2</v>
      </c>
      <c r="CT134">
        <v>0</v>
      </c>
      <c r="CU134">
        <v>0</v>
      </c>
      <c r="CV134">
        <v>1</v>
      </c>
      <c r="CW134">
        <v>1</v>
      </c>
      <c r="CX134">
        <v>0</v>
      </c>
      <c r="CY134">
        <v>0</v>
      </c>
      <c r="CZ134">
        <v>1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1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19</v>
      </c>
      <c r="DQ134">
        <v>2</v>
      </c>
      <c r="DR134">
        <v>0</v>
      </c>
      <c r="DS134">
        <v>0</v>
      </c>
      <c r="DT134">
        <v>0</v>
      </c>
      <c r="DU134">
        <v>0</v>
      </c>
      <c r="DV134">
        <v>1</v>
      </c>
      <c r="DW134">
        <v>0</v>
      </c>
      <c r="DX134">
        <v>0</v>
      </c>
      <c r="DY134">
        <v>1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2</v>
      </c>
      <c r="EQ134">
        <v>9</v>
      </c>
      <c r="ER134">
        <v>3</v>
      </c>
      <c r="ES134">
        <v>1</v>
      </c>
      <c r="ET134">
        <v>0</v>
      </c>
      <c r="EU134">
        <v>0</v>
      </c>
      <c r="EV134">
        <v>1</v>
      </c>
      <c r="EW134">
        <v>1</v>
      </c>
      <c r="EX134">
        <v>0</v>
      </c>
      <c r="EY134">
        <v>0</v>
      </c>
      <c r="EZ134">
        <v>0</v>
      </c>
      <c r="FA134">
        <v>1</v>
      </c>
      <c r="FB134">
        <v>0</v>
      </c>
      <c r="FC134">
        <v>1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1</v>
      </c>
      <c r="FL134">
        <v>0</v>
      </c>
      <c r="FM134">
        <v>0</v>
      </c>
      <c r="FN134">
        <v>9</v>
      </c>
      <c r="FO134">
        <v>21</v>
      </c>
      <c r="FP134">
        <v>9</v>
      </c>
      <c r="FQ134">
        <v>0</v>
      </c>
      <c r="FR134">
        <v>1</v>
      </c>
      <c r="FS134">
        <v>0</v>
      </c>
      <c r="FT134">
        <v>1</v>
      </c>
      <c r="FU134">
        <v>0</v>
      </c>
      <c r="FV134">
        <v>1</v>
      </c>
      <c r="FW134">
        <v>1</v>
      </c>
      <c r="FX134">
        <v>2</v>
      </c>
      <c r="FY134">
        <v>0</v>
      </c>
      <c r="FZ134">
        <v>1</v>
      </c>
      <c r="GA134">
        <v>0</v>
      </c>
      <c r="GB134">
        <v>0</v>
      </c>
      <c r="GC134">
        <v>0</v>
      </c>
      <c r="GD134">
        <v>0</v>
      </c>
      <c r="GE134">
        <v>1</v>
      </c>
      <c r="GF134">
        <v>0</v>
      </c>
      <c r="GG134">
        <v>0</v>
      </c>
      <c r="GH134">
        <v>0</v>
      </c>
      <c r="GI134">
        <v>1</v>
      </c>
      <c r="GJ134">
        <v>0</v>
      </c>
      <c r="GK134">
        <v>1</v>
      </c>
      <c r="GL134">
        <v>1</v>
      </c>
      <c r="GM134">
        <v>1</v>
      </c>
      <c r="GN134">
        <v>21</v>
      </c>
      <c r="GO134">
        <v>13</v>
      </c>
      <c r="GP134">
        <v>2</v>
      </c>
      <c r="GQ134">
        <v>0</v>
      </c>
      <c r="GR134">
        <v>0</v>
      </c>
      <c r="GS134">
        <v>0</v>
      </c>
      <c r="GT134">
        <v>7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2</v>
      </c>
      <c r="HB134">
        <v>0</v>
      </c>
      <c r="HC134">
        <v>0</v>
      </c>
      <c r="HD134">
        <v>1</v>
      </c>
      <c r="HE134">
        <v>0</v>
      </c>
      <c r="HF134">
        <v>1</v>
      </c>
      <c r="HG134">
        <v>0</v>
      </c>
      <c r="HH134">
        <v>13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1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1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1</v>
      </c>
    </row>
    <row r="135" spans="1:272" x14ac:dyDescent="0.25">
      <c r="A135" t="s">
        <v>273</v>
      </c>
      <c r="B135" t="s">
        <v>367</v>
      </c>
      <c r="C135" t="str">
        <f t="shared" si="8"/>
        <v>160204</v>
      </c>
      <c r="D135" t="s">
        <v>378</v>
      </c>
      <c r="E135">
        <v>11</v>
      </c>
      <c r="F135">
        <v>35</v>
      </c>
      <c r="G135">
        <v>37</v>
      </c>
      <c r="H135">
        <v>24</v>
      </c>
      <c r="I135">
        <v>13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13</v>
      </c>
      <c r="T135">
        <v>0</v>
      </c>
      <c r="U135">
        <v>0</v>
      </c>
      <c r="V135">
        <v>13</v>
      </c>
      <c r="W135">
        <v>1</v>
      </c>
      <c r="X135">
        <v>1</v>
      </c>
      <c r="Y135">
        <v>0</v>
      </c>
      <c r="Z135">
        <v>0</v>
      </c>
      <c r="AA135">
        <v>12</v>
      </c>
      <c r="AB135">
        <v>2</v>
      </c>
      <c r="AC135">
        <v>0</v>
      </c>
      <c r="AD135">
        <v>0</v>
      </c>
      <c r="AE135">
        <v>0</v>
      </c>
      <c r="AF135">
        <v>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2</v>
      </c>
      <c r="BB135">
        <v>6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4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6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2</v>
      </c>
      <c r="ER135">
        <v>0</v>
      </c>
      <c r="ES135">
        <v>1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1</v>
      </c>
      <c r="FN135">
        <v>2</v>
      </c>
      <c r="FO135">
        <v>1</v>
      </c>
      <c r="FP135">
        <v>1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1</v>
      </c>
      <c r="GO135">
        <v>1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1</v>
      </c>
      <c r="HH135">
        <v>1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</row>
    <row r="136" spans="1:272" x14ac:dyDescent="0.25">
      <c r="A136" t="s">
        <v>273</v>
      </c>
      <c r="B136" t="s">
        <v>379</v>
      </c>
      <c r="C136" t="str">
        <f t="shared" ref="C136:C170" si="9">"160301"</f>
        <v>160301</v>
      </c>
      <c r="D136" t="s">
        <v>380</v>
      </c>
      <c r="E136">
        <v>1</v>
      </c>
      <c r="F136">
        <v>2158</v>
      </c>
      <c r="G136">
        <v>1650</v>
      </c>
      <c r="H136">
        <v>556</v>
      </c>
      <c r="I136">
        <v>1094</v>
      </c>
      <c r="J136">
        <v>0</v>
      </c>
      <c r="K136">
        <v>6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1094</v>
      </c>
      <c r="T136">
        <v>0</v>
      </c>
      <c r="U136">
        <v>0</v>
      </c>
      <c r="V136">
        <v>1094</v>
      </c>
      <c r="W136">
        <v>12</v>
      </c>
      <c r="X136">
        <v>8</v>
      </c>
      <c r="Y136">
        <v>4</v>
      </c>
      <c r="Z136">
        <v>0</v>
      </c>
      <c r="AA136">
        <v>1082</v>
      </c>
      <c r="AB136">
        <v>285</v>
      </c>
      <c r="AC136">
        <v>28</v>
      </c>
      <c r="AD136">
        <v>71</v>
      </c>
      <c r="AE136">
        <v>115</v>
      </c>
      <c r="AF136">
        <v>26</v>
      </c>
      <c r="AG136">
        <v>0</v>
      </c>
      <c r="AH136">
        <v>11</v>
      </c>
      <c r="AI136">
        <v>0</v>
      </c>
      <c r="AJ136">
        <v>1</v>
      </c>
      <c r="AK136">
        <v>1</v>
      </c>
      <c r="AL136">
        <v>0</v>
      </c>
      <c r="AM136">
        <v>0</v>
      </c>
      <c r="AN136">
        <v>2</v>
      </c>
      <c r="AO136">
        <v>1</v>
      </c>
      <c r="AP136">
        <v>3</v>
      </c>
      <c r="AQ136">
        <v>3</v>
      </c>
      <c r="AR136">
        <v>0</v>
      </c>
      <c r="AS136">
        <v>0</v>
      </c>
      <c r="AT136">
        <v>2</v>
      </c>
      <c r="AU136">
        <v>2</v>
      </c>
      <c r="AV136">
        <v>6</v>
      </c>
      <c r="AW136">
        <v>0</v>
      </c>
      <c r="AX136">
        <v>7</v>
      </c>
      <c r="AY136">
        <v>2</v>
      </c>
      <c r="AZ136">
        <v>4</v>
      </c>
      <c r="BA136">
        <v>285</v>
      </c>
      <c r="BB136">
        <v>414</v>
      </c>
      <c r="BC136">
        <v>28</v>
      </c>
      <c r="BD136">
        <v>1</v>
      </c>
      <c r="BE136">
        <v>1</v>
      </c>
      <c r="BF136">
        <v>5</v>
      </c>
      <c r="BG136">
        <v>330</v>
      </c>
      <c r="BH136">
        <v>2</v>
      </c>
      <c r="BI136">
        <v>3</v>
      </c>
      <c r="BJ136">
        <v>0</v>
      </c>
      <c r="BK136">
        <v>5</v>
      </c>
      <c r="BL136">
        <v>4</v>
      </c>
      <c r="BM136">
        <v>1</v>
      </c>
      <c r="BN136">
        <v>0</v>
      </c>
      <c r="BO136">
        <v>2</v>
      </c>
      <c r="BP136">
        <v>0</v>
      </c>
      <c r="BQ136">
        <v>3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25</v>
      </c>
      <c r="BX136">
        <v>1</v>
      </c>
      <c r="BY136">
        <v>2</v>
      </c>
      <c r="BZ136">
        <v>414</v>
      </c>
      <c r="CA136">
        <v>27</v>
      </c>
      <c r="CB136">
        <v>10</v>
      </c>
      <c r="CC136">
        <v>4</v>
      </c>
      <c r="CD136">
        <v>0</v>
      </c>
      <c r="CE136">
        <v>0</v>
      </c>
      <c r="CF136">
        <v>3</v>
      </c>
      <c r="CG136">
        <v>0</v>
      </c>
      <c r="CH136">
        <v>0</v>
      </c>
      <c r="CI136">
        <v>1</v>
      </c>
      <c r="CJ136">
        <v>0</v>
      </c>
      <c r="CK136">
        <v>0</v>
      </c>
      <c r="CL136">
        <v>0</v>
      </c>
      <c r="CM136">
        <v>2</v>
      </c>
      <c r="CN136">
        <v>4</v>
      </c>
      <c r="CO136">
        <v>3</v>
      </c>
      <c r="CP136">
        <v>27</v>
      </c>
      <c r="CQ136">
        <v>31</v>
      </c>
      <c r="CR136">
        <v>21</v>
      </c>
      <c r="CS136">
        <v>1</v>
      </c>
      <c r="CT136">
        <v>1</v>
      </c>
      <c r="CU136">
        <v>1</v>
      </c>
      <c r="CV136">
        <v>2</v>
      </c>
      <c r="CW136">
        <v>1</v>
      </c>
      <c r="CX136">
        <v>1</v>
      </c>
      <c r="CY136">
        <v>1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1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1</v>
      </c>
      <c r="DP136">
        <v>31</v>
      </c>
      <c r="DQ136">
        <v>11</v>
      </c>
      <c r="DR136">
        <v>4</v>
      </c>
      <c r="DS136">
        <v>0</v>
      </c>
      <c r="DT136">
        <v>1</v>
      </c>
      <c r="DU136">
        <v>0</v>
      </c>
      <c r="DV136">
        <v>1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1</v>
      </c>
      <c r="EE136">
        <v>0</v>
      </c>
      <c r="EF136">
        <v>1</v>
      </c>
      <c r="EG136">
        <v>0</v>
      </c>
      <c r="EH136">
        <v>0</v>
      </c>
      <c r="EI136">
        <v>1</v>
      </c>
      <c r="EJ136">
        <v>2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11</v>
      </c>
      <c r="EQ136">
        <v>105</v>
      </c>
      <c r="ER136">
        <v>24</v>
      </c>
      <c r="ES136">
        <v>6</v>
      </c>
      <c r="ET136">
        <v>0</v>
      </c>
      <c r="EU136">
        <v>0</v>
      </c>
      <c r="EV136">
        <v>0</v>
      </c>
      <c r="EW136">
        <v>0</v>
      </c>
      <c r="EX136">
        <v>28</v>
      </c>
      <c r="EY136">
        <v>1</v>
      </c>
      <c r="EZ136">
        <v>0</v>
      </c>
      <c r="FA136">
        <v>0</v>
      </c>
      <c r="FB136">
        <v>1</v>
      </c>
      <c r="FC136">
        <v>41</v>
      </c>
      <c r="FD136">
        <v>0</v>
      </c>
      <c r="FE136">
        <v>0</v>
      </c>
      <c r="FF136">
        <v>0</v>
      </c>
      <c r="FG136">
        <v>3</v>
      </c>
      <c r="FH136">
        <v>0</v>
      </c>
      <c r="FI136">
        <v>0</v>
      </c>
      <c r="FJ136">
        <v>0</v>
      </c>
      <c r="FK136">
        <v>0</v>
      </c>
      <c r="FL136">
        <v>1</v>
      </c>
      <c r="FM136">
        <v>0</v>
      </c>
      <c r="FN136">
        <v>105</v>
      </c>
      <c r="FO136">
        <v>114</v>
      </c>
      <c r="FP136">
        <v>16</v>
      </c>
      <c r="FQ136">
        <v>2</v>
      </c>
      <c r="FR136">
        <v>47</v>
      </c>
      <c r="FS136">
        <v>1</v>
      </c>
      <c r="FT136">
        <v>4</v>
      </c>
      <c r="FU136">
        <v>3</v>
      </c>
      <c r="FV136">
        <v>0</v>
      </c>
      <c r="FW136">
        <v>2</v>
      </c>
      <c r="FX136">
        <v>20</v>
      </c>
      <c r="FY136">
        <v>1</v>
      </c>
      <c r="FZ136">
        <v>0</v>
      </c>
      <c r="GA136">
        <v>1</v>
      </c>
      <c r="GB136">
        <v>2</v>
      </c>
      <c r="GC136">
        <v>0</v>
      </c>
      <c r="GD136">
        <v>0</v>
      </c>
      <c r="GE136">
        <v>1</v>
      </c>
      <c r="GF136">
        <v>2</v>
      </c>
      <c r="GG136">
        <v>1</v>
      </c>
      <c r="GH136">
        <v>2</v>
      </c>
      <c r="GI136">
        <v>2</v>
      </c>
      <c r="GJ136">
        <v>3</v>
      </c>
      <c r="GK136">
        <v>1</v>
      </c>
      <c r="GL136">
        <v>0</v>
      </c>
      <c r="GM136">
        <v>3</v>
      </c>
      <c r="GN136">
        <v>114</v>
      </c>
      <c r="GO136">
        <v>57</v>
      </c>
      <c r="GP136">
        <v>36</v>
      </c>
      <c r="GQ136">
        <v>3</v>
      </c>
      <c r="GR136">
        <v>7</v>
      </c>
      <c r="GS136">
        <v>0</v>
      </c>
      <c r="GT136">
        <v>1</v>
      </c>
      <c r="GU136">
        <v>0</v>
      </c>
      <c r="GV136">
        <v>0</v>
      </c>
      <c r="GW136">
        <v>1</v>
      </c>
      <c r="GX136">
        <v>0</v>
      </c>
      <c r="GY136">
        <v>0</v>
      </c>
      <c r="GZ136">
        <v>0</v>
      </c>
      <c r="HA136">
        <v>0</v>
      </c>
      <c r="HB136">
        <v>1</v>
      </c>
      <c r="HC136">
        <v>1</v>
      </c>
      <c r="HD136">
        <v>0</v>
      </c>
      <c r="HE136">
        <v>0</v>
      </c>
      <c r="HF136">
        <v>1</v>
      </c>
      <c r="HG136">
        <v>6</v>
      </c>
      <c r="HH136">
        <v>57</v>
      </c>
      <c r="HI136">
        <v>4</v>
      </c>
      <c r="HJ136">
        <v>1</v>
      </c>
      <c r="HK136">
        <v>0</v>
      </c>
      <c r="HL136">
        <v>2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1</v>
      </c>
      <c r="HS136">
        <v>0</v>
      </c>
      <c r="HT136">
        <v>0</v>
      </c>
      <c r="HU136">
        <v>0</v>
      </c>
      <c r="HV136">
        <v>4</v>
      </c>
      <c r="HW136">
        <v>2</v>
      </c>
      <c r="HX136">
        <v>2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2</v>
      </c>
      <c r="IM136">
        <v>32</v>
      </c>
      <c r="IN136">
        <v>10</v>
      </c>
      <c r="IO136">
        <v>5</v>
      </c>
      <c r="IP136">
        <v>6</v>
      </c>
      <c r="IQ136">
        <v>2</v>
      </c>
      <c r="IR136">
        <v>1</v>
      </c>
      <c r="IS136">
        <v>0</v>
      </c>
      <c r="IT136">
        <v>1</v>
      </c>
      <c r="IU136">
        <v>0</v>
      </c>
      <c r="IV136">
        <v>1</v>
      </c>
      <c r="IW136">
        <v>0</v>
      </c>
      <c r="IX136">
        <v>2</v>
      </c>
      <c r="IY136">
        <v>1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3</v>
      </c>
      <c r="JJ136">
        <v>0</v>
      </c>
      <c r="JK136">
        <v>0</v>
      </c>
      <c r="JL136">
        <v>32</v>
      </c>
    </row>
    <row r="137" spans="1:272" x14ac:dyDescent="0.25">
      <c r="A137" t="s">
        <v>273</v>
      </c>
      <c r="B137" t="s">
        <v>379</v>
      </c>
      <c r="C137" t="str">
        <f t="shared" si="9"/>
        <v>160301</v>
      </c>
      <c r="D137" t="s">
        <v>380</v>
      </c>
      <c r="E137">
        <v>2</v>
      </c>
      <c r="F137">
        <v>2445</v>
      </c>
      <c r="G137">
        <v>1870</v>
      </c>
      <c r="H137">
        <v>544</v>
      </c>
      <c r="I137">
        <v>1326</v>
      </c>
      <c r="J137">
        <v>2</v>
      </c>
      <c r="K137">
        <v>4</v>
      </c>
      <c r="L137">
        <v>3</v>
      </c>
      <c r="M137">
        <v>2</v>
      </c>
      <c r="N137">
        <v>0</v>
      </c>
      <c r="O137">
        <v>0</v>
      </c>
      <c r="P137">
        <v>0</v>
      </c>
      <c r="Q137">
        <v>0</v>
      </c>
      <c r="R137">
        <v>2</v>
      </c>
      <c r="S137">
        <v>1328</v>
      </c>
      <c r="T137">
        <v>2</v>
      </c>
      <c r="U137">
        <v>0</v>
      </c>
      <c r="V137">
        <v>1328</v>
      </c>
      <c r="W137">
        <v>14</v>
      </c>
      <c r="X137">
        <v>7</v>
      </c>
      <c r="Y137">
        <v>7</v>
      </c>
      <c r="Z137">
        <v>0</v>
      </c>
      <c r="AA137">
        <v>1314</v>
      </c>
      <c r="AB137">
        <v>308</v>
      </c>
      <c r="AC137">
        <v>44</v>
      </c>
      <c r="AD137">
        <v>50</v>
      </c>
      <c r="AE137">
        <v>123</v>
      </c>
      <c r="AF137">
        <v>27</v>
      </c>
      <c r="AG137">
        <v>3</v>
      </c>
      <c r="AH137">
        <v>8</v>
      </c>
      <c r="AI137">
        <v>0</v>
      </c>
      <c r="AJ137">
        <v>1</v>
      </c>
      <c r="AK137">
        <v>2</v>
      </c>
      <c r="AL137">
        <v>4</v>
      </c>
      <c r="AM137">
        <v>0</v>
      </c>
      <c r="AN137">
        <v>1</v>
      </c>
      <c r="AO137">
        <v>6</v>
      </c>
      <c r="AP137">
        <v>7</v>
      </c>
      <c r="AQ137">
        <v>2</v>
      </c>
      <c r="AR137">
        <v>0</v>
      </c>
      <c r="AS137">
        <v>1</v>
      </c>
      <c r="AT137">
        <v>0</v>
      </c>
      <c r="AU137">
        <v>1</v>
      </c>
      <c r="AV137">
        <v>14</v>
      </c>
      <c r="AW137">
        <v>2</v>
      </c>
      <c r="AX137">
        <v>3</v>
      </c>
      <c r="AY137">
        <v>3</v>
      </c>
      <c r="AZ137">
        <v>6</v>
      </c>
      <c r="BA137">
        <v>308</v>
      </c>
      <c r="BB137">
        <v>441</v>
      </c>
      <c r="BC137">
        <v>33</v>
      </c>
      <c r="BD137">
        <v>2</v>
      </c>
      <c r="BE137">
        <v>2</v>
      </c>
      <c r="BF137">
        <v>15</v>
      </c>
      <c r="BG137">
        <v>327</v>
      </c>
      <c r="BH137">
        <v>9</v>
      </c>
      <c r="BI137">
        <v>1</v>
      </c>
      <c r="BJ137">
        <v>0</v>
      </c>
      <c r="BK137">
        <v>3</v>
      </c>
      <c r="BL137">
        <v>7</v>
      </c>
      <c r="BM137">
        <v>0</v>
      </c>
      <c r="BN137">
        <v>0</v>
      </c>
      <c r="BO137">
        <v>2</v>
      </c>
      <c r="BP137">
        <v>1</v>
      </c>
      <c r="BQ137">
        <v>1</v>
      </c>
      <c r="BR137">
        <v>1</v>
      </c>
      <c r="BS137">
        <v>1</v>
      </c>
      <c r="BT137">
        <v>2</v>
      </c>
      <c r="BU137">
        <v>2</v>
      </c>
      <c r="BV137">
        <v>0</v>
      </c>
      <c r="BW137">
        <v>30</v>
      </c>
      <c r="BX137">
        <v>1</v>
      </c>
      <c r="BY137">
        <v>1</v>
      </c>
      <c r="BZ137">
        <v>441</v>
      </c>
      <c r="CA137">
        <v>32</v>
      </c>
      <c r="CB137">
        <v>16</v>
      </c>
      <c r="CC137">
        <v>7</v>
      </c>
      <c r="CD137">
        <v>2</v>
      </c>
      <c r="CE137">
        <v>0</v>
      </c>
      <c r="CF137">
        <v>0</v>
      </c>
      <c r="CG137">
        <v>1</v>
      </c>
      <c r="CH137">
        <v>0</v>
      </c>
      <c r="CI137">
        <v>2</v>
      </c>
      <c r="CJ137">
        <v>0</v>
      </c>
      <c r="CK137">
        <v>1</v>
      </c>
      <c r="CL137">
        <v>0</v>
      </c>
      <c r="CM137">
        <v>1</v>
      </c>
      <c r="CN137">
        <v>1</v>
      </c>
      <c r="CO137">
        <v>1</v>
      </c>
      <c r="CP137">
        <v>32</v>
      </c>
      <c r="CQ137">
        <v>74</v>
      </c>
      <c r="CR137">
        <v>45</v>
      </c>
      <c r="CS137">
        <v>3</v>
      </c>
      <c r="CT137">
        <v>2</v>
      </c>
      <c r="CU137">
        <v>1</v>
      </c>
      <c r="CV137">
        <v>11</v>
      </c>
      <c r="CW137">
        <v>1</v>
      </c>
      <c r="CX137">
        <v>1</v>
      </c>
      <c r="CY137">
        <v>0</v>
      </c>
      <c r="CZ137">
        <v>1</v>
      </c>
      <c r="DA137">
        <v>2</v>
      </c>
      <c r="DB137">
        <v>0</v>
      </c>
      <c r="DC137">
        <v>1</v>
      </c>
      <c r="DD137">
        <v>0</v>
      </c>
      <c r="DE137">
        <v>0</v>
      </c>
      <c r="DF137">
        <v>0</v>
      </c>
      <c r="DG137">
        <v>0</v>
      </c>
      <c r="DH137">
        <v>1</v>
      </c>
      <c r="DI137">
        <v>1</v>
      </c>
      <c r="DJ137">
        <v>2</v>
      </c>
      <c r="DK137">
        <v>0</v>
      </c>
      <c r="DL137">
        <v>0</v>
      </c>
      <c r="DM137">
        <v>1</v>
      </c>
      <c r="DN137">
        <v>0</v>
      </c>
      <c r="DO137">
        <v>1</v>
      </c>
      <c r="DP137">
        <v>74</v>
      </c>
      <c r="DQ137">
        <v>16</v>
      </c>
      <c r="DR137">
        <v>1</v>
      </c>
      <c r="DS137">
        <v>2</v>
      </c>
      <c r="DT137">
        <v>1</v>
      </c>
      <c r="DU137">
        <v>0</v>
      </c>
      <c r="DV137">
        <v>4</v>
      </c>
      <c r="DW137">
        <v>2</v>
      </c>
      <c r="DX137">
        <v>0</v>
      </c>
      <c r="DY137">
        <v>1</v>
      </c>
      <c r="DZ137">
        <v>0</v>
      </c>
      <c r="EA137">
        <v>0</v>
      </c>
      <c r="EB137">
        <v>0</v>
      </c>
      <c r="EC137">
        <v>1</v>
      </c>
      <c r="ED137">
        <v>1</v>
      </c>
      <c r="EE137">
        <v>0</v>
      </c>
      <c r="EF137">
        <v>0</v>
      </c>
      <c r="EG137">
        <v>0</v>
      </c>
      <c r="EH137">
        <v>0</v>
      </c>
      <c r="EI137">
        <v>1</v>
      </c>
      <c r="EJ137">
        <v>1</v>
      </c>
      <c r="EK137">
        <v>0</v>
      </c>
      <c r="EL137">
        <v>0</v>
      </c>
      <c r="EM137">
        <v>0</v>
      </c>
      <c r="EN137">
        <v>0</v>
      </c>
      <c r="EO137">
        <v>1</v>
      </c>
      <c r="EP137">
        <v>16</v>
      </c>
      <c r="EQ137">
        <v>169</v>
      </c>
      <c r="ER137">
        <v>33</v>
      </c>
      <c r="ES137">
        <v>13</v>
      </c>
      <c r="ET137">
        <v>2</v>
      </c>
      <c r="EU137">
        <v>0</v>
      </c>
      <c r="EV137">
        <v>0</v>
      </c>
      <c r="EW137">
        <v>0</v>
      </c>
      <c r="EX137">
        <v>34</v>
      </c>
      <c r="EY137">
        <v>1</v>
      </c>
      <c r="EZ137">
        <v>0</v>
      </c>
      <c r="FA137">
        <v>1</v>
      </c>
      <c r="FB137">
        <v>2</v>
      </c>
      <c r="FC137">
        <v>69</v>
      </c>
      <c r="FD137">
        <v>0</v>
      </c>
      <c r="FE137">
        <v>0</v>
      </c>
      <c r="FF137">
        <v>0</v>
      </c>
      <c r="FG137">
        <v>13</v>
      </c>
      <c r="FH137">
        <v>0</v>
      </c>
      <c r="FI137">
        <v>0</v>
      </c>
      <c r="FJ137">
        <v>0</v>
      </c>
      <c r="FK137">
        <v>1</v>
      </c>
      <c r="FL137">
        <v>0</v>
      </c>
      <c r="FM137">
        <v>0</v>
      </c>
      <c r="FN137">
        <v>169</v>
      </c>
      <c r="FO137">
        <v>140</v>
      </c>
      <c r="FP137">
        <v>30</v>
      </c>
      <c r="FQ137">
        <v>3</v>
      </c>
      <c r="FR137">
        <v>54</v>
      </c>
      <c r="FS137">
        <v>2</v>
      </c>
      <c r="FT137">
        <v>3</v>
      </c>
      <c r="FU137">
        <v>3</v>
      </c>
      <c r="FV137">
        <v>2</v>
      </c>
      <c r="FW137">
        <v>0</v>
      </c>
      <c r="FX137">
        <v>30</v>
      </c>
      <c r="FY137">
        <v>1</v>
      </c>
      <c r="FZ137">
        <v>1</v>
      </c>
      <c r="GA137">
        <v>0</v>
      </c>
      <c r="GB137">
        <v>0</v>
      </c>
      <c r="GC137">
        <v>0</v>
      </c>
      <c r="GD137">
        <v>1</v>
      </c>
      <c r="GE137">
        <v>0</v>
      </c>
      <c r="GF137">
        <v>0</v>
      </c>
      <c r="GG137">
        <v>1</v>
      </c>
      <c r="GH137">
        <v>1</v>
      </c>
      <c r="GI137">
        <v>1</v>
      </c>
      <c r="GJ137">
        <v>3</v>
      </c>
      <c r="GK137">
        <v>0</v>
      </c>
      <c r="GL137">
        <v>0</v>
      </c>
      <c r="GM137">
        <v>4</v>
      </c>
      <c r="GN137">
        <v>140</v>
      </c>
      <c r="GO137">
        <v>99</v>
      </c>
      <c r="GP137">
        <v>66</v>
      </c>
      <c r="GQ137">
        <v>3</v>
      </c>
      <c r="GR137">
        <v>6</v>
      </c>
      <c r="GS137">
        <v>5</v>
      </c>
      <c r="GT137">
        <v>2</v>
      </c>
      <c r="GU137">
        <v>1</v>
      </c>
      <c r="GV137">
        <v>1</v>
      </c>
      <c r="GW137">
        <v>1</v>
      </c>
      <c r="GX137">
        <v>0</v>
      </c>
      <c r="GY137">
        <v>1</v>
      </c>
      <c r="GZ137">
        <v>0</v>
      </c>
      <c r="HA137">
        <v>0</v>
      </c>
      <c r="HB137">
        <v>0</v>
      </c>
      <c r="HC137">
        <v>2</v>
      </c>
      <c r="HD137">
        <v>0</v>
      </c>
      <c r="HE137">
        <v>0</v>
      </c>
      <c r="HF137">
        <v>1</v>
      </c>
      <c r="HG137">
        <v>10</v>
      </c>
      <c r="HH137">
        <v>99</v>
      </c>
      <c r="HI137">
        <v>4</v>
      </c>
      <c r="HJ137">
        <v>2</v>
      </c>
      <c r="HK137">
        <v>0</v>
      </c>
      <c r="HL137">
        <v>1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1</v>
      </c>
      <c r="HV137">
        <v>4</v>
      </c>
      <c r="HW137">
        <v>5</v>
      </c>
      <c r="HX137">
        <v>2</v>
      </c>
      <c r="HY137">
        <v>1</v>
      </c>
      <c r="HZ137">
        <v>1</v>
      </c>
      <c r="IA137">
        <v>0</v>
      </c>
      <c r="IB137">
        <v>0</v>
      </c>
      <c r="IC137">
        <v>1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5</v>
      </c>
      <c r="IM137">
        <v>26</v>
      </c>
      <c r="IN137">
        <v>8</v>
      </c>
      <c r="IO137">
        <v>2</v>
      </c>
      <c r="IP137">
        <v>8</v>
      </c>
      <c r="IQ137">
        <v>1</v>
      </c>
      <c r="IR137">
        <v>1</v>
      </c>
      <c r="IS137">
        <v>0</v>
      </c>
      <c r="IT137">
        <v>0</v>
      </c>
      <c r="IU137">
        <v>0</v>
      </c>
      <c r="IV137">
        <v>1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1</v>
      </c>
      <c r="JD137">
        <v>0</v>
      </c>
      <c r="JE137">
        <v>1</v>
      </c>
      <c r="JF137">
        <v>2</v>
      </c>
      <c r="JG137">
        <v>0</v>
      </c>
      <c r="JH137">
        <v>0</v>
      </c>
      <c r="JI137">
        <v>1</v>
      </c>
      <c r="JJ137">
        <v>0</v>
      </c>
      <c r="JK137">
        <v>0</v>
      </c>
      <c r="JL137">
        <v>26</v>
      </c>
    </row>
    <row r="138" spans="1:272" x14ac:dyDescent="0.25">
      <c r="A138" t="s">
        <v>273</v>
      </c>
      <c r="B138" t="s">
        <v>379</v>
      </c>
      <c r="C138" t="str">
        <f t="shared" si="9"/>
        <v>160301</v>
      </c>
      <c r="D138" t="s">
        <v>381</v>
      </c>
      <c r="E138">
        <v>3</v>
      </c>
      <c r="F138">
        <v>1423</v>
      </c>
      <c r="G138">
        <v>1100</v>
      </c>
      <c r="H138">
        <v>495</v>
      </c>
      <c r="I138">
        <v>605</v>
      </c>
      <c r="J138">
        <v>0</v>
      </c>
      <c r="K138">
        <v>4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605</v>
      </c>
      <c r="T138">
        <v>0</v>
      </c>
      <c r="U138">
        <v>0</v>
      </c>
      <c r="V138">
        <v>605</v>
      </c>
      <c r="W138">
        <v>19</v>
      </c>
      <c r="X138">
        <v>11</v>
      </c>
      <c r="Y138">
        <v>8</v>
      </c>
      <c r="Z138">
        <v>0</v>
      </c>
      <c r="AA138">
        <v>586</v>
      </c>
      <c r="AB138">
        <v>165</v>
      </c>
      <c r="AC138">
        <v>22</v>
      </c>
      <c r="AD138">
        <v>38</v>
      </c>
      <c r="AE138">
        <v>58</v>
      </c>
      <c r="AF138">
        <v>11</v>
      </c>
      <c r="AG138">
        <v>1</v>
      </c>
      <c r="AH138">
        <v>2</v>
      </c>
      <c r="AI138">
        <v>1</v>
      </c>
      <c r="AJ138">
        <v>2</v>
      </c>
      <c r="AK138">
        <v>1</v>
      </c>
      <c r="AL138">
        <v>1</v>
      </c>
      <c r="AM138">
        <v>0</v>
      </c>
      <c r="AN138">
        <v>1</v>
      </c>
      <c r="AO138">
        <v>3</v>
      </c>
      <c r="AP138">
        <v>2</v>
      </c>
      <c r="AQ138">
        <v>2</v>
      </c>
      <c r="AR138">
        <v>0</v>
      </c>
      <c r="AS138">
        <v>0</v>
      </c>
      <c r="AT138">
        <v>3</v>
      </c>
      <c r="AU138">
        <v>1</v>
      </c>
      <c r="AV138">
        <v>10</v>
      </c>
      <c r="AW138">
        <v>0</v>
      </c>
      <c r="AX138">
        <v>2</v>
      </c>
      <c r="AY138">
        <v>1</v>
      </c>
      <c r="AZ138">
        <v>3</v>
      </c>
      <c r="BA138">
        <v>165</v>
      </c>
      <c r="BB138">
        <v>167</v>
      </c>
      <c r="BC138">
        <v>10</v>
      </c>
      <c r="BD138">
        <v>1</v>
      </c>
      <c r="BE138">
        <v>1</v>
      </c>
      <c r="BF138">
        <v>3</v>
      </c>
      <c r="BG138">
        <v>132</v>
      </c>
      <c r="BH138">
        <v>4</v>
      </c>
      <c r="BI138">
        <v>0</v>
      </c>
      <c r="BJ138">
        <v>2</v>
      </c>
      <c r="BK138">
        <v>1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1</v>
      </c>
      <c r="BV138">
        <v>1</v>
      </c>
      <c r="BW138">
        <v>9</v>
      </c>
      <c r="BX138">
        <v>0</v>
      </c>
      <c r="BY138">
        <v>1</v>
      </c>
      <c r="BZ138">
        <v>167</v>
      </c>
      <c r="CA138">
        <v>12</v>
      </c>
      <c r="CB138">
        <v>4</v>
      </c>
      <c r="CC138">
        <v>0</v>
      </c>
      <c r="CD138">
        <v>0</v>
      </c>
      <c r="CE138">
        <v>1</v>
      </c>
      <c r="CF138">
        <v>3</v>
      </c>
      <c r="CG138">
        <v>0</v>
      </c>
      <c r="CH138">
        <v>0</v>
      </c>
      <c r="CI138">
        <v>0</v>
      </c>
      <c r="CJ138">
        <v>1</v>
      </c>
      <c r="CK138">
        <v>2</v>
      </c>
      <c r="CL138">
        <v>0</v>
      </c>
      <c r="CM138">
        <v>0</v>
      </c>
      <c r="CN138">
        <v>0</v>
      </c>
      <c r="CO138">
        <v>1</v>
      </c>
      <c r="CP138">
        <v>12</v>
      </c>
      <c r="CQ138">
        <v>39</v>
      </c>
      <c r="CR138">
        <v>17</v>
      </c>
      <c r="CS138">
        <v>0</v>
      </c>
      <c r="CT138">
        <v>2</v>
      </c>
      <c r="CU138">
        <v>0</v>
      </c>
      <c r="CV138">
        <v>9</v>
      </c>
      <c r="CW138">
        <v>2</v>
      </c>
      <c r="CX138">
        <v>1</v>
      </c>
      <c r="CY138">
        <v>2</v>
      </c>
      <c r="CZ138">
        <v>3</v>
      </c>
      <c r="DA138">
        <v>0</v>
      </c>
      <c r="DB138">
        <v>0</v>
      </c>
      <c r="DC138">
        <v>0</v>
      </c>
      <c r="DD138">
        <v>1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1</v>
      </c>
      <c r="DO138">
        <v>1</v>
      </c>
      <c r="DP138">
        <v>39</v>
      </c>
      <c r="DQ138">
        <v>6</v>
      </c>
      <c r="DR138">
        <v>1</v>
      </c>
      <c r="DS138">
        <v>1</v>
      </c>
      <c r="DT138">
        <v>0</v>
      </c>
      <c r="DU138">
        <v>1</v>
      </c>
      <c r="DV138">
        <v>3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6</v>
      </c>
      <c r="EQ138">
        <v>65</v>
      </c>
      <c r="ER138">
        <v>13</v>
      </c>
      <c r="ES138">
        <v>3</v>
      </c>
      <c r="ET138">
        <v>0</v>
      </c>
      <c r="EU138">
        <v>0</v>
      </c>
      <c r="EV138">
        <v>0</v>
      </c>
      <c r="EW138">
        <v>0</v>
      </c>
      <c r="EX138">
        <v>18</v>
      </c>
      <c r="EY138">
        <v>0</v>
      </c>
      <c r="EZ138">
        <v>0</v>
      </c>
      <c r="FA138">
        <v>0</v>
      </c>
      <c r="FB138">
        <v>0</v>
      </c>
      <c r="FC138">
        <v>27</v>
      </c>
      <c r="FD138">
        <v>0</v>
      </c>
      <c r="FE138">
        <v>0</v>
      </c>
      <c r="FF138">
        <v>0</v>
      </c>
      <c r="FG138">
        <v>1</v>
      </c>
      <c r="FH138">
        <v>1</v>
      </c>
      <c r="FI138">
        <v>0</v>
      </c>
      <c r="FJ138">
        <v>0</v>
      </c>
      <c r="FK138">
        <v>0</v>
      </c>
      <c r="FL138">
        <v>0</v>
      </c>
      <c r="FM138">
        <v>2</v>
      </c>
      <c r="FN138">
        <v>65</v>
      </c>
      <c r="FO138">
        <v>77</v>
      </c>
      <c r="FP138">
        <v>17</v>
      </c>
      <c r="FQ138">
        <v>5</v>
      </c>
      <c r="FR138">
        <v>35</v>
      </c>
      <c r="FS138">
        <v>0</v>
      </c>
      <c r="FT138">
        <v>3</v>
      </c>
      <c r="FU138">
        <v>0</v>
      </c>
      <c r="FV138">
        <v>1</v>
      </c>
      <c r="FW138">
        <v>0</v>
      </c>
      <c r="FX138">
        <v>10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1</v>
      </c>
      <c r="GE138">
        <v>0</v>
      </c>
      <c r="GF138">
        <v>0</v>
      </c>
      <c r="GG138">
        <v>0</v>
      </c>
      <c r="GH138">
        <v>0</v>
      </c>
      <c r="GI138">
        <v>1</v>
      </c>
      <c r="GJ138">
        <v>0</v>
      </c>
      <c r="GK138">
        <v>1</v>
      </c>
      <c r="GL138">
        <v>0</v>
      </c>
      <c r="GM138">
        <v>3</v>
      </c>
      <c r="GN138">
        <v>77</v>
      </c>
      <c r="GO138">
        <v>42</v>
      </c>
      <c r="GP138">
        <v>17</v>
      </c>
      <c r="GQ138">
        <v>6</v>
      </c>
      <c r="GR138">
        <v>7</v>
      </c>
      <c r="GS138">
        <v>1</v>
      </c>
      <c r="GT138">
        <v>1</v>
      </c>
      <c r="GU138">
        <v>0</v>
      </c>
      <c r="GV138">
        <v>1</v>
      </c>
      <c r="GW138">
        <v>1</v>
      </c>
      <c r="GX138">
        <v>0</v>
      </c>
      <c r="GY138">
        <v>1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7</v>
      </c>
      <c r="HH138">
        <v>42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13</v>
      </c>
      <c r="IN138">
        <v>3</v>
      </c>
      <c r="IO138">
        <v>2</v>
      </c>
      <c r="IP138">
        <v>1</v>
      </c>
      <c r="IQ138">
        <v>3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1</v>
      </c>
      <c r="JG138">
        <v>0</v>
      </c>
      <c r="JH138">
        <v>0</v>
      </c>
      <c r="JI138">
        <v>2</v>
      </c>
      <c r="JJ138">
        <v>1</v>
      </c>
      <c r="JK138">
        <v>0</v>
      </c>
      <c r="JL138">
        <v>13</v>
      </c>
    </row>
    <row r="139" spans="1:272" x14ac:dyDescent="0.25">
      <c r="A139" t="s">
        <v>273</v>
      </c>
      <c r="B139" t="s">
        <v>379</v>
      </c>
      <c r="C139" t="str">
        <f t="shared" si="9"/>
        <v>160301</v>
      </c>
      <c r="D139" t="s">
        <v>382</v>
      </c>
      <c r="E139">
        <v>4</v>
      </c>
      <c r="F139">
        <v>1447</v>
      </c>
      <c r="G139">
        <v>1110</v>
      </c>
      <c r="H139">
        <v>494</v>
      </c>
      <c r="I139">
        <v>616</v>
      </c>
      <c r="J139">
        <v>0</v>
      </c>
      <c r="K139">
        <v>2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615</v>
      </c>
      <c r="T139">
        <v>0</v>
      </c>
      <c r="U139">
        <v>0</v>
      </c>
      <c r="V139">
        <v>615</v>
      </c>
      <c r="W139">
        <v>17</v>
      </c>
      <c r="X139">
        <v>6</v>
      </c>
      <c r="Y139">
        <v>11</v>
      </c>
      <c r="Z139">
        <v>0</v>
      </c>
      <c r="AA139">
        <v>598</v>
      </c>
      <c r="AB139">
        <v>122</v>
      </c>
      <c r="AC139">
        <v>8</v>
      </c>
      <c r="AD139">
        <v>27</v>
      </c>
      <c r="AE139">
        <v>46</v>
      </c>
      <c r="AF139">
        <v>11</v>
      </c>
      <c r="AG139">
        <v>0</v>
      </c>
      <c r="AH139">
        <v>2</v>
      </c>
      <c r="AI139">
        <v>0</v>
      </c>
      <c r="AJ139">
        <v>1</v>
      </c>
      <c r="AK139">
        <v>2</v>
      </c>
      <c r="AL139">
        <v>3</v>
      </c>
      <c r="AM139">
        <v>3</v>
      </c>
      <c r="AN139">
        <v>0</v>
      </c>
      <c r="AO139">
        <v>2</v>
      </c>
      <c r="AP139">
        <v>1</v>
      </c>
      <c r="AQ139">
        <v>1</v>
      </c>
      <c r="AR139">
        <v>0</v>
      </c>
      <c r="AS139">
        <v>3</v>
      </c>
      <c r="AT139">
        <v>0</v>
      </c>
      <c r="AU139">
        <v>2</v>
      </c>
      <c r="AV139">
        <v>8</v>
      </c>
      <c r="AW139">
        <v>0</v>
      </c>
      <c r="AX139">
        <v>0</v>
      </c>
      <c r="AY139">
        <v>0</v>
      </c>
      <c r="AZ139">
        <v>2</v>
      </c>
      <c r="BA139">
        <v>122</v>
      </c>
      <c r="BB139">
        <v>210</v>
      </c>
      <c r="BC139">
        <v>21</v>
      </c>
      <c r="BD139">
        <v>2</v>
      </c>
      <c r="BE139">
        <v>2</v>
      </c>
      <c r="BF139">
        <v>5</v>
      </c>
      <c r="BG139">
        <v>145</v>
      </c>
      <c r="BH139">
        <v>3</v>
      </c>
      <c r="BI139">
        <v>0</v>
      </c>
      <c r="BJ139">
        <v>2</v>
      </c>
      <c r="BK139">
        <v>6</v>
      </c>
      <c r="BL139">
        <v>1</v>
      </c>
      <c r="BM139">
        <v>0</v>
      </c>
      <c r="BN139">
        <v>1</v>
      </c>
      <c r="BO139">
        <v>2</v>
      </c>
      <c r="BP139">
        <v>0</v>
      </c>
      <c r="BQ139">
        <v>2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17</v>
      </c>
      <c r="BX139">
        <v>0</v>
      </c>
      <c r="BY139">
        <v>1</v>
      </c>
      <c r="BZ139">
        <v>210</v>
      </c>
      <c r="CA139">
        <v>10</v>
      </c>
      <c r="CB139">
        <v>4</v>
      </c>
      <c r="CC139">
        <v>3</v>
      </c>
      <c r="CD139">
        <v>0</v>
      </c>
      <c r="CE139">
        <v>0</v>
      </c>
      <c r="CF139">
        <v>1</v>
      </c>
      <c r="CG139">
        <v>0</v>
      </c>
      <c r="CH139">
        <v>0</v>
      </c>
      <c r="CI139">
        <v>0</v>
      </c>
      <c r="CJ139">
        <v>0</v>
      </c>
      <c r="CK139">
        <v>1</v>
      </c>
      <c r="CL139">
        <v>0</v>
      </c>
      <c r="CM139">
        <v>1</v>
      </c>
      <c r="CN139">
        <v>0</v>
      </c>
      <c r="CO139">
        <v>0</v>
      </c>
      <c r="CP139">
        <v>10</v>
      </c>
      <c r="CQ139">
        <v>27</v>
      </c>
      <c r="CR139">
        <v>16</v>
      </c>
      <c r="CS139">
        <v>2</v>
      </c>
      <c r="CT139">
        <v>1</v>
      </c>
      <c r="CU139">
        <v>0</v>
      </c>
      <c r="CV139">
        <v>2</v>
      </c>
      <c r="CW139">
        <v>0</v>
      </c>
      <c r="CX139">
        <v>2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1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2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27</v>
      </c>
      <c r="DQ139">
        <v>5</v>
      </c>
      <c r="DR139">
        <v>1</v>
      </c>
      <c r="DS139">
        <v>1</v>
      </c>
      <c r="DT139">
        <v>0</v>
      </c>
      <c r="DU139">
        <v>0</v>
      </c>
      <c r="DV139">
        <v>2</v>
      </c>
      <c r="DW139">
        <v>1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5</v>
      </c>
      <c r="EQ139">
        <v>78</v>
      </c>
      <c r="ER139">
        <v>15</v>
      </c>
      <c r="ES139">
        <v>9</v>
      </c>
      <c r="ET139">
        <v>1</v>
      </c>
      <c r="EU139">
        <v>0</v>
      </c>
      <c r="EV139">
        <v>0</v>
      </c>
      <c r="EW139">
        <v>0</v>
      </c>
      <c r="EX139">
        <v>28</v>
      </c>
      <c r="EY139">
        <v>0</v>
      </c>
      <c r="EZ139">
        <v>0</v>
      </c>
      <c r="FA139">
        <v>0</v>
      </c>
      <c r="FB139">
        <v>0</v>
      </c>
      <c r="FC139">
        <v>22</v>
      </c>
      <c r="FD139">
        <v>0</v>
      </c>
      <c r="FE139">
        <v>0</v>
      </c>
      <c r="FF139">
        <v>0</v>
      </c>
      <c r="FG139">
        <v>1</v>
      </c>
      <c r="FH139">
        <v>0</v>
      </c>
      <c r="FI139">
        <v>0</v>
      </c>
      <c r="FJ139">
        <v>0</v>
      </c>
      <c r="FK139">
        <v>0</v>
      </c>
      <c r="FL139">
        <v>1</v>
      </c>
      <c r="FM139">
        <v>1</v>
      </c>
      <c r="FN139">
        <v>78</v>
      </c>
      <c r="FO139">
        <v>86</v>
      </c>
      <c r="FP139">
        <v>22</v>
      </c>
      <c r="FQ139">
        <v>1</v>
      </c>
      <c r="FR139">
        <v>41</v>
      </c>
      <c r="FS139">
        <v>3</v>
      </c>
      <c r="FT139">
        <v>4</v>
      </c>
      <c r="FU139">
        <v>2</v>
      </c>
      <c r="FV139">
        <v>2</v>
      </c>
      <c r="FW139">
        <v>1</v>
      </c>
      <c r="FX139">
        <v>7</v>
      </c>
      <c r="FY139">
        <v>0</v>
      </c>
      <c r="FZ139">
        <v>0</v>
      </c>
      <c r="GA139">
        <v>0</v>
      </c>
      <c r="GB139">
        <v>0</v>
      </c>
      <c r="GC139">
        <v>1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2</v>
      </c>
      <c r="GN139">
        <v>86</v>
      </c>
      <c r="GO139">
        <v>39</v>
      </c>
      <c r="GP139">
        <v>21</v>
      </c>
      <c r="GQ139">
        <v>2</v>
      </c>
      <c r="GR139">
        <v>4</v>
      </c>
      <c r="GS139">
        <v>1</v>
      </c>
      <c r="GT139">
        <v>4</v>
      </c>
      <c r="GU139">
        <v>0</v>
      </c>
      <c r="GV139">
        <v>1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2</v>
      </c>
      <c r="HC139">
        <v>0</v>
      </c>
      <c r="HD139">
        <v>0</v>
      </c>
      <c r="HE139">
        <v>0</v>
      </c>
      <c r="HF139">
        <v>0</v>
      </c>
      <c r="HG139">
        <v>4</v>
      </c>
      <c r="HH139">
        <v>39</v>
      </c>
      <c r="HI139">
        <v>3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1</v>
      </c>
      <c r="HP139">
        <v>0</v>
      </c>
      <c r="HQ139">
        <v>1</v>
      </c>
      <c r="HR139">
        <v>0</v>
      </c>
      <c r="HS139">
        <v>0</v>
      </c>
      <c r="HT139">
        <v>0</v>
      </c>
      <c r="HU139">
        <v>1</v>
      </c>
      <c r="HV139">
        <v>3</v>
      </c>
      <c r="HW139">
        <v>1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1</v>
      </c>
      <c r="II139">
        <v>0</v>
      </c>
      <c r="IJ139">
        <v>0</v>
      </c>
      <c r="IK139">
        <v>0</v>
      </c>
      <c r="IL139">
        <v>1</v>
      </c>
      <c r="IM139">
        <v>17</v>
      </c>
      <c r="IN139">
        <v>6</v>
      </c>
      <c r="IO139">
        <v>0</v>
      </c>
      <c r="IP139">
        <v>3</v>
      </c>
      <c r="IQ139">
        <v>0</v>
      </c>
      <c r="IR139">
        <v>5</v>
      </c>
      <c r="IS139">
        <v>0</v>
      </c>
      <c r="IT139">
        <v>1</v>
      </c>
      <c r="IU139">
        <v>0</v>
      </c>
      <c r="IV139">
        <v>1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1</v>
      </c>
      <c r="JJ139">
        <v>0</v>
      </c>
      <c r="JK139">
        <v>0</v>
      </c>
      <c r="JL139">
        <v>17</v>
      </c>
    </row>
    <row r="140" spans="1:272" x14ac:dyDescent="0.25">
      <c r="A140" t="s">
        <v>273</v>
      </c>
      <c r="B140" t="s">
        <v>379</v>
      </c>
      <c r="C140" t="str">
        <f t="shared" si="9"/>
        <v>160301</v>
      </c>
      <c r="D140" t="s">
        <v>383</v>
      </c>
      <c r="E140">
        <v>5</v>
      </c>
      <c r="F140">
        <v>1697</v>
      </c>
      <c r="G140">
        <v>1300</v>
      </c>
      <c r="H140">
        <v>659</v>
      </c>
      <c r="I140">
        <v>641</v>
      </c>
      <c r="J140">
        <v>0</v>
      </c>
      <c r="K140">
        <v>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641</v>
      </c>
      <c r="T140">
        <v>0</v>
      </c>
      <c r="U140">
        <v>0</v>
      </c>
      <c r="V140">
        <v>641</v>
      </c>
      <c r="W140">
        <v>26</v>
      </c>
      <c r="X140">
        <v>15</v>
      </c>
      <c r="Y140">
        <v>11</v>
      </c>
      <c r="Z140">
        <v>0</v>
      </c>
      <c r="AA140">
        <v>615</v>
      </c>
      <c r="AB140">
        <v>108</v>
      </c>
      <c r="AC140">
        <v>9</v>
      </c>
      <c r="AD140">
        <v>21</v>
      </c>
      <c r="AE140">
        <v>50</v>
      </c>
      <c r="AF140">
        <v>8</v>
      </c>
      <c r="AG140">
        <v>2</v>
      </c>
      <c r="AH140">
        <v>1</v>
      </c>
      <c r="AI140">
        <v>0</v>
      </c>
      <c r="AJ140">
        <v>0</v>
      </c>
      <c r="AK140">
        <v>2</v>
      </c>
      <c r="AL140">
        <v>0</v>
      </c>
      <c r="AM140">
        <v>0</v>
      </c>
      <c r="AN140">
        <v>3</v>
      </c>
      <c r="AO140">
        <v>1</v>
      </c>
      <c r="AP140">
        <v>2</v>
      </c>
      <c r="AQ140">
        <v>0</v>
      </c>
      <c r="AR140">
        <v>1</v>
      </c>
      <c r="AS140">
        <v>0</v>
      </c>
      <c r="AT140">
        <v>2</v>
      </c>
      <c r="AU140">
        <v>0</v>
      </c>
      <c r="AV140">
        <v>2</v>
      </c>
      <c r="AW140">
        <v>0</v>
      </c>
      <c r="AX140">
        <v>2</v>
      </c>
      <c r="AY140">
        <v>0</v>
      </c>
      <c r="AZ140">
        <v>2</v>
      </c>
      <c r="BA140">
        <v>108</v>
      </c>
      <c r="BB140">
        <v>217</v>
      </c>
      <c r="BC140">
        <v>14</v>
      </c>
      <c r="BD140">
        <v>3</v>
      </c>
      <c r="BE140">
        <v>3</v>
      </c>
      <c r="BF140">
        <v>5</v>
      </c>
      <c r="BG140">
        <v>168</v>
      </c>
      <c r="BH140">
        <v>4</v>
      </c>
      <c r="BI140">
        <v>1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1</v>
      </c>
      <c r="BP140">
        <v>0</v>
      </c>
      <c r="BQ140">
        <v>1</v>
      </c>
      <c r="BR140">
        <v>0</v>
      </c>
      <c r="BS140">
        <v>2</v>
      </c>
      <c r="BT140">
        <v>0</v>
      </c>
      <c r="BU140">
        <v>2</v>
      </c>
      <c r="BV140">
        <v>0</v>
      </c>
      <c r="BW140">
        <v>12</v>
      </c>
      <c r="BX140">
        <v>0</v>
      </c>
      <c r="BY140">
        <v>1</v>
      </c>
      <c r="BZ140">
        <v>217</v>
      </c>
      <c r="CA140">
        <v>25</v>
      </c>
      <c r="CB140">
        <v>14</v>
      </c>
      <c r="CC140">
        <v>3</v>
      </c>
      <c r="CD140">
        <v>2</v>
      </c>
      <c r="CE140">
        <v>0</v>
      </c>
      <c r="CF140">
        <v>0</v>
      </c>
      <c r="CG140">
        <v>0</v>
      </c>
      <c r="CH140">
        <v>1</v>
      </c>
      <c r="CI140">
        <v>3</v>
      </c>
      <c r="CJ140">
        <v>0</v>
      </c>
      <c r="CK140">
        <v>0</v>
      </c>
      <c r="CL140">
        <v>1</v>
      </c>
      <c r="CM140">
        <v>0</v>
      </c>
      <c r="CN140">
        <v>0</v>
      </c>
      <c r="CO140">
        <v>1</v>
      </c>
      <c r="CP140">
        <v>25</v>
      </c>
      <c r="CQ140">
        <v>34</v>
      </c>
      <c r="CR140">
        <v>16</v>
      </c>
      <c r="CS140">
        <v>0</v>
      </c>
      <c r="CT140">
        <v>3</v>
      </c>
      <c r="CU140">
        <v>0</v>
      </c>
      <c r="CV140">
        <v>8</v>
      </c>
      <c r="CW140">
        <v>1</v>
      </c>
      <c r="CX140">
        <v>0</v>
      </c>
      <c r="CY140">
        <v>0</v>
      </c>
      <c r="CZ140">
        <v>0</v>
      </c>
      <c r="DA140">
        <v>0</v>
      </c>
      <c r="DB140">
        <v>1</v>
      </c>
      <c r="DC140">
        <v>1</v>
      </c>
      <c r="DD140">
        <v>0</v>
      </c>
      <c r="DE140">
        <v>1</v>
      </c>
      <c r="DF140">
        <v>0</v>
      </c>
      <c r="DG140">
        <v>0</v>
      </c>
      <c r="DH140">
        <v>1</v>
      </c>
      <c r="DI140">
        <v>0</v>
      </c>
      <c r="DJ140">
        <v>0</v>
      </c>
      <c r="DK140">
        <v>1</v>
      </c>
      <c r="DL140">
        <v>1</v>
      </c>
      <c r="DM140">
        <v>0</v>
      </c>
      <c r="DN140">
        <v>0</v>
      </c>
      <c r="DO140">
        <v>0</v>
      </c>
      <c r="DP140">
        <v>34</v>
      </c>
      <c r="DQ140">
        <v>2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1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1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2</v>
      </c>
      <c r="EQ140">
        <v>51</v>
      </c>
      <c r="ER140">
        <v>17</v>
      </c>
      <c r="ES140">
        <v>3</v>
      </c>
      <c r="ET140">
        <v>0</v>
      </c>
      <c r="EU140">
        <v>1</v>
      </c>
      <c r="EV140">
        <v>0</v>
      </c>
      <c r="EW140">
        <v>0</v>
      </c>
      <c r="EX140">
        <v>8</v>
      </c>
      <c r="EY140">
        <v>0</v>
      </c>
      <c r="EZ140">
        <v>0</v>
      </c>
      <c r="FA140">
        <v>2</v>
      </c>
      <c r="FB140">
        <v>0</v>
      </c>
      <c r="FC140">
        <v>18</v>
      </c>
      <c r="FD140">
        <v>0</v>
      </c>
      <c r="FE140">
        <v>0</v>
      </c>
      <c r="FF140">
        <v>0</v>
      </c>
      <c r="FG140">
        <v>2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51</v>
      </c>
      <c r="FO140">
        <v>86</v>
      </c>
      <c r="FP140">
        <v>15</v>
      </c>
      <c r="FQ140">
        <v>2</v>
      </c>
      <c r="FR140">
        <v>48</v>
      </c>
      <c r="FS140">
        <v>1</v>
      </c>
      <c r="FT140">
        <v>2</v>
      </c>
      <c r="FU140">
        <v>4</v>
      </c>
      <c r="FV140">
        <v>1</v>
      </c>
      <c r="FW140">
        <v>0</v>
      </c>
      <c r="FX140">
        <v>8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1</v>
      </c>
      <c r="GE140">
        <v>1</v>
      </c>
      <c r="GF140">
        <v>1</v>
      </c>
      <c r="GG140">
        <v>0</v>
      </c>
      <c r="GH140">
        <v>0</v>
      </c>
      <c r="GI140">
        <v>2</v>
      </c>
      <c r="GJ140">
        <v>0</v>
      </c>
      <c r="GK140">
        <v>0</v>
      </c>
      <c r="GL140">
        <v>0</v>
      </c>
      <c r="GM140">
        <v>0</v>
      </c>
      <c r="GN140">
        <v>86</v>
      </c>
      <c r="GO140">
        <v>36</v>
      </c>
      <c r="GP140">
        <v>19</v>
      </c>
      <c r="GQ140">
        <v>0</v>
      </c>
      <c r="GR140">
        <v>4</v>
      </c>
      <c r="GS140">
        <v>0</v>
      </c>
      <c r="GT140">
        <v>2</v>
      </c>
      <c r="GU140">
        <v>0</v>
      </c>
      <c r="GV140">
        <v>1</v>
      </c>
      <c r="GW140">
        <v>1</v>
      </c>
      <c r="GX140">
        <v>0</v>
      </c>
      <c r="GY140">
        <v>1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2</v>
      </c>
      <c r="HG140">
        <v>6</v>
      </c>
      <c r="HH140">
        <v>36</v>
      </c>
      <c r="HI140">
        <v>2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1</v>
      </c>
      <c r="HR140">
        <v>0</v>
      </c>
      <c r="HS140">
        <v>0</v>
      </c>
      <c r="HT140">
        <v>0</v>
      </c>
      <c r="HU140">
        <v>1</v>
      </c>
      <c r="HV140">
        <v>2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54</v>
      </c>
      <c r="IN140">
        <v>19</v>
      </c>
      <c r="IO140">
        <v>1</v>
      </c>
      <c r="IP140">
        <v>12</v>
      </c>
      <c r="IQ140">
        <v>4</v>
      </c>
      <c r="IR140">
        <v>3</v>
      </c>
      <c r="IS140">
        <v>0</v>
      </c>
      <c r="IT140">
        <v>1</v>
      </c>
      <c r="IU140">
        <v>1</v>
      </c>
      <c r="IV140">
        <v>6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4</v>
      </c>
      <c r="JJ140">
        <v>3</v>
      </c>
      <c r="JK140">
        <v>0</v>
      </c>
      <c r="JL140">
        <v>54</v>
      </c>
    </row>
    <row r="141" spans="1:272" x14ac:dyDescent="0.25">
      <c r="A141" t="s">
        <v>273</v>
      </c>
      <c r="B141" t="s">
        <v>379</v>
      </c>
      <c r="C141" t="str">
        <f t="shared" si="9"/>
        <v>160301</v>
      </c>
      <c r="D141" t="s">
        <v>384</v>
      </c>
      <c r="E141">
        <v>6</v>
      </c>
      <c r="F141">
        <v>1666</v>
      </c>
      <c r="G141">
        <v>1270</v>
      </c>
      <c r="H141">
        <v>443</v>
      </c>
      <c r="I141">
        <v>827</v>
      </c>
      <c r="J141">
        <v>1</v>
      </c>
      <c r="K141">
        <v>10</v>
      </c>
      <c r="L141">
        <v>1</v>
      </c>
      <c r="M141">
        <v>1</v>
      </c>
      <c r="N141">
        <v>0</v>
      </c>
      <c r="O141">
        <v>0</v>
      </c>
      <c r="P141">
        <v>0</v>
      </c>
      <c r="Q141">
        <v>0</v>
      </c>
      <c r="R141">
        <v>1</v>
      </c>
      <c r="S141">
        <v>828</v>
      </c>
      <c r="T141">
        <v>1</v>
      </c>
      <c r="U141">
        <v>0</v>
      </c>
      <c r="V141">
        <v>828</v>
      </c>
      <c r="W141">
        <v>14</v>
      </c>
      <c r="X141">
        <v>8</v>
      </c>
      <c r="Y141">
        <v>6</v>
      </c>
      <c r="Z141">
        <v>0</v>
      </c>
      <c r="AA141">
        <v>814</v>
      </c>
      <c r="AB141">
        <v>178</v>
      </c>
      <c r="AC141">
        <v>25</v>
      </c>
      <c r="AD141">
        <v>40</v>
      </c>
      <c r="AE141">
        <v>72</v>
      </c>
      <c r="AF141">
        <v>8</v>
      </c>
      <c r="AG141">
        <v>2</v>
      </c>
      <c r="AH141">
        <v>3</v>
      </c>
      <c r="AI141">
        <v>2</v>
      </c>
      <c r="AJ141">
        <v>2</v>
      </c>
      <c r="AK141">
        <v>1</v>
      </c>
      <c r="AL141">
        <v>0</v>
      </c>
      <c r="AM141">
        <v>0</v>
      </c>
      <c r="AN141">
        <v>2</v>
      </c>
      <c r="AO141">
        <v>1</v>
      </c>
      <c r="AP141">
        <v>8</v>
      </c>
      <c r="AQ141">
        <v>0</v>
      </c>
      <c r="AR141">
        <v>1</v>
      </c>
      <c r="AS141">
        <v>0</v>
      </c>
      <c r="AT141">
        <v>0</v>
      </c>
      <c r="AU141">
        <v>0</v>
      </c>
      <c r="AV141">
        <v>6</v>
      </c>
      <c r="AW141">
        <v>0</v>
      </c>
      <c r="AX141">
        <v>2</v>
      </c>
      <c r="AY141">
        <v>0</v>
      </c>
      <c r="AZ141">
        <v>3</v>
      </c>
      <c r="BA141">
        <v>178</v>
      </c>
      <c r="BB141">
        <v>272</v>
      </c>
      <c r="BC141">
        <v>21</v>
      </c>
      <c r="BD141">
        <v>2</v>
      </c>
      <c r="BE141">
        <v>4</v>
      </c>
      <c r="BF141">
        <v>8</v>
      </c>
      <c r="BG141">
        <v>197</v>
      </c>
      <c r="BH141">
        <v>1</v>
      </c>
      <c r="BI141">
        <v>0</v>
      </c>
      <c r="BJ141">
        <v>1</v>
      </c>
      <c r="BK141">
        <v>1</v>
      </c>
      <c r="BL141">
        <v>2</v>
      </c>
      <c r="BM141">
        <v>0</v>
      </c>
      <c r="BN141">
        <v>3</v>
      </c>
      <c r="BO141">
        <v>2</v>
      </c>
      <c r="BP141">
        <v>0</v>
      </c>
      <c r="BQ141">
        <v>3</v>
      </c>
      <c r="BR141">
        <v>1</v>
      </c>
      <c r="BS141">
        <v>0</v>
      </c>
      <c r="BT141">
        <v>0</v>
      </c>
      <c r="BU141">
        <v>2</v>
      </c>
      <c r="BV141">
        <v>4</v>
      </c>
      <c r="BW141">
        <v>14</v>
      </c>
      <c r="BX141">
        <v>2</v>
      </c>
      <c r="BY141">
        <v>4</v>
      </c>
      <c r="BZ141">
        <v>272</v>
      </c>
      <c r="CA141">
        <v>28</v>
      </c>
      <c r="CB141">
        <v>12</v>
      </c>
      <c r="CC141">
        <v>4</v>
      </c>
      <c r="CD141">
        <v>4</v>
      </c>
      <c r="CE141">
        <v>0</v>
      </c>
      <c r="CF141">
        <v>4</v>
      </c>
      <c r="CG141">
        <v>0</v>
      </c>
      <c r="CH141">
        <v>0</v>
      </c>
      <c r="CI141">
        <v>0</v>
      </c>
      <c r="CJ141">
        <v>1</v>
      </c>
      <c r="CK141">
        <v>0</v>
      </c>
      <c r="CL141">
        <v>0</v>
      </c>
      <c r="CM141">
        <v>0</v>
      </c>
      <c r="CN141">
        <v>3</v>
      </c>
      <c r="CO141">
        <v>0</v>
      </c>
      <c r="CP141">
        <v>28</v>
      </c>
      <c r="CQ141">
        <v>39</v>
      </c>
      <c r="CR141">
        <v>20</v>
      </c>
      <c r="CS141">
        <v>2</v>
      </c>
      <c r="CT141">
        <v>4</v>
      </c>
      <c r="CU141">
        <v>0</v>
      </c>
      <c r="CV141">
        <v>6</v>
      </c>
      <c r="CW141">
        <v>1</v>
      </c>
      <c r="CX141">
        <v>1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2</v>
      </c>
      <c r="DG141">
        <v>0</v>
      </c>
      <c r="DH141">
        <v>0</v>
      </c>
      <c r="DI141">
        <v>0</v>
      </c>
      <c r="DJ141">
        <v>0</v>
      </c>
      <c r="DK141">
        <v>1</v>
      </c>
      <c r="DL141">
        <v>0</v>
      </c>
      <c r="DM141">
        <v>1</v>
      </c>
      <c r="DN141">
        <v>1</v>
      </c>
      <c r="DO141">
        <v>0</v>
      </c>
      <c r="DP141">
        <v>39</v>
      </c>
      <c r="DQ141">
        <v>7</v>
      </c>
      <c r="DR141">
        <v>1</v>
      </c>
      <c r="DS141">
        <v>0</v>
      </c>
      <c r="DT141">
        <v>0</v>
      </c>
      <c r="DU141">
        <v>0</v>
      </c>
      <c r="DV141">
        <v>3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1</v>
      </c>
      <c r="EF141">
        <v>0</v>
      </c>
      <c r="EG141">
        <v>0</v>
      </c>
      <c r="EH141">
        <v>0</v>
      </c>
      <c r="EI141">
        <v>0</v>
      </c>
      <c r="EJ141">
        <v>1</v>
      </c>
      <c r="EK141">
        <v>0</v>
      </c>
      <c r="EL141">
        <v>0</v>
      </c>
      <c r="EM141">
        <v>1</v>
      </c>
      <c r="EN141">
        <v>0</v>
      </c>
      <c r="EO141">
        <v>0</v>
      </c>
      <c r="EP141">
        <v>7</v>
      </c>
      <c r="EQ141">
        <v>66</v>
      </c>
      <c r="ER141">
        <v>22</v>
      </c>
      <c r="ES141">
        <v>2</v>
      </c>
      <c r="ET141">
        <v>2</v>
      </c>
      <c r="EU141">
        <v>0</v>
      </c>
      <c r="EV141">
        <v>1</v>
      </c>
      <c r="EW141">
        <v>0</v>
      </c>
      <c r="EX141">
        <v>21</v>
      </c>
      <c r="EY141">
        <v>0</v>
      </c>
      <c r="EZ141">
        <v>0</v>
      </c>
      <c r="FA141">
        <v>2</v>
      </c>
      <c r="FB141">
        <v>0</v>
      </c>
      <c r="FC141">
        <v>10</v>
      </c>
      <c r="FD141">
        <v>0</v>
      </c>
      <c r="FE141">
        <v>0</v>
      </c>
      <c r="FF141">
        <v>0</v>
      </c>
      <c r="FG141">
        <v>2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4</v>
      </c>
      <c r="FN141">
        <v>66</v>
      </c>
      <c r="FO141">
        <v>83</v>
      </c>
      <c r="FP141">
        <v>15</v>
      </c>
      <c r="FQ141">
        <v>1</v>
      </c>
      <c r="FR141">
        <v>45</v>
      </c>
      <c r="FS141">
        <v>1</v>
      </c>
      <c r="FT141">
        <v>3</v>
      </c>
      <c r="FU141">
        <v>3</v>
      </c>
      <c r="FV141">
        <v>0</v>
      </c>
      <c r="FW141">
        <v>0</v>
      </c>
      <c r="FX141">
        <v>6</v>
      </c>
      <c r="FY141">
        <v>2</v>
      </c>
      <c r="FZ141">
        <v>0</v>
      </c>
      <c r="GA141">
        <v>0</v>
      </c>
      <c r="GB141">
        <v>1</v>
      </c>
      <c r="GC141">
        <v>0</v>
      </c>
      <c r="GD141">
        <v>2</v>
      </c>
      <c r="GE141">
        <v>0</v>
      </c>
      <c r="GF141">
        <v>0</v>
      </c>
      <c r="GG141">
        <v>0</v>
      </c>
      <c r="GH141">
        <v>1</v>
      </c>
      <c r="GI141">
        <v>0</v>
      </c>
      <c r="GJ141">
        <v>2</v>
      </c>
      <c r="GK141">
        <v>0</v>
      </c>
      <c r="GL141">
        <v>0</v>
      </c>
      <c r="GM141">
        <v>1</v>
      </c>
      <c r="GN141">
        <v>83</v>
      </c>
      <c r="GO141">
        <v>80</v>
      </c>
      <c r="GP141">
        <v>44</v>
      </c>
      <c r="GQ141">
        <v>11</v>
      </c>
      <c r="GR141">
        <v>4</v>
      </c>
      <c r="GS141">
        <v>1</v>
      </c>
      <c r="GT141">
        <v>5</v>
      </c>
      <c r="GU141">
        <v>0</v>
      </c>
      <c r="GV141">
        <v>1</v>
      </c>
      <c r="GW141">
        <v>3</v>
      </c>
      <c r="GX141">
        <v>2</v>
      </c>
      <c r="GY141">
        <v>0</v>
      </c>
      <c r="GZ141">
        <v>0</v>
      </c>
      <c r="HA141">
        <v>0</v>
      </c>
      <c r="HB141">
        <v>0</v>
      </c>
      <c r="HC141">
        <v>1</v>
      </c>
      <c r="HD141">
        <v>0</v>
      </c>
      <c r="HE141">
        <v>1</v>
      </c>
      <c r="HF141">
        <v>0</v>
      </c>
      <c r="HG141">
        <v>7</v>
      </c>
      <c r="HH141">
        <v>80</v>
      </c>
      <c r="HI141">
        <v>1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1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1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60</v>
      </c>
      <c r="IN141">
        <v>23</v>
      </c>
      <c r="IO141">
        <v>0</v>
      </c>
      <c r="IP141">
        <v>19</v>
      </c>
      <c r="IQ141">
        <v>4</v>
      </c>
      <c r="IR141">
        <v>0</v>
      </c>
      <c r="IS141">
        <v>1</v>
      </c>
      <c r="IT141">
        <v>0</v>
      </c>
      <c r="IU141">
        <v>0</v>
      </c>
      <c r="IV141">
        <v>6</v>
      </c>
      <c r="IW141">
        <v>0</v>
      </c>
      <c r="IX141">
        <v>3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4</v>
      </c>
      <c r="JJ141">
        <v>0</v>
      </c>
      <c r="JK141">
        <v>0</v>
      </c>
      <c r="JL141">
        <v>60</v>
      </c>
    </row>
    <row r="142" spans="1:272" x14ac:dyDescent="0.25">
      <c r="A142" t="s">
        <v>273</v>
      </c>
      <c r="B142" t="s">
        <v>379</v>
      </c>
      <c r="C142" t="str">
        <f t="shared" si="9"/>
        <v>160301</v>
      </c>
      <c r="D142" t="s">
        <v>385</v>
      </c>
      <c r="E142">
        <v>7</v>
      </c>
      <c r="F142">
        <v>1924</v>
      </c>
      <c r="G142">
        <v>1480</v>
      </c>
      <c r="H142">
        <v>630</v>
      </c>
      <c r="I142">
        <v>850</v>
      </c>
      <c r="J142">
        <v>1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850</v>
      </c>
      <c r="T142">
        <v>0</v>
      </c>
      <c r="U142">
        <v>0</v>
      </c>
      <c r="V142">
        <v>850</v>
      </c>
      <c r="W142">
        <v>30</v>
      </c>
      <c r="X142">
        <v>26</v>
      </c>
      <c r="Y142">
        <v>4</v>
      </c>
      <c r="Z142">
        <v>0</v>
      </c>
      <c r="AA142">
        <v>820</v>
      </c>
      <c r="AB142">
        <v>228</v>
      </c>
      <c r="AC142">
        <v>31</v>
      </c>
      <c r="AD142">
        <v>25</v>
      </c>
      <c r="AE142">
        <v>111</v>
      </c>
      <c r="AF142">
        <v>25</v>
      </c>
      <c r="AG142">
        <v>1</v>
      </c>
      <c r="AH142">
        <v>4</v>
      </c>
      <c r="AI142">
        <v>2</v>
      </c>
      <c r="AJ142">
        <v>3</v>
      </c>
      <c r="AK142">
        <v>0</v>
      </c>
      <c r="AL142">
        <v>3</v>
      </c>
      <c r="AM142">
        <v>0</v>
      </c>
      <c r="AN142">
        <v>4</v>
      </c>
      <c r="AO142">
        <v>2</v>
      </c>
      <c r="AP142">
        <v>5</v>
      </c>
      <c r="AQ142">
        <v>0</v>
      </c>
      <c r="AR142">
        <v>2</v>
      </c>
      <c r="AS142">
        <v>0</v>
      </c>
      <c r="AT142">
        <v>1</v>
      </c>
      <c r="AU142">
        <v>3</v>
      </c>
      <c r="AV142">
        <v>0</v>
      </c>
      <c r="AW142">
        <v>0</v>
      </c>
      <c r="AX142">
        <v>3</v>
      </c>
      <c r="AY142">
        <v>0</v>
      </c>
      <c r="AZ142">
        <v>3</v>
      </c>
      <c r="BA142">
        <v>228</v>
      </c>
      <c r="BB142">
        <v>231</v>
      </c>
      <c r="BC142">
        <v>19</v>
      </c>
      <c r="BD142">
        <v>1</v>
      </c>
      <c r="BE142">
        <v>2</v>
      </c>
      <c r="BF142">
        <v>1</v>
      </c>
      <c r="BG142">
        <v>171</v>
      </c>
      <c r="BH142">
        <v>1</v>
      </c>
      <c r="BI142">
        <v>1</v>
      </c>
      <c r="BJ142">
        <v>2</v>
      </c>
      <c r="BK142">
        <v>0</v>
      </c>
      <c r="BL142">
        <v>4</v>
      </c>
      <c r="BM142">
        <v>0</v>
      </c>
      <c r="BN142">
        <v>0</v>
      </c>
      <c r="BO142">
        <v>1</v>
      </c>
      <c r="BP142">
        <v>0</v>
      </c>
      <c r="BQ142">
        <v>1</v>
      </c>
      <c r="BR142">
        <v>0</v>
      </c>
      <c r="BS142">
        <v>1</v>
      </c>
      <c r="BT142">
        <v>0</v>
      </c>
      <c r="BU142">
        <v>2</v>
      </c>
      <c r="BV142">
        <v>0</v>
      </c>
      <c r="BW142">
        <v>22</v>
      </c>
      <c r="BX142">
        <v>1</v>
      </c>
      <c r="BY142">
        <v>1</v>
      </c>
      <c r="BZ142">
        <v>231</v>
      </c>
      <c r="CA142">
        <v>14</v>
      </c>
      <c r="CB142">
        <v>5</v>
      </c>
      <c r="CC142">
        <v>3</v>
      </c>
      <c r="CD142">
        <v>0</v>
      </c>
      <c r="CE142">
        <v>0</v>
      </c>
      <c r="CF142">
        <v>2</v>
      </c>
      <c r="CG142">
        <v>0</v>
      </c>
      <c r="CH142">
        <v>1</v>
      </c>
      <c r="CI142">
        <v>1</v>
      </c>
      <c r="CJ142">
        <v>0</v>
      </c>
      <c r="CK142">
        <v>0</v>
      </c>
      <c r="CL142">
        <v>1</v>
      </c>
      <c r="CM142">
        <v>0</v>
      </c>
      <c r="CN142">
        <v>1</v>
      </c>
      <c r="CO142">
        <v>0</v>
      </c>
      <c r="CP142">
        <v>14</v>
      </c>
      <c r="CQ142">
        <v>44</v>
      </c>
      <c r="CR142">
        <v>15</v>
      </c>
      <c r="CS142">
        <v>1</v>
      </c>
      <c r="CT142">
        <v>3</v>
      </c>
      <c r="CU142">
        <v>1</v>
      </c>
      <c r="CV142">
        <v>4</v>
      </c>
      <c r="CW142">
        <v>0</v>
      </c>
      <c r="CX142">
        <v>1</v>
      </c>
      <c r="CY142">
        <v>4</v>
      </c>
      <c r="CZ142">
        <v>5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1</v>
      </c>
      <c r="DI142">
        <v>1</v>
      </c>
      <c r="DJ142">
        <v>3</v>
      </c>
      <c r="DK142">
        <v>0</v>
      </c>
      <c r="DL142">
        <v>0</v>
      </c>
      <c r="DM142">
        <v>1</v>
      </c>
      <c r="DN142">
        <v>2</v>
      </c>
      <c r="DO142">
        <v>2</v>
      </c>
      <c r="DP142">
        <v>44</v>
      </c>
      <c r="DQ142">
        <v>5</v>
      </c>
      <c r="DR142">
        <v>1</v>
      </c>
      <c r="DS142">
        <v>0</v>
      </c>
      <c r="DT142">
        <v>0</v>
      </c>
      <c r="DU142">
        <v>0</v>
      </c>
      <c r="DV142">
        <v>1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1</v>
      </c>
      <c r="EC142">
        <v>1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1</v>
      </c>
      <c r="EM142">
        <v>0</v>
      </c>
      <c r="EN142">
        <v>0</v>
      </c>
      <c r="EO142">
        <v>0</v>
      </c>
      <c r="EP142">
        <v>5</v>
      </c>
      <c r="EQ142">
        <v>52</v>
      </c>
      <c r="ER142">
        <v>15</v>
      </c>
      <c r="ES142">
        <v>8</v>
      </c>
      <c r="ET142">
        <v>0</v>
      </c>
      <c r="EU142">
        <v>1</v>
      </c>
      <c r="EV142">
        <v>0</v>
      </c>
      <c r="EW142">
        <v>0</v>
      </c>
      <c r="EX142">
        <v>5</v>
      </c>
      <c r="EY142">
        <v>0</v>
      </c>
      <c r="EZ142">
        <v>0</v>
      </c>
      <c r="FA142">
        <v>2</v>
      </c>
      <c r="FB142">
        <v>1</v>
      </c>
      <c r="FC142">
        <v>18</v>
      </c>
      <c r="FD142">
        <v>0</v>
      </c>
      <c r="FE142">
        <v>0</v>
      </c>
      <c r="FF142">
        <v>0</v>
      </c>
      <c r="FG142">
        <v>1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1</v>
      </c>
      <c r="FN142">
        <v>52</v>
      </c>
      <c r="FO142">
        <v>166</v>
      </c>
      <c r="FP142">
        <v>14</v>
      </c>
      <c r="FQ142">
        <v>1</v>
      </c>
      <c r="FR142">
        <v>111</v>
      </c>
      <c r="FS142">
        <v>2</v>
      </c>
      <c r="FT142">
        <v>5</v>
      </c>
      <c r="FU142">
        <v>2</v>
      </c>
      <c r="FV142">
        <v>1</v>
      </c>
      <c r="FW142">
        <v>1</v>
      </c>
      <c r="FX142">
        <v>18</v>
      </c>
      <c r="FY142">
        <v>0</v>
      </c>
      <c r="FZ142">
        <v>0</v>
      </c>
      <c r="GA142">
        <v>0</v>
      </c>
      <c r="GB142">
        <v>0</v>
      </c>
      <c r="GC142">
        <v>1</v>
      </c>
      <c r="GD142">
        <v>0</v>
      </c>
      <c r="GE142">
        <v>0</v>
      </c>
      <c r="GF142">
        <v>1</v>
      </c>
      <c r="GG142">
        <v>1</v>
      </c>
      <c r="GH142">
        <v>0</v>
      </c>
      <c r="GI142">
        <v>1</v>
      </c>
      <c r="GJ142">
        <v>0</v>
      </c>
      <c r="GK142">
        <v>2</v>
      </c>
      <c r="GL142">
        <v>2</v>
      </c>
      <c r="GM142">
        <v>3</v>
      </c>
      <c r="GN142">
        <v>166</v>
      </c>
      <c r="GO142">
        <v>58</v>
      </c>
      <c r="GP142">
        <v>28</v>
      </c>
      <c r="GQ142">
        <v>5</v>
      </c>
      <c r="GR142">
        <v>3</v>
      </c>
      <c r="GS142">
        <v>6</v>
      </c>
      <c r="GT142">
        <v>3</v>
      </c>
      <c r="GU142">
        <v>2</v>
      </c>
      <c r="GV142">
        <v>1</v>
      </c>
      <c r="GW142">
        <v>1</v>
      </c>
      <c r="GX142">
        <v>0</v>
      </c>
      <c r="GY142">
        <v>0</v>
      </c>
      <c r="GZ142">
        <v>1</v>
      </c>
      <c r="HA142">
        <v>0</v>
      </c>
      <c r="HB142">
        <v>0</v>
      </c>
      <c r="HC142">
        <v>0</v>
      </c>
      <c r="HD142">
        <v>0</v>
      </c>
      <c r="HE142">
        <v>1</v>
      </c>
      <c r="HF142">
        <v>1</v>
      </c>
      <c r="HG142">
        <v>6</v>
      </c>
      <c r="HH142">
        <v>58</v>
      </c>
      <c r="HI142">
        <v>3</v>
      </c>
      <c r="HJ142">
        <v>0</v>
      </c>
      <c r="HK142">
        <v>0</v>
      </c>
      <c r="HL142">
        <v>1</v>
      </c>
      <c r="HM142">
        <v>0</v>
      </c>
      <c r="HN142">
        <v>2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3</v>
      </c>
      <c r="HW142">
        <v>2</v>
      </c>
      <c r="HX142">
        <v>2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2</v>
      </c>
      <c r="IM142">
        <v>17</v>
      </c>
      <c r="IN142">
        <v>10</v>
      </c>
      <c r="IO142">
        <v>1</v>
      </c>
      <c r="IP142">
        <v>1</v>
      </c>
      <c r="IQ142">
        <v>0</v>
      </c>
      <c r="IR142">
        <v>1</v>
      </c>
      <c r="IS142">
        <v>0</v>
      </c>
      <c r="IT142">
        <v>0</v>
      </c>
      <c r="IU142">
        <v>0</v>
      </c>
      <c r="IV142">
        <v>3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1</v>
      </c>
      <c r="JJ142">
        <v>0</v>
      </c>
      <c r="JK142">
        <v>0</v>
      </c>
      <c r="JL142">
        <v>17</v>
      </c>
    </row>
    <row r="143" spans="1:272" x14ac:dyDescent="0.25">
      <c r="A143" t="s">
        <v>273</v>
      </c>
      <c r="B143" t="s">
        <v>379</v>
      </c>
      <c r="C143" t="str">
        <f t="shared" si="9"/>
        <v>160301</v>
      </c>
      <c r="D143" t="s">
        <v>386</v>
      </c>
      <c r="E143">
        <v>8</v>
      </c>
      <c r="F143">
        <v>2060</v>
      </c>
      <c r="G143">
        <v>1580</v>
      </c>
      <c r="H143">
        <v>639</v>
      </c>
      <c r="I143">
        <v>941</v>
      </c>
      <c r="J143">
        <v>1</v>
      </c>
      <c r="K143">
        <v>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941</v>
      </c>
      <c r="T143">
        <v>0</v>
      </c>
      <c r="U143">
        <v>0</v>
      </c>
      <c r="V143">
        <v>941</v>
      </c>
      <c r="W143">
        <v>29</v>
      </c>
      <c r="X143">
        <v>23</v>
      </c>
      <c r="Y143">
        <v>6</v>
      </c>
      <c r="Z143">
        <v>0</v>
      </c>
      <c r="AA143">
        <v>912</v>
      </c>
      <c r="AB143">
        <v>229</v>
      </c>
      <c r="AC143">
        <v>26</v>
      </c>
      <c r="AD143">
        <v>41</v>
      </c>
      <c r="AE143">
        <v>87</v>
      </c>
      <c r="AF143">
        <v>24</v>
      </c>
      <c r="AG143">
        <v>3</v>
      </c>
      <c r="AH143">
        <v>10</v>
      </c>
      <c r="AI143">
        <v>1</v>
      </c>
      <c r="AJ143">
        <v>3</v>
      </c>
      <c r="AK143">
        <v>3</v>
      </c>
      <c r="AL143">
        <v>3</v>
      </c>
      <c r="AM143">
        <v>1</v>
      </c>
      <c r="AN143">
        <v>3</v>
      </c>
      <c r="AO143">
        <v>2</v>
      </c>
      <c r="AP143">
        <v>3</v>
      </c>
      <c r="AQ143">
        <v>0</v>
      </c>
      <c r="AR143">
        <v>3</v>
      </c>
      <c r="AS143">
        <v>0</v>
      </c>
      <c r="AT143">
        <v>1</v>
      </c>
      <c r="AU143">
        <v>3</v>
      </c>
      <c r="AV143">
        <v>2</v>
      </c>
      <c r="AW143">
        <v>2</v>
      </c>
      <c r="AX143">
        <v>3</v>
      </c>
      <c r="AY143">
        <v>1</v>
      </c>
      <c r="AZ143">
        <v>4</v>
      </c>
      <c r="BA143">
        <v>229</v>
      </c>
      <c r="BB143">
        <v>299</v>
      </c>
      <c r="BC143">
        <v>34</v>
      </c>
      <c r="BD143">
        <v>5</v>
      </c>
      <c r="BE143">
        <v>10</v>
      </c>
      <c r="BF143">
        <v>4</v>
      </c>
      <c r="BG143">
        <v>186</v>
      </c>
      <c r="BH143">
        <v>9</v>
      </c>
      <c r="BI143">
        <v>0</v>
      </c>
      <c r="BJ143">
        <v>1</v>
      </c>
      <c r="BK143">
        <v>6</v>
      </c>
      <c r="BL143">
        <v>5</v>
      </c>
      <c r="BM143">
        <v>1</v>
      </c>
      <c r="BN143">
        <v>0</v>
      </c>
      <c r="BO143">
        <v>1</v>
      </c>
      <c r="BP143">
        <v>0</v>
      </c>
      <c r="BQ143">
        <v>3</v>
      </c>
      <c r="BR143">
        <v>0</v>
      </c>
      <c r="BS143">
        <v>0</v>
      </c>
      <c r="BT143">
        <v>0</v>
      </c>
      <c r="BU143">
        <v>2</v>
      </c>
      <c r="BV143">
        <v>4</v>
      </c>
      <c r="BW143">
        <v>25</v>
      </c>
      <c r="BX143">
        <v>0</v>
      </c>
      <c r="BY143">
        <v>3</v>
      </c>
      <c r="BZ143">
        <v>299</v>
      </c>
      <c r="CA143">
        <v>25</v>
      </c>
      <c r="CB143">
        <v>11</v>
      </c>
      <c r="CC143">
        <v>5</v>
      </c>
      <c r="CD143">
        <v>2</v>
      </c>
      <c r="CE143">
        <v>0</v>
      </c>
      <c r="CF143">
        <v>2</v>
      </c>
      <c r="CG143">
        <v>0</v>
      </c>
      <c r="CH143">
        <v>0</v>
      </c>
      <c r="CI143">
        <v>1</v>
      </c>
      <c r="CJ143">
        <v>0</v>
      </c>
      <c r="CK143">
        <v>0</v>
      </c>
      <c r="CL143">
        <v>0</v>
      </c>
      <c r="CM143">
        <v>0</v>
      </c>
      <c r="CN143">
        <v>2</v>
      </c>
      <c r="CO143">
        <v>2</v>
      </c>
      <c r="CP143">
        <v>25</v>
      </c>
      <c r="CQ143">
        <v>48</v>
      </c>
      <c r="CR143">
        <v>28</v>
      </c>
      <c r="CS143">
        <v>1</v>
      </c>
      <c r="CT143">
        <v>1</v>
      </c>
      <c r="CU143">
        <v>0</v>
      </c>
      <c r="CV143">
        <v>4</v>
      </c>
      <c r="CW143">
        <v>2</v>
      </c>
      <c r="CX143">
        <v>0</v>
      </c>
      <c r="CY143">
        <v>2</v>
      </c>
      <c r="CZ143">
        <v>2</v>
      </c>
      <c r="DA143">
        <v>2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1</v>
      </c>
      <c r="DJ143">
        <v>2</v>
      </c>
      <c r="DK143">
        <v>0</v>
      </c>
      <c r="DL143">
        <v>1</v>
      </c>
      <c r="DM143">
        <v>0</v>
      </c>
      <c r="DN143">
        <v>1</v>
      </c>
      <c r="DO143">
        <v>1</v>
      </c>
      <c r="DP143">
        <v>48</v>
      </c>
      <c r="DQ143">
        <v>10</v>
      </c>
      <c r="DR143">
        <v>3</v>
      </c>
      <c r="DS143">
        <v>0</v>
      </c>
      <c r="DT143">
        <v>1</v>
      </c>
      <c r="DU143">
        <v>0</v>
      </c>
      <c r="DV143">
        <v>2</v>
      </c>
      <c r="DW143">
        <v>0</v>
      </c>
      <c r="DX143">
        <v>0</v>
      </c>
      <c r="DY143">
        <v>0</v>
      </c>
      <c r="DZ143">
        <v>2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2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10</v>
      </c>
      <c r="EQ143">
        <v>96</v>
      </c>
      <c r="ER143">
        <v>36</v>
      </c>
      <c r="ES143">
        <v>4</v>
      </c>
      <c r="ET143">
        <v>1</v>
      </c>
      <c r="EU143">
        <v>0</v>
      </c>
      <c r="EV143">
        <v>0</v>
      </c>
      <c r="EW143">
        <v>0</v>
      </c>
      <c r="EX143">
        <v>21</v>
      </c>
      <c r="EY143">
        <v>0</v>
      </c>
      <c r="EZ143">
        <v>1</v>
      </c>
      <c r="FA143">
        <v>1</v>
      </c>
      <c r="FB143">
        <v>0</v>
      </c>
      <c r="FC143">
        <v>30</v>
      </c>
      <c r="FD143">
        <v>0</v>
      </c>
      <c r="FE143">
        <v>0</v>
      </c>
      <c r="FF143">
        <v>0</v>
      </c>
      <c r="FG143">
        <v>1</v>
      </c>
      <c r="FH143">
        <v>0</v>
      </c>
      <c r="FI143">
        <v>0</v>
      </c>
      <c r="FJ143">
        <v>1</v>
      </c>
      <c r="FK143">
        <v>0</v>
      </c>
      <c r="FL143">
        <v>0</v>
      </c>
      <c r="FM143">
        <v>0</v>
      </c>
      <c r="FN143">
        <v>96</v>
      </c>
      <c r="FO143">
        <v>114</v>
      </c>
      <c r="FP143">
        <v>20</v>
      </c>
      <c r="FQ143">
        <v>3</v>
      </c>
      <c r="FR143">
        <v>65</v>
      </c>
      <c r="FS143">
        <v>0</v>
      </c>
      <c r="FT143">
        <v>4</v>
      </c>
      <c r="FU143">
        <v>2</v>
      </c>
      <c r="FV143">
        <v>1</v>
      </c>
      <c r="FW143">
        <v>0</v>
      </c>
      <c r="FX143">
        <v>10</v>
      </c>
      <c r="FY143">
        <v>3</v>
      </c>
      <c r="FZ143">
        <v>1</v>
      </c>
      <c r="GA143">
        <v>0</v>
      </c>
      <c r="GB143">
        <v>1</v>
      </c>
      <c r="GC143">
        <v>0</v>
      </c>
      <c r="GD143">
        <v>0</v>
      </c>
      <c r="GE143">
        <v>0</v>
      </c>
      <c r="GF143">
        <v>0</v>
      </c>
      <c r="GG143">
        <v>1</v>
      </c>
      <c r="GH143">
        <v>0</v>
      </c>
      <c r="GI143">
        <v>0</v>
      </c>
      <c r="GJ143">
        <v>2</v>
      </c>
      <c r="GK143">
        <v>1</v>
      </c>
      <c r="GL143">
        <v>0</v>
      </c>
      <c r="GM143">
        <v>0</v>
      </c>
      <c r="GN143">
        <v>114</v>
      </c>
      <c r="GO143">
        <v>69</v>
      </c>
      <c r="GP143">
        <v>34</v>
      </c>
      <c r="GQ143">
        <v>1</v>
      </c>
      <c r="GR143">
        <v>3</v>
      </c>
      <c r="GS143">
        <v>1</v>
      </c>
      <c r="GT143">
        <v>5</v>
      </c>
      <c r="GU143">
        <v>0</v>
      </c>
      <c r="GV143">
        <v>3</v>
      </c>
      <c r="GW143">
        <v>7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1</v>
      </c>
      <c r="HD143">
        <v>1</v>
      </c>
      <c r="HE143">
        <v>2</v>
      </c>
      <c r="HF143">
        <v>1</v>
      </c>
      <c r="HG143">
        <v>10</v>
      </c>
      <c r="HH143">
        <v>69</v>
      </c>
      <c r="HI143">
        <v>11</v>
      </c>
      <c r="HJ143">
        <v>4</v>
      </c>
      <c r="HK143">
        <v>2</v>
      </c>
      <c r="HL143">
        <v>1</v>
      </c>
      <c r="HM143">
        <v>0</v>
      </c>
      <c r="HN143">
        <v>0</v>
      </c>
      <c r="HO143">
        <v>0</v>
      </c>
      <c r="HP143">
        <v>1</v>
      </c>
      <c r="HQ143">
        <v>0</v>
      </c>
      <c r="HR143">
        <v>0</v>
      </c>
      <c r="HS143">
        <v>1</v>
      </c>
      <c r="HT143">
        <v>1</v>
      </c>
      <c r="HU143">
        <v>1</v>
      </c>
      <c r="HV143">
        <v>11</v>
      </c>
      <c r="HW143">
        <v>1</v>
      </c>
      <c r="HX143">
        <v>0</v>
      </c>
      <c r="HY143">
        <v>0</v>
      </c>
      <c r="HZ143">
        <v>1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1</v>
      </c>
      <c r="IM143">
        <v>10</v>
      </c>
      <c r="IN143">
        <v>4</v>
      </c>
      <c r="IO143">
        <v>0</v>
      </c>
      <c r="IP143">
        <v>2</v>
      </c>
      <c r="IQ143">
        <v>1</v>
      </c>
      <c r="IR143">
        <v>2</v>
      </c>
      <c r="IS143">
        <v>0</v>
      </c>
      <c r="IT143">
        <v>0</v>
      </c>
      <c r="IU143">
        <v>0</v>
      </c>
      <c r="IV143">
        <v>1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10</v>
      </c>
    </row>
    <row r="144" spans="1:272" x14ac:dyDescent="0.25">
      <c r="A144" t="s">
        <v>273</v>
      </c>
      <c r="B144" t="s">
        <v>379</v>
      </c>
      <c r="C144" t="str">
        <f t="shared" si="9"/>
        <v>160301</v>
      </c>
      <c r="D144" t="s">
        <v>387</v>
      </c>
      <c r="E144">
        <v>9</v>
      </c>
      <c r="F144">
        <v>1854</v>
      </c>
      <c r="G144">
        <v>1420</v>
      </c>
      <c r="H144">
        <v>475</v>
      </c>
      <c r="I144">
        <v>945</v>
      </c>
      <c r="J144">
        <v>3</v>
      </c>
      <c r="K144">
        <v>7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945</v>
      </c>
      <c r="T144">
        <v>0</v>
      </c>
      <c r="U144">
        <v>0</v>
      </c>
      <c r="V144">
        <v>945</v>
      </c>
      <c r="W144">
        <v>17</v>
      </c>
      <c r="X144">
        <v>7</v>
      </c>
      <c r="Y144">
        <v>10</v>
      </c>
      <c r="Z144">
        <v>0</v>
      </c>
      <c r="AA144">
        <v>928</v>
      </c>
      <c r="AB144">
        <v>238</v>
      </c>
      <c r="AC144">
        <v>22</v>
      </c>
      <c r="AD144">
        <v>27</v>
      </c>
      <c r="AE144">
        <v>125</v>
      </c>
      <c r="AF144">
        <v>20</v>
      </c>
      <c r="AG144">
        <v>2</v>
      </c>
      <c r="AH144">
        <v>3</v>
      </c>
      <c r="AI144">
        <v>0</v>
      </c>
      <c r="AJ144">
        <v>5</v>
      </c>
      <c r="AK144">
        <v>4</v>
      </c>
      <c r="AL144">
        <v>1</v>
      </c>
      <c r="AM144">
        <v>0</v>
      </c>
      <c r="AN144">
        <v>1</v>
      </c>
      <c r="AO144">
        <v>1</v>
      </c>
      <c r="AP144">
        <v>5</v>
      </c>
      <c r="AQ144">
        <v>0</v>
      </c>
      <c r="AR144">
        <v>1</v>
      </c>
      <c r="AS144">
        <v>0</v>
      </c>
      <c r="AT144">
        <v>0</v>
      </c>
      <c r="AU144">
        <v>2</v>
      </c>
      <c r="AV144">
        <v>11</v>
      </c>
      <c r="AW144">
        <v>1</v>
      </c>
      <c r="AX144">
        <v>3</v>
      </c>
      <c r="AY144">
        <v>1</v>
      </c>
      <c r="AZ144">
        <v>3</v>
      </c>
      <c r="BA144">
        <v>238</v>
      </c>
      <c r="BB144">
        <v>295</v>
      </c>
      <c r="BC144">
        <v>29</v>
      </c>
      <c r="BD144">
        <v>3</v>
      </c>
      <c r="BE144">
        <v>4</v>
      </c>
      <c r="BF144">
        <v>3</v>
      </c>
      <c r="BG144">
        <v>200</v>
      </c>
      <c r="BH144">
        <v>5</v>
      </c>
      <c r="BI144">
        <v>2</v>
      </c>
      <c r="BJ144">
        <v>3</v>
      </c>
      <c r="BK144">
        <v>2</v>
      </c>
      <c r="BL144">
        <v>2</v>
      </c>
      <c r="BM144">
        <v>0</v>
      </c>
      <c r="BN144">
        <v>2</v>
      </c>
      <c r="BO144">
        <v>0</v>
      </c>
      <c r="BP144">
        <v>1</v>
      </c>
      <c r="BQ144">
        <v>1</v>
      </c>
      <c r="BR144">
        <v>0</v>
      </c>
      <c r="BS144">
        <v>2</v>
      </c>
      <c r="BT144">
        <v>1</v>
      </c>
      <c r="BU144">
        <v>3</v>
      </c>
      <c r="BV144">
        <v>0</v>
      </c>
      <c r="BW144">
        <v>27</v>
      </c>
      <c r="BX144">
        <v>0</v>
      </c>
      <c r="BY144">
        <v>5</v>
      </c>
      <c r="BZ144">
        <v>295</v>
      </c>
      <c r="CA144">
        <v>31</v>
      </c>
      <c r="CB144">
        <v>19</v>
      </c>
      <c r="CC144">
        <v>3</v>
      </c>
      <c r="CD144">
        <v>1</v>
      </c>
      <c r="CE144">
        <v>0</v>
      </c>
      <c r="CF144">
        <v>0</v>
      </c>
      <c r="CG144">
        <v>0</v>
      </c>
      <c r="CH144">
        <v>2</v>
      </c>
      <c r="CI144">
        <v>4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31</v>
      </c>
      <c r="CQ144">
        <v>32</v>
      </c>
      <c r="CR144">
        <v>22</v>
      </c>
      <c r="CS144">
        <v>0</v>
      </c>
      <c r="CT144">
        <v>1</v>
      </c>
      <c r="CU144">
        <v>0</v>
      </c>
      <c r="CV144">
        <v>5</v>
      </c>
      <c r="CW144">
        <v>0</v>
      </c>
      <c r="CX144">
        <v>0</v>
      </c>
      <c r="CY144">
        <v>1</v>
      </c>
      <c r="CZ144">
        <v>1</v>
      </c>
      <c r="DA144">
        <v>0</v>
      </c>
      <c r="DB144">
        <v>1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1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32</v>
      </c>
      <c r="DQ144">
        <v>8</v>
      </c>
      <c r="DR144">
        <v>1</v>
      </c>
      <c r="DS144">
        <v>1</v>
      </c>
      <c r="DT144">
        <v>0</v>
      </c>
      <c r="DU144">
        <v>0</v>
      </c>
      <c r="DV144">
        <v>2</v>
      </c>
      <c r="DW144">
        <v>1</v>
      </c>
      <c r="DX144">
        <v>0</v>
      </c>
      <c r="DY144">
        <v>0</v>
      </c>
      <c r="DZ144">
        <v>1</v>
      </c>
      <c r="EA144">
        <v>0</v>
      </c>
      <c r="EB144">
        <v>0</v>
      </c>
      <c r="EC144">
        <v>0</v>
      </c>
      <c r="ED144">
        <v>1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1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8</v>
      </c>
      <c r="EQ144">
        <v>84</v>
      </c>
      <c r="ER144">
        <v>31</v>
      </c>
      <c r="ES144">
        <v>3</v>
      </c>
      <c r="ET144">
        <v>0</v>
      </c>
      <c r="EU144">
        <v>0</v>
      </c>
      <c r="EV144">
        <v>1</v>
      </c>
      <c r="EW144">
        <v>2</v>
      </c>
      <c r="EX144">
        <v>20</v>
      </c>
      <c r="EY144">
        <v>0</v>
      </c>
      <c r="EZ144">
        <v>0</v>
      </c>
      <c r="FA144">
        <v>0</v>
      </c>
      <c r="FB144">
        <v>1</v>
      </c>
      <c r="FC144">
        <v>22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1</v>
      </c>
      <c r="FL144">
        <v>1</v>
      </c>
      <c r="FM144">
        <v>2</v>
      </c>
      <c r="FN144">
        <v>84</v>
      </c>
      <c r="FO144">
        <v>127</v>
      </c>
      <c r="FP144">
        <v>6</v>
      </c>
      <c r="FQ144">
        <v>1</v>
      </c>
      <c r="FR144">
        <v>98</v>
      </c>
      <c r="FS144">
        <v>0</v>
      </c>
      <c r="FT144">
        <v>2</v>
      </c>
      <c r="FU144">
        <v>0</v>
      </c>
      <c r="FV144">
        <v>0</v>
      </c>
      <c r="FW144">
        <v>0</v>
      </c>
      <c r="FX144">
        <v>16</v>
      </c>
      <c r="FY144">
        <v>1</v>
      </c>
      <c r="FZ144">
        <v>0</v>
      </c>
      <c r="GA144">
        <v>0</v>
      </c>
      <c r="GB144">
        <v>1</v>
      </c>
      <c r="GC144">
        <v>0</v>
      </c>
      <c r="GD144">
        <v>1</v>
      </c>
      <c r="GE144">
        <v>0</v>
      </c>
      <c r="GF144">
        <v>0</v>
      </c>
      <c r="GG144">
        <v>0</v>
      </c>
      <c r="GH144">
        <v>0</v>
      </c>
      <c r="GI144">
        <v>1</v>
      </c>
      <c r="GJ144">
        <v>0</v>
      </c>
      <c r="GK144">
        <v>0</v>
      </c>
      <c r="GL144">
        <v>0</v>
      </c>
      <c r="GM144">
        <v>0</v>
      </c>
      <c r="GN144">
        <v>127</v>
      </c>
      <c r="GO144">
        <v>101</v>
      </c>
      <c r="GP144">
        <v>56</v>
      </c>
      <c r="GQ144">
        <v>13</v>
      </c>
      <c r="GR144">
        <v>6</v>
      </c>
      <c r="GS144">
        <v>6</v>
      </c>
      <c r="GT144">
        <v>1</v>
      </c>
      <c r="GU144">
        <v>1</v>
      </c>
      <c r="GV144">
        <v>4</v>
      </c>
      <c r="GW144">
        <v>3</v>
      </c>
      <c r="GX144">
        <v>2</v>
      </c>
      <c r="GY144">
        <v>0</v>
      </c>
      <c r="GZ144">
        <v>0</v>
      </c>
      <c r="HA144">
        <v>0</v>
      </c>
      <c r="HB144">
        <v>0</v>
      </c>
      <c r="HC144">
        <v>2</v>
      </c>
      <c r="HD144">
        <v>0</v>
      </c>
      <c r="HE144">
        <v>0</v>
      </c>
      <c r="HF144">
        <v>1</v>
      </c>
      <c r="HG144">
        <v>6</v>
      </c>
      <c r="HH144">
        <v>101</v>
      </c>
      <c r="HI144">
        <v>5</v>
      </c>
      <c r="HJ144">
        <v>1</v>
      </c>
      <c r="HK144">
        <v>0</v>
      </c>
      <c r="HL144">
        <v>0</v>
      </c>
      <c r="HM144">
        <v>0</v>
      </c>
      <c r="HN144">
        <v>1</v>
      </c>
      <c r="HO144">
        <v>0</v>
      </c>
      <c r="HP144">
        <v>0</v>
      </c>
      <c r="HQ144">
        <v>0</v>
      </c>
      <c r="HR144">
        <v>1</v>
      </c>
      <c r="HS144">
        <v>1</v>
      </c>
      <c r="HT144">
        <v>0</v>
      </c>
      <c r="HU144">
        <v>1</v>
      </c>
      <c r="HV144">
        <v>5</v>
      </c>
      <c r="HW144">
        <v>3</v>
      </c>
      <c r="HX144">
        <v>2</v>
      </c>
      <c r="HY144">
        <v>0</v>
      </c>
      <c r="HZ144">
        <v>1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3</v>
      </c>
      <c r="IM144">
        <v>4</v>
      </c>
      <c r="IN144">
        <v>1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1</v>
      </c>
      <c r="IW144">
        <v>0</v>
      </c>
      <c r="IX144">
        <v>0</v>
      </c>
      <c r="IY144">
        <v>1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1</v>
      </c>
      <c r="JJ144">
        <v>0</v>
      </c>
      <c r="JK144">
        <v>0</v>
      </c>
      <c r="JL144">
        <v>4</v>
      </c>
    </row>
    <row r="145" spans="1:272" x14ac:dyDescent="0.25">
      <c r="A145" t="s">
        <v>273</v>
      </c>
      <c r="B145" t="s">
        <v>379</v>
      </c>
      <c r="C145" t="str">
        <f t="shared" si="9"/>
        <v>160301</v>
      </c>
      <c r="D145" t="s">
        <v>385</v>
      </c>
      <c r="E145">
        <v>10</v>
      </c>
      <c r="F145">
        <v>1975</v>
      </c>
      <c r="G145">
        <v>1510</v>
      </c>
      <c r="H145">
        <v>653</v>
      </c>
      <c r="I145">
        <v>857</v>
      </c>
      <c r="J145">
        <v>0</v>
      </c>
      <c r="K145">
        <v>3</v>
      </c>
      <c r="L145">
        <v>1</v>
      </c>
      <c r="M145">
        <v>1</v>
      </c>
      <c r="N145">
        <v>0</v>
      </c>
      <c r="O145">
        <v>0</v>
      </c>
      <c r="P145">
        <v>0</v>
      </c>
      <c r="Q145">
        <v>0</v>
      </c>
      <c r="R145">
        <v>1</v>
      </c>
      <c r="S145">
        <v>858</v>
      </c>
      <c r="T145">
        <v>1</v>
      </c>
      <c r="U145">
        <v>0</v>
      </c>
      <c r="V145">
        <v>858</v>
      </c>
      <c r="W145">
        <v>28</v>
      </c>
      <c r="X145">
        <v>26</v>
      </c>
      <c r="Y145">
        <v>1</v>
      </c>
      <c r="Z145">
        <v>0</v>
      </c>
      <c r="AA145">
        <v>830</v>
      </c>
      <c r="AB145">
        <v>192</v>
      </c>
      <c r="AC145">
        <v>18</v>
      </c>
      <c r="AD145">
        <v>34</v>
      </c>
      <c r="AE145">
        <v>86</v>
      </c>
      <c r="AF145">
        <v>14</v>
      </c>
      <c r="AG145">
        <v>4</v>
      </c>
      <c r="AH145">
        <v>4</v>
      </c>
      <c r="AI145">
        <v>0</v>
      </c>
      <c r="AJ145">
        <v>0</v>
      </c>
      <c r="AK145">
        <v>3</v>
      </c>
      <c r="AL145">
        <v>1</v>
      </c>
      <c r="AM145">
        <v>1</v>
      </c>
      <c r="AN145">
        <v>3</v>
      </c>
      <c r="AO145">
        <v>1</v>
      </c>
      <c r="AP145">
        <v>6</v>
      </c>
      <c r="AQ145">
        <v>0</v>
      </c>
      <c r="AR145">
        <v>1</v>
      </c>
      <c r="AS145">
        <v>0</v>
      </c>
      <c r="AT145">
        <v>0</v>
      </c>
      <c r="AU145">
        <v>3</v>
      </c>
      <c r="AV145">
        <v>5</v>
      </c>
      <c r="AW145">
        <v>5</v>
      </c>
      <c r="AX145">
        <v>0</v>
      </c>
      <c r="AY145">
        <v>1</v>
      </c>
      <c r="AZ145">
        <v>2</v>
      </c>
      <c r="BA145">
        <v>192</v>
      </c>
      <c r="BB145">
        <v>293</v>
      </c>
      <c r="BC145">
        <v>18</v>
      </c>
      <c r="BD145">
        <v>2</v>
      </c>
      <c r="BE145">
        <v>2</v>
      </c>
      <c r="BF145">
        <v>7</v>
      </c>
      <c r="BG145">
        <v>207</v>
      </c>
      <c r="BH145">
        <v>4</v>
      </c>
      <c r="BI145">
        <v>1</v>
      </c>
      <c r="BJ145">
        <v>0</v>
      </c>
      <c r="BK145">
        <v>2</v>
      </c>
      <c r="BL145">
        <v>4</v>
      </c>
      <c r="BM145">
        <v>0</v>
      </c>
      <c r="BN145">
        <v>1</v>
      </c>
      <c r="BO145">
        <v>1</v>
      </c>
      <c r="BP145">
        <v>0</v>
      </c>
      <c r="BQ145">
        <v>0</v>
      </c>
      <c r="BR145">
        <v>1</v>
      </c>
      <c r="BS145">
        <v>0</v>
      </c>
      <c r="BT145">
        <v>0</v>
      </c>
      <c r="BU145">
        <v>2</v>
      </c>
      <c r="BV145">
        <v>0</v>
      </c>
      <c r="BW145">
        <v>38</v>
      </c>
      <c r="BX145">
        <v>0</v>
      </c>
      <c r="BY145">
        <v>3</v>
      </c>
      <c r="BZ145">
        <v>293</v>
      </c>
      <c r="CA145">
        <v>28</v>
      </c>
      <c r="CB145">
        <v>15</v>
      </c>
      <c r="CC145">
        <v>3</v>
      </c>
      <c r="CD145">
        <v>1</v>
      </c>
      <c r="CE145">
        <v>0</v>
      </c>
      <c r="CF145">
        <v>1</v>
      </c>
      <c r="CG145">
        <v>0</v>
      </c>
      <c r="CH145">
        <v>4</v>
      </c>
      <c r="CI145">
        <v>2</v>
      </c>
      <c r="CJ145">
        <v>0</v>
      </c>
      <c r="CK145">
        <v>0</v>
      </c>
      <c r="CL145">
        <v>0</v>
      </c>
      <c r="CM145">
        <v>0</v>
      </c>
      <c r="CN145">
        <v>1</v>
      </c>
      <c r="CO145">
        <v>1</v>
      </c>
      <c r="CP145">
        <v>28</v>
      </c>
      <c r="CQ145">
        <v>51</v>
      </c>
      <c r="CR145">
        <v>29</v>
      </c>
      <c r="CS145">
        <v>0</v>
      </c>
      <c r="CT145">
        <v>5</v>
      </c>
      <c r="CU145">
        <v>0</v>
      </c>
      <c r="CV145">
        <v>7</v>
      </c>
      <c r="CW145">
        <v>1</v>
      </c>
      <c r="CX145">
        <v>0</v>
      </c>
      <c r="CY145">
        <v>2</v>
      </c>
      <c r="CZ145">
        <v>0</v>
      </c>
      <c r="DA145">
        <v>2</v>
      </c>
      <c r="DB145">
        <v>0</v>
      </c>
      <c r="DC145">
        <v>1</v>
      </c>
      <c r="DD145">
        <v>0</v>
      </c>
      <c r="DE145">
        <v>1</v>
      </c>
      <c r="DF145">
        <v>0</v>
      </c>
      <c r="DG145">
        <v>1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1</v>
      </c>
      <c r="DN145">
        <v>0</v>
      </c>
      <c r="DO145">
        <v>1</v>
      </c>
      <c r="DP145">
        <v>51</v>
      </c>
      <c r="DQ145">
        <v>8</v>
      </c>
      <c r="DR145">
        <v>2</v>
      </c>
      <c r="DS145">
        <v>1</v>
      </c>
      <c r="DT145">
        <v>0</v>
      </c>
      <c r="DU145">
        <v>1</v>
      </c>
      <c r="DV145">
        <v>1</v>
      </c>
      <c r="DW145">
        <v>1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1</v>
      </c>
      <c r="EK145">
        <v>0</v>
      </c>
      <c r="EL145">
        <v>0</v>
      </c>
      <c r="EM145">
        <v>0</v>
      </c>
      <c r="EN145">
        <v>0</v>
      </c>
      <c r="EO145">
        <v>1</v>
      </c>
      <c r="EP145">
        <v>8</v>
      </c>
      <c r="EQ145">
        <v>61</v>
      </c>
      <c r="ER145">
        <v>16</v>
      </c>
      <c r="ES145">
        <v>1</v>
      </c>
      <c r="ET145">
        <v>1</v>
      </c>
      <c r="EU145">
        <v>0</v>
      </c>
      <c r="EV145">
        <v>0</v>
      </c>
      <c r="EW145">
        <v>1</v>
      </c>
      <c r="EX145">
        <v>12</v>
      </c>
      <c r="EY145">
        <v>0</v>
      </c>
      <c r="EZ145">
        <v>0</v>
      </c>
      <c r="FA145">
        <v>0</v>
      </c>
      <c r="FB145">
        <v>1</v>
      </c>
      <c r="FC145">
        <v>23</v>
      </c>
      <c r="FD145">
        <v>0</v>
      </c>
      <c r="FE145">
        <v>1</v>
      </c>
      <c r="FF145">
        <v>0</v>
      </c>
      <c r="FG145">
        <v>0</v>
      </c>
      <c r="FH145">
        <v>4</v>
      </c>
      <c r="FI145">
        <v>0</v>
      </c>
      <c r="FJ145">
        <v>0</v>
      </c>
      <c r="FK145">
        <v>0</v>
      </c>
      <c r="FL145">
        <v>0</v>
      </c>
      <c r="FM145">
        <v>1</v>
      </c>
      <c r="FN145">
        <v>61</v>
      </c>
      <c r="FO145">
        <v>132</v>
      </c>
      <c r="FP145">
        <v>11</v>
      </c>
      <c r="FQ145">
        <v>0</v>
      </c>
      <c r="FR145">
        <v>86</v>
      </c>
      <c r="FS145">
        <v>1</v>
      </c>
      <c r="FT145">
        <v>1</v>
      </c>
      <c r="FU145">
        <v>1</v>
      </c>
      <c r="FV145">
        <v>0</v>
      </c>
      <c r="FW145">
        <v>0</v>
      </c>
      <c r="FX145">
        <v>21</v>
      </c>
      <c r="FY145">
        <v>0</v>
      </c>
      <c r="FZ145">
        <v>3</v>
      </c>
      <c r="GA145">
        <v>0</v>
      </c>
      <c r="GB145">
        <v>1</v>
      </c>
      <c r="GC145">
        <v>1</v>
      </c>
      <c r="GD145">
        <v>0</v>
      </c>
      <c r="GE145">
        <v>1</v>
      </c>
      <c r="GF145">
        <v>0</v>
      </c>
      <c r="GG145">
        <v>1</v>
      </c>
      <c r="GH145">
        <v>0</v>
      </c>
      <c r="GI145">
        <v>1</v>
      </c>
      <c r="GJ145">
        <v>1</v>
      </c>
      <c r="GK145">
        <v>0</v>
      </c>
      <c r="GL145">
        <v>0</v>
      </c>
      <c r="GM145">
        <v>2</v>
      </c>
      <c r="GN145">
        <v>132</v>
      </c>
      <c r="GO145">
        <v>54</v>
      </c>
      <c r="GP145">
        <v>23</v>
      </c>
      <c r="GQ145">
        <v>4</v>
      </c>
      <c r="GR145">
        <v>4</v>
      </c>
      <c r="GS145">
        <v>9</v>
      </c>
      <c r="GT145">
        <v>2</v>
      </c>
      <c r="GU145">
        <v>2</v>
      </c>
      <c r="GV145">
        <v>1</v>
      </c>
      <c r="GW145">
        <v>4</v>
      </c>
      <c r="GX145">
        <v>1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4</v>
      </c>
      <c r="HH145">
        <v>54</v>
      </c>
      <c r="HI145">
        <v>2</v>
      </c>
      <c r="HJ145">
        <v>2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2</v>
      </c>
      <c r="HW145">
        <v>1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1</v>
      </c>
      <c r="IK145">
        <v>0</v>
      </c>
      <c r="IL145">
        <v>1</v>
      </c>
      <c r="IM145">
        <v>8</v>
      </c>
      <c r="IN145">
        <v>2</v>
      </c>
      <c r="IO145">
        <v>0</v>
      </c>
      <c r="IP145">
        <v>1</v>
      </c>
      <c r="IQ145">
        <v>0</v>
      </c>
      <c r="IR145">
        <v>1</v>
      </c>
      <c r="IS145">
        <v>0</v>
      </c>
      <c r="IT145">
        <v>0</v>
      </c>
      <c r="IU145">
        <v>0</v>
      </c>
      <c r="IV145">
        <v>1</v>
      </c>
      <c r="IW145">
        <v>0</v>
      </c>
      <c r="IX145">
        <v>2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1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8</v>
      </c>
    </row>
    <row r="146" spans="1:272" x14ac:dyDescent="0.25">
      <c r="A146" t="s">
        <v>273</v>
      </c>
      <c r="B146" t="s">
        <v>379</v>
      </c>
      <c r="C146" t="str">
        <f t="shared" si="9"/>
        <v>160301</v>
      </c>
      <c r="D146" t="s">
        <v>388</v>
      </c>
      <c r="E146">
        <v>11</v>
      </c>
      <c r="F146">
        <v>1572</v>
      </c>
      <c r="G146">
        <v>1200</v>
      </c>
      <c r="H146">
        <v>299</v>
      </c>
      <c r="I146">
        <v>901</v>
      </c>
      <c r="J146">
        <v>0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901</v>
      </c>
      <c r="T146">
        <v>0</v>
      </c>
      <c r="U146">
        <v>0</v>
      </c>
      <c r="V146">
        <v>901</v>
      </c>
      <c r="W146">
        <v>19</v>
      </c>
      <c r="X146">
        <v>10</v>
      </c>
      <c r="Y146">
        <v>9</v>
      </c>
      <c r="Z146">
        <v>0</v>
      </c>
      <c r="AA146">
        <v>882</v>
      </c>
      <c r="AB146">
        <v>241</v>
      </c>
      <c r="AC146">
        <v>23</v>
      </c>
      <c r="AD146">
        <v>42</v>
      </c>
      <c r="AE146">
        <v>119</v>
      </c>
      <c r="AF146">
        <v>14</v>
      </c>
      <c r="AG146">
        <v>1</v>
      </c>
      <c r="AH146">
        <v>6</v>
      </c>
      <c r="AI146">
        <v>0</v>
      </c>
      <c r="AJ146">
        <v>1</v>
      </c>
      <c r="AK146">
        <v>2</v>
      </c>
      <c r="AL146">
        <v>3</v>
      </c>
      <c r="AM146">
        <v>0</v>
      </c>
      <c r="AN146">
        <v>5</v>
      </c>
      <c r="AO146">
        <v>1</v>
      </c>
      <c r="AP146">
        <v>4</v>
      </c>
      <c r="AQ146">
        <v>0</v>
      </c>
      <c r="AR146">
        <v>2</v>
      </c>
      <c r="AS146">
        <v>1</v>
      </c>
      <c r="AT146">
        <v>3</v>
      </c>
      <c r="AU146">
        <v>2</v>
      </c>
      <c r="AV146">
        <v>4</v>
      </c>
      <c r="AW146">
        <v>0</v>
      </c>
      <c r="AX146">
        <v>2</v>
      </c>
      <c r="AY146">
        <v>2</v>
      </c>
      <c r="AZ146">
        <v>4</v>
      </c>
      <c r="BA146">
        <v>241</v>
      </c>
      <c r="BB146">
        <v>305</v>
      </c>
      <c r="BC146">
        <v>23</v>
      </c>
      <c r="BD146">
        <v>1</v>
      </c>
      <c r="BE146">
        <v>2</v>
      </c>
      <c r="BF146">
        <v>6</v>
      </c>
      <c r="BG146">
        <v>215</v>
      </c>
      <c r="BH146">
        <v>2</v>
      </c>
      <c r="BI146">
        <v>0</v>
      </c>
      <c r="BJ146">
        <v>1</v>
      </c>
      <c r="BK146">
        <v>3</v>
      </c>
      <c r="BL146">
        <v>4</v>
      </c>
      <c r="BM146">
        <v>0</v>
      </c>
      <c r="BN146">
        <v>0</v>
      </c>
      <c r="BO146">
        <v>1</v>
      </c>
      <c r="BP146">
        <v>1</v>
      </c>
      <c r="BQ146">
        <v>1</v>
      </c>
      <c r="BR146">
        <v>0</v>
      </c>
      <c r="BS146">
        <v>1</v>
      </c>
      <c r="BT146">
        <v>1</v>
      </c>
      <c r="BU146">
        <v>1</v>
      </c>
      <c r="BV146">
        <v>3</v>
      </c>
      <c r="BW146">
        <v>36</v>
      </c>
      <c r="BX146">
        <v>1</v>
      </c>
      <c r="BY146">
        <v>2</v>
      </c>
      <c r="BZ146">
        <v>305</v>
      </c>
      <c r="CA146">
        <v>18</v>
      </c>
      <c r="CB146">
        <v>13</v>
      </c>
      <c r="CC146">
        <v>1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2</v>
      </c>
      <c r="CJ146">
        <v>0</v>
      </c>
      <c r="CK146">
        <v>0</v>
      </c>
      <c r="CL146">
        <v>1</v>
      </c>
      <c r="CM146">
        <v>0</v>
      </c>
      <c r="CN146">
        <v>0</v>
      </c>
      <c r="CO146">
        <v>1</v>
      </c>
      <c r="CP146">
        <v>18</v>
      </c>
      <c r="CQ146">
        <v>35</v>
      </c>
      <c r="CR146">
        <v>14</v>
      </c>
      <c r="CS146">
        <v>0</v>
      </c>
      <c r="CT146">
        <v>3</v>
      </c>
      <c r="CU146">
        <v>0</v>
      </c>
      <c r="CV146">
        <v>4</v>
      </c>
      <c r="CW146">
        <v>0</v>
      </c>
      <c r="CX146">
        <v>0</v>
      </c>
      <c r="CY146">
        <v>1</v>
      </c>
      <c r="CZ146">
        <v>1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2</v>
      </c>
      <c r="DJ146">
        <v>2</v>
      </c>
      <c r="DK146">
        <v>4</v>
      </c>
      <c r="DL146">
        <v>0</v>
      </c>
      <c r="DM146">
        <v>0</v>
      </c>
      <c r="DN146">
        <v>3</v>
      </c>
      <c r="DO146">
        <v>1</v>
      </c>
      <c r="DP146">
        <v>35</v>
      </c>
      <c r="DQ146">
        <v>9</v>
      </c>
      <c r="DR146">
        <v>1</v>
      </c>
      <c r="DS146">
        <v>0</v>
      </c>
      <c r="DT146">
        <v>0</v>
      </c>
      <c r="DU146">
        <v>0</v>
      </c>
      <c r="DV146">
        <v>3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2</v>
      </c>
      <c r="EF146">
        <v>0</v>
      </c>
      <c r="EG146">
        <v>0</v>
      </c>
      <c r="EH146">
        <v>0</v>
      </c>
      <c r="EI146">
        <v>0</v>
      </c>
      <c r="EJ146">
        <v>3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9</v>
      </c>
      <c r="EQ146">
        <v>73</v>
      </c>
      <c r="ER146">
        <v>22</v>
      </c>
      <c r="ES146">
        <v>7</v>
      </c>
      <c r="ET146">
        <v>0</v>
      </c>
      <c r="EU146">
        <v>0</v>
      </c>
      <c r="EV146">
        <v>0</v>
      </c>
      <c r="EW146">
        <v>0</v>
      </c>
      <c r="EX146">
        <v>11</v>
      </c>
      <c r="EY146">
        <v>1</v>
      </c>
      <c r="EZ146">
        <v>0</v>
      </c>
      <c r="FA146">
        <v>3</v>
      </c>
      <c r="FB146">
        <v>2</v>
      </c>
      <c r="FC146">
        <v>18</v>
      </c>
      <c r="FD146">
        <v>0</v>
      </c>
      <c r="FE146">
        <v>3</v>
      </c>
      <c r="FF146">
        <v>1</v>
      </c>
      <c r="FG146">
        <v>3</v>
      </c>
      <c r="FH146">
        <v>0</v>
      </c>
      <c r="FI146">
        <v>0</v>
      </c>
      <c r="FJ146">
        <v>0</v>
      </c>
      <c r="FK146">
        <v>1</v>
      </c>
      <c r="FL146">
        <v>1</v>
      </c>
      <c r="FM146">
        <v>0</v>
      </c>
      <c r="FN146">
        <v>73</v>
      </c>
      <c r="FO146">
        <v>130</v>
      </c>
      <c r="FP146">
        <v>9</v>
      </c>
      <c r="FQ146">
        <v>1</v>
      </c>
      <c r="FR146">
        <v>85</v>
      </c>
      <c r="FS146">
        <v>3</v>
      </c>
      <c r="FT146">
        <v>4</v>
      </c>
      <c r="FU146">
        <v>3</v>
      </c>
      <c r="FV146">
        <v>1</v>
      </c>
      <c r="FW146">
        <v>1</v>
      </c>
      <c r="FX146">
        <v>10</v>
      </c>
      <c r="FY146">
        <v>1</v>
      </c>
      <c r="FZ146">
        <v>0</v>
      </c>
      <c r="GA146">
        <v>0</v>
      </c>
      <c r="GB146">
        <v>0</v>
      </c>
      <c r="GC146">
        <v>0</v>
      </c>
      <c r="GD146">
        <v>1</v>
      </c>
      <c r="GE146">
        <v>0</v>
      </c>
      <c r="GF146">
        <v>0</v>
      </c>
      <c r="GG146">
        <v>0</v>
      </c>
      <c r="GH146">
        <v>0</v>
      </c>
      <c r="GI146">
        <v>2</v>
      </c>
      <c r="GJ146">
        <v>1</v>
      </c>
      <c r="GK146">
        <v>2</v>
      </c>
      <c r="GL146">
        <v>3</v>
      </c>
      <c r="GM146">
        <v>3</v>
      </c>
      <c r="GN146">
        <v>130</v>
      </c>
      <c r="GO146">
        <v>63</v>
      </c>
      <c r="GP146">
        <v>41</v>
      </c>
      <c r="GQ146">
        <v>4</v>
      </c>
      <c r="GR146">
        <v>2</v>
      </c>
      <c r="GS146">
        <v>5</v>
      </c>
      <c r="GT146">
        <v>4</v>
      </c>
      <c r="GU146">
        <v>2</v>
      </c>
      <c r="GV146">
        <v>0</v>
      </c>
      <c r="GW146">
        <v>0</v>
      </c>
      <c r="GX146">
        <v>2</v>
      </c>
      <c r="GY146">
        <v>0</v>
      </c>
      <c r="GZ146">
        <v>0</v>
      </c>
      <c r="HA146">
        <v>0</v>
      </c>
      <c r="HB146">
        <v>1</v>
      </c>
      <c r="HC146">
        <v>0</v>
      </c>
      <c r="HD146">
        <v>0</v>
      </c>
      <c r="HE146">
        <v>1</v>
      </c>
      <c r="HF146">
        <v>0</v>
      </c>
      <c r="HG146">
        <v>1</v>
      </c>
      <c r="HH146">
        <v>63</v>
      </c>
      <c r="HI146">
        <v>1</v>
      </c>
      <c r="HJ146">
        <v>0</v>
      </c>
      <c r="HK146">
        <v>1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1</v>
      </c>
      <c r="HW146">
        <v>2</v>
      </c>
      <c r="HX146">
        <v>1</v>
      </c>
      <c r="HY146">
        <v>0</v>
      </c>
      <c r="HZ146">
        <v>0</v>
      </c>
      <c r="IA146">
        <v>0</v>
      </c>
      <c r="IB146">
        <v>1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2</v>
      </c>
      <c r="IM146">
        <v>5</v>
      </c>
      <c r="IN146">
        <v>4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1</v>
      </c>
      <c r="JJ146">
        <v>0</v>
      </c>
      <c r="JK146">
        <v>0</v>
      </c>
      <c r="JL146">
        <v>5</v>
      </c>
    </row>
    <row r="147" spans="1:272" x14ac:dyDescent="0.25">
      <c r="A147" t="s">
        <v>273</v>
      </c>
      <c r="B147" t="s">
        <v>379</v>
      </c>
      <c r="C147" t="str">
        <f t="shared" si="9"/>
        <v>160301</v>
      </c>
      <c r="D147" t="s">
        <v>291</v>
      </c>
      <c r="E147">
        <v>12</v>
      </c>
      <c r="F147">
        <v>1695</v>
      </c>
      <c r="G147">
        <v>1290</v>
      </c>
      <c r="H147">
        <v>607</v>
      </c>
      <c r="I147">
        <v>683</v>
      </c>
      <c r="J147">
        <v>0</v>
      </c>
      <c r="K147">
        <v>3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683</v>
      </c>
      <c r="T147">
        <v>0</v>
      </c>
      <c r="U147">
        <v>0</v>
      </c>
      <c r="V147">
        <v>683</v>
      </c>
      <c r="W147">
        <v>32</v>
      </c>
      <c r="X147">
        <v>28</v>
      </c>
      <c r="Y147">
        <v>3</v>
      </c>
      <c r="Z147">
        <v>0</v>
      </c>
      <c r="AA147">
        <v>651</v>
      </c>
      <c r="AB147">
        <v>162</v>
      </c>
      <c r="AC147">
        <v>26</v>
      </c>
      <c r="AD147">
        <v>17</v>
      </c>
      <c r="AE147">
        <v>76</v>
      </c>
      <c r="AF147">
        <v>14</v>
      </c>
      <c r="AG147">
        <v>3</v>
      </c>
      <c r="AH147">
        <v>9</v>
      </c>
      <c r="AI147">
        <v>1</v>
      </c>
      <c r="AJ147">
        <v>0</v>
      </c>
      <c r="AK147">
        <v>2</v>
      </c>
      <c r="AL147">
        <v>1</v>
      </c>
      <c r="AM147">
        <v>2</v>
      </c>
      <c r="AN147">
        <v>0</v>
      </c>
      <c r="AO147">
        <v>0</v>
      </c>
      <c r="AP147">
        <v>0</v>
      </c>
      <c r="AQ147">
        <v>0</v>
      </c>
      <c r="AR147">
        <v>2</v>
      </c>
      <c r="AS147">
        <v>0</v>
      </c>
      <c r="AT147">
        <v>1</v>
      </c>
      <c r="AU147">
        <v>0</v>
      </c>
      <c r="AV147">
        <v>2</v>
      </c>
      <c r="AW147">
        <v>1</v>
      </c>
      <c r="AX147">
        <v>3</v>
      </c>
      <c r="AY147">
        <v>0</v>
      </c>
      <c r="AZ147">
        <v>2</v>
      </c>
      <c r="BA147">
        <v>162</v>
      </c>
      <c r="BB147">
        <v>216</v>
      </c>
      <c r="BC147">
        <v>20</v>
      </c>
      <c r="BD147">
        <v>0</v>
      </c>
      <c r="BE147">
        <v>1</v>
      </c>
      <c r="BF147">
        <v>5</v>
      </c>
      <c r="BG147">
        <v>145</v>
      </c>
      <c r="BH147">
        <v>4</v>
      </c>
      <c r="BI147">
        <v>2</v>
      </c>
      <c r="BJ147">
        <v>0</v>
      </c>
      <c r="BK147">
        <v>3</v>
      </c>
      <c r="BL147">
        <v>3</v>
      </c>
      <c r="BM147">
        <v>0</v>
      </c>
      <c r="BN147">
        <v>0</v>
      </c>
      <c r="BO147">
        <v>0</v>
      </c>
      <c r="BP147">
        <v>1</v>
      </c>
      <c r="BQ147">
        <v>1</v>
      </c>
      <c r="BR147">
        <v>0</v>
      </c>
      <c r="BS147">
        <v>1</v>
      </c>
      <c r="BT147">
        <v>0</v>
      </c>
      <c r="BU147">
        <v>3</v>
      </c>
      <c r="BV147">
        <v>1</v>
      </c>
      <c r="BW147">
        <v>26</v>
      </c>
      <c r="BX147">
        <v>0</v>
      </c>
      <c r="BY147">
        <v>0</v>
      </c>
      <c r="BZ147">
        <v>216</v>
      </c>
      <c r="CA147">
        <v>23</v>
      </c>
      <c r="CB147">
        <v>15</v>
      </c>
      <c r="CC147">
        <v>0</v>
      </c>
      <c r="CD147">
        <v>2</v>
      </c>
      <c r="CE147">
        <v>1</v>
      </c>
      <c r="CF147">
        <v>1</v>
      </c>
      <c r="CG147">
        <v>0</v>
      </c>
      <c r="CH147">
        <v>0</v>
      </c>
      <c r="CI147">
        <v>1</v>
      </c>
      <c r="CJ147">
        <v>1</v>
      </c>
      <c r="CK147">
        <v>0</v>
      </c>
      <c r="CL147">
        <v>0</v>
      </c>
      <c r="CM147">
        <v>0</v>
      </c>
      <c r="CN147">
        <v>1</v>
      </c>
      <c r="CO147">
        <v>1</v>
      </c>
      <c r="CP147">
        <v>23</v>
      </c>
      <c r="CQ147">
        <v>34</v>
      </c>
      <c r="CR147">
        <v>16</v>
      </c>
      <c r="CS147">
        <v>1</v>
      </c>
      <c r="CT147">
        <v>2</v>
      </c>
      <c r="CU147">
        <v>1</v>
      </c>
      <c r="CV147">
        <v>6</v>
      </c>
      <c r="CW147">
        <v>2</v>
      </c>
      <c r="CX147">
        <v>0</v>
      </c>
      <c r="CY147">
        <v>0</v>
      </c>
      <c r="CZ147">
        <v>1</v>
      </c>
      <c r="DA147">
        <v>0</v>
      </c>
      <c r="DB147">
        <v>0</v>
      </c>
      <c r="DC147">
        <v>1</v>
      </c>
      <c r="DD147">
        <v>0</v>
      </c>
      <c r="DE147">
        <v>1</v>
      </c>
      <c r="DF147">
        <v>1</v>
      </c>
      <c r="DG147">
        <v>0</v>
      </c>
      <c r="DH147">
        <v>1</v>
      </c>
      <c r="DI147">
        <v>0</v>
      </c>
      <c r="DJ147">
        <v>1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34</v>
      </c>
      <c r="DQ147">
        <v>14</v>
      </c>
      <c r="DR147">
        <v>5</v>
      </c>
      <c r="DS147">
        <v>0</v>
      </c>
      <c r="DT147">
        <v>1</v>
      </c>
      <c r="DU147">
        <v>1</v>
      </c>
      <c r="DV147">
        <v>5</v>
      </c>
      <c r="DW147">
        <v>1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1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14</v>
      </c>
      <c r="EQ147">
        <v>61</v>
      </c>
      <c r="ER147">
        <v>18</v>
      </c>
      <c r="ES147">
        <v>1</v>
      </c>
      <c r="ET147">
        <v>2</v>
      </c>
      <c r="EU147">
        <v>0</v>
      </c>
      <c r="EV147">
        <v>0</v>
      </c>
      <c r="EW147">
        <v>1</v>
      </c>
      <c r="EX147">
        <v>12</v>
      </c>
      <c r="EY147">
        <v>0</v>
      </c>
      <c r="EZ147">
        <v>1</v>
      </c>
      <c r="FA147">
        <v>2</v>
      </c>
      <c r="FB147">
        <v>3</v>
      </c>
      <c r="FC147">
        <v>12</v>
      </c>
      <c r="FD147">
        <v>1</v>
      </c>
      <c r="FE147">
        <v>1</v>
      </c>
      <c r="FF147">
        <v>0</v>
      </c>
      <c r="FG147">
        <v>2</v>
      </c>
      <c r="FH147">
        <v>0</v>
      </c>
      <c r="FI147">
        <v>1</v>
      </c>
      <c r="FJ147">
        <v>1</v>
      </c>
      <c r="FK147">
        <v>1</v>
      </c>
      <c r="FL147">
        <v>1</v>
      </c>
      <c r="FM147">
        <v>1</v>
      </c>
      <c r="FN147">
        <v>61</v>
      </c>
      <c r="FO147">
        <v>86</v>
      </c>
      <c r="FP147">
        <v>15</v>
      </c>
      <c r="FQ147">
        <v>0</v>
      </c>
      <c r="FR147">
        <v>49</v>
      </c>
      <c r="FS147">
        <v>1</v>
      </c>
      <c r="FT147">
        <v>0</v>
      </c>
      <c r="FU147">
        <v>1</v>
      </c>
      <c r="FV147">
        <v>2</v>
      </c>
      <c r="FW147">
        <v>0</v>
      </c>
      <c r="FX147">
        <v>10</v>
      </c>
      <c r="FY147">
        <v>0</v>
      </c>
      <c r="FZ147">
        <v>0</v>
      </c>
      <c r="GA147">
        <v>0</v>
      </c>
      <c r="GB147">
        <v>0</v>
      </c>
      <c r="GC147">
        <v>2</v>
      </c>
      <c r="GD147">
        <v>1</v>
      </c>
      <c r="GE147">
        <v>2</v>
      </c>
      <c r="GF147">
        <v>0</v>
      </c>
      <c r="GG147">
        <v>0</v>
      </c>
      <c r="GH147">
        <v>1</v>
      </c>
      <c r="GI147">
        <v>0</v>
      </c>
      <c r="GJ147">
        <v>0</v>
      </c>
      <c r="GK147">
        <v>0</v>
      </c>
      <c r="GL147">
        <v>0</v>
      </c>
      <c r="GM147">
        <v>2</v>
      </c>
      <c r="GN147">
        <v>86</v>
      </c>
      <c r="GO147">
        <v>42</v>
      </c>
      <c r="GP147">
        <v>17</v>
      </c>
      <c r="GQ147">
        <v>1</v>
      </c>
      <c r="GR147">
        <v>8</v>
      </c>
      <c r="GS147">
        <v>3</v>
      </c>
      <c r="GT147">
        <v>2</v>
      </c>
      <c r="GU147">
        <v>0</v>
      </c>
      <c r="GV147">
        <v>2</v>
      </c>
      <c r="GW147">
        <v>1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3</v>
      </c>
      <c r="HD147">
        <v>0</v>
      </c>
      <c r="HE147">
        <v>0</v>
      </c>
      <c r="HF147">
        <v>0</v>
      </c>
      <c r="HG147">
        <v>5</v>
      </c>
      <c r="HH147">
        <v>42</v>
      </c>
      <c r="HI147">
        <v>5</v>
      </c>
      <c r="HJ147">
        <v>3</v>
      </c>
      <c r="HK147">
        <v>1</v>
      </c>
      <c r="HL147">
        <v>0</v>
      </c>
      <c r="HM147">
        <v>0</v>
      </c>
      <c r="HN147">
        <v>0</v>
      </c>
      <c r="HO147">
        <v>0</v>
      </c>
      <c r="HP147">
        <v>1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5</v>
      </c>
      <c r="HW147">
        <v>1</v>
      </c>
      <c r="HX147">
        <v>1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1</v>
      </c>
      <c r="IM147">
        <v>7</v>
      </c>
      <c r="IN147">
        <v>4</v>
      </c>
      <c r="IO147">
        <v>0</v>
      </c>
      <c r="IP147">
        <v>1</v>
      </c>
      <c r="IQ147">
        <v>2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7</v>
      </c>
    </row>
    <row r="148" spans="1:272" x14ac:dyDescent="0.25">
      <c r="A148" t="s">
        <v>273</v>
      </c>
      <c r="B148" t="s">
        <v>379</v>
      </c>
      <c r="C148" t="str">
        <f t="shared" si="9"/>
        <v>160301</v>
      </c>
      <c r="D148" t="s">
        <v>389</v>
      </c>
      <c r="E148">
        <v>13</v>
      </c>
      <c r="F148">
        <v>2284</v>
      </c>
      <c r="G148">
        <v>1740</v>
      </c>
      <c r="H148">
        <v>632</v>
      </c>
      <c r="I148">
        <v>1108</v>
      </c>
      <c r="J148">
        <v>2</v>
      </c>
      <c r="K148">
        <v>7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1108</v>
      </c>
      <c r="T148">
        <v>0</v>
      </c>
      <c r="U148">
        <v>0</v>
      </c>
      <c r="V148">
        <v>1108</v>
      </c>
      <c r="W148">
        <v>28</v>
      </c>
      <c r="X148">
        <v>22</v>
      </c>
      <c r="Y148">
        <v>6</v>
      </c>
      <c r="Z148">
        <v>0</v>
      </c>
      <c r="AA148">
        <v>1080</v>
      </c>
      <c r="AB148">
        <v>323</v>
      </c>
      <c r="AC148">
        <v>25</v>
      </c>
      <c r="AD148">
        <v>73</v>
      </c>
      <c r="AE148">
        <v>146</v>
      </c>
      <c r="AF148">
        <v>24</v>
      </c>
      <c r="AG148">
        <v>4</v>
      </c>
      <c r="AH148">
        <v>13</v>
      </c>
      <c r="AI148">
        <v>1</v>
      </c>
      <c r="AJ148">
        <v>4</v>
      </c>
      <c r="AK148">
        <v>3</v>
      </c>
      <c r="AL148">
        <v>2</v>
      </c>
      <c r="AM148">
        <v>0</v>
      </c>
      <c r="AN148">
        <v>7</v>
      </c>
      <c r="AO148">
        <v>2</v>
      </c>
      <c r="AP148">
        <v>6</v>
      </c>
      <c r="AQ148">
        <v>0</v>
      </c>
      <c r="AR148">
        <v>0</v>
      </c>
      <c r="AS148">
        <v>0</v>
      </c>
      <c r="AT148">
        <v>0</v>
      </c>
      <c r="AU148">
        <v>3</v>
      </c>
      <c r="AV148">
        <v>3</v>
      </c>
      <c r="AW148">
        <v>0</v>
      </c>
      <c r="AX148">
        <v>0</v>
      </c>
      <c r="AY148">
        <v>0</v>
      </c>
      <c r="AZ148">
        <v>7</v>
      </c>
      <c r="BA148">
        <v>323</v>
      </c>
      <c r="BB148">
        <v>342</v>
      </c>
      <c r="BC148">
        <v>38</v>
      </c>
      <c r="BD148">
        <v>5</v>
      </c>
      <c r="BE148">
        <v>7</v>
      </c>
      <c r="BF148">
        <v>10</v>
      </c>
      <c r="BG148">
        <v>208</v>
      </c>
      <c r="BH148">
        <v>7</v>
      </c>
      <c r="BI148">
        <v>4</v>
      </c>
      <c r="BJ148">
        <v>4</v>
      </c>
      <c r="BK148">
        <v>3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1</v>
      </c>
      <c r="BU148">
        <v>2</v>
      </c>
      <c r="BV148">
        <v>4</v>
      </c>
      <c r="BW148">
        <v>45</v>
      </c>
      <c r="BX148">
        <v>1</v>
      </c>
      <c r="BY148">
        <v>2</v>
      </c>
      <c r="BZ148">
        <v>342</v>
      </c>
      <c r="CA148">
        <v>41</v>
      </c>
      <c r="CB148">
        <v>18</v>
      </c>
      <c r="CC148">
        <v>3</v>
      </c>
      <c r="CD148">
        <v>6</v>
      </c>
      <c r="CE148">
        <v>0</v>
      </c>
      <c r="CF148">
        <v>2</v>
      </c>
      <c r="CG148">
        <v>0</v>
      </c>
      <c r="CH148">
        <v>3</v>
      </c>
      <c r="CI148">
        <v>3</v>
      </c>
      <c r="CJ148">
        <v>0</v>
      </c>
      <c r="CK148">
        <v>0</v>
      </c>
      <c r="CL148">
        <v>0</v>
      </c>
      <c r="CM148">
        <v>2</v>
      </c>
      <c r="CN148">
        <v>1</v>
      </c>
      <c r="CO148">
        <v>3</v>
      </c>
      <c r="CP148">
        <v>41</v>
      </c>
      <c r="CQ148">
        <v>34</v>
      </c>
      <c r="CR148">
        <v>16</v>
      </c>
      <c r="CS148">
        <v>2</v>
      </c>
      <c r="CT148">
        <v>3</v>
      </c>
      <c r="CU148">
        <v>1</v>
      </c>
      <c r="CV148">
        <v>3</v>
      </c>
      <c r="CW148">
        <v>0</v>
      </c>
      <c r="CX148">
        <v>0</v>
      </c>
      <c r="CY148">
        <v>0</v>
      </c>
      <c r="CZ148">
        <v>1</v>
      </c>
      <c r="DA148">
        <v>0</v>
      </c>
      <c r="DB148">
        <v>2</v>
      </c>
      <c r="DC148">
        <v>0</v>
      </c>
      <c r="DD148">
        <v>0</v>
      </c>
      <c r="DE148">
        <v>2</v>
      </c>
      <c r="DF148">
        <v>0</v>
      </c>
      <c r="DG148">
        <v>0</v>
      </c>
      <c r="DH148">
        <v>0</v>
      </c>
      <c r="DI148">
        <v>1</v>
      </c>
      <c r="DJ148">
        <v>0</v>
      </c>
      <c r="DK148">
        <v>0</v>
      </c>
      <c r="DL148">
        <v>0</v>
      </c>
      <c r="DM148">
        <v>2</v>
      </c>
      <c r="DN148">
        <v>1</v>
      </c>
      <c r="DO148">
        <v>0</v>
      </c>
      <c r="DP148">
        <v>34</v>
      </c>
      <c r="DQ148">
        <v>9</v>
      </c>
      <c r="DR148">
        <v>2</v>
      </c>
      <c r="DS148">
        <v>0</v>
      </c>
      <c r="DT148">
        <v>2</v>
      </c>
      <c r="DU148">
        <v>1</v>
      </c>
      <c r="DV148">
        <v>2</v>
      </c>
      <c r="DW148">
        <v>0</v>
      </c>
      <c r="DX148">
        <v>0</v>
      </c>
      <c r="DY148">
        <v>0</v>
      </c>
      <c r="DZ148">
        <v>1</v>
      </c>
      <c r="EA148">
        <v>0</v>
      </c>
      <c r="EB148">
        <v>0</v>
      </c>
      <c r="EC148">
        <v>1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9</v>
      </c>
      <c r="EQ148">
        <v>117</v>
      </c>
      <c r="ER148">
        <v>29</v>
      </c>
      <c r="ES148">
        <v>9</v>
      </c>
      <c r="ET148">
        <v>1</v>
      </c>
      <c r="EU148">
        <v>1</v>
      </c>
      <c r="EV148">
        <v>1</v>
      </c>
      <c r="EW148">
        <v>0</v>
      </c>
      <c r="EX148">
        <v>31</v>
      </c>
      <c r="EY148">
        <v>0</v>
      </c>
      <c r="EZ148">
        <v>0</v>
      </c>
      <c r="FA148">
        <v>2</v>
      </c>
      <c r="FB148">
        <v>1</v>
      </c>
      <c r="FC148">
        <v>36</v>
      </c>
      <c r="FD148">
        <v>0</v>
      </c>
      <c r="FE148">
        <v>1</v>
      </c>
      <c r="FF148">
        <v>0</v>
      </c>
      <c r="FG148">
        <v>0</v>
      </c>
      <c r="FH148">
        <v>1</v>
      </c>
      <c r="FI148">
        <v>0</v>
      </c>
      <c r="FJ148">
        <v>0</v>
      </c>
      <c r="FK148">
        <v>1</v>
      </c>
      <c r="FL148">
        <v>1</v>
      </c>
      <c r="FM148">
        <v>2</v>
      </c>
      <c r="FN148">
        <v>117</v>
      </c>
      <c r="FO148">
        <v>105</v>
      </c>
      <c r="FP148">
        <v>12</v>
      </c>
      <c r="FQ148">
        <v>1</v>
      </c>
      <c r="FR148">
        <v>61</v>
      </c>
      <c r="FS148">
        <v>1</v>
      </c>
      <c r="FT148">
        <v>4</v>
      </c>
      <c r="FU148">
        <v>3</v>
      </c>
      <c r="FV148">
        <v>1</v>
      </c>
      <c r="FW148">
        <v>4</v>
      </c>
      <c r="FX148">
        <v>10</v>
      </c>
      <c r="FY148">
        <v>0</v>
      </c>
      <c r="FZ148">
        <v>0</v>
      </c>
      <c r="GA148">
        <v>0</v>
      </c>
      <c r="GB148">
        <v>1</v>
      </c>
      <c r="GC148">
        <v>1</v>
      </c>
      <c r="GD148">
        <v>0</v>
      </c>
      <c r="GE148">
        <v>2</v>
      </c>
      <c r="GF148">
        <v>0</v>
      </c>
      <c r="GG148">
        <v>0</v>
      </c>
      <c r="GH148">
        <v>0</v>
      </c>
      <c r="GI148">
        <v>1</v>
      </c>
      <c r="GJ148">
        <v>2</v>
      </c>
      <c r="GK148">
        <v>0</v>
      </c>
      <c r="GL148">
        <v>0</v>
      </c>
      <c r="GM148">
        <v>1</v>
      </c>
      <c r="GN148">
        <v>105</v>
      </c>
      <c r="GO148">
        <v>88</v>
      </c>
      <c r="GP148">
        <v>43</v>
      </c>
      <c r="GQ148">
        <v>9</v>
      </c>
      <c r="GR148">
        <v>4</v>
      </c>
      <c r="GS148">
        <v>2</v>
      </c>
      <c r="GT148">
        <v>8</v>
      </c>
      <c r="GU148">
        <v>0</v>
      </c>
      <c r="GV148">
        <v>1</v>
      </c>
      <c r="GW148">
        <v>10</v>
      </c>
      <c r="GX148">
        <v>0</v>
      </c>
      <c r="GY148">
        <v>2</v>
      </c>
      <c r="GZ148">
        <v>2</v>
      </c>
      <c r="HA148">
        <v>0</v>
      </c>
      <c r="HB148">
        <v>1</v>
      </c>
      <c r="HC148">
        <v>1</v>
      </c>
      <c r="HD148">
        <v>0</v>
      </c>
      <c r="HE148">
        <v>1</v>
      </c>
      <c r="HF148">
        <v>0</v>
      </c>
      <c r="HG148">
        <v>4</v>
      </c>
      <c r="HH148">
        <v>88</v>
      </c>
      <c r="HI148">
        <v>4</v>
      </c>
      <c r="HJ148">
        <v>2</v>
      </c>
      <c r="HK148">
        <v>0</v>
      </c>
      <c r="HL148">
        <v>0</v>
      </c>
      <c r="HM148">
        <v>0</v>
      </c>
      <c r="HN148">
        <v>1</v>
      </c>
      <c r="HO148">
        <v>0</v>
      </c>
      <c r="HP148">
        <v>1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4</v>
      </c>
      <c r="HW148">
        <v>4</v>
      </c>
      <c r="HX148">
        <v>1</v>
      </c>
      <c r="HY148">
        <v>1</v>
      </c>
      <c r="HZ148">
        <v>0</v>
      </c>
      <c r="IA148">
        <v>1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1</v>
      </c>
      <c r="IJ148">
        <v>0</v>
      </c>
      <c r="IK148">
        <v>0</v>
      </c>
      <c r="IL148">
        <v>4</v>
      </c>
      <c r="IM148">
        <v>13</v>
      </c>
      <c r="IN148">
        <v>6</v>
      </c>
      <c r="IO148">
        <v>0</v>
      </c>
      <c r="IP148">
        <v>1</v>
      </c>
      <c r="IQ148">
        <v>1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1</v>
      </c>
      <c r="IX148">
        <v>0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1</v>
      </c>
      <c r="JJ148">
        <v>1</v>
      </c>
      <c r="JK148">
        <v>0</v>
      </c>
      <c r="JL148">
        <v>13</v>
      </c>
    </row>
    <row r="149" spans="1:272" x14ac:dyDescent="0.25">
      <c r="A149" t="s">
        <v>273</v>
      </c>
      <c r="B149" t="s">
        <v>379</v>
      </c>
      <c r="C149" t="str">
        <f t="shared" si="9"/>
        <v>160301</v>
      </c>
      <c r="D149" t="s">
        <v>390</v>
      </c>
      <c r="E149">
        <v>14</v>
      </c>
      <c r="F149">
        <v>2083</v>
      </c>
      <c r="G149">
        <v>1590</v>
      </c>
      <c r="H149">
        <v>500</v>
      </c>
      <c r="I149">
        <v>1090</v>
      </c>
      <c r="J149">
        <v>0</v>
      </c>
      <c r="K149">
        <v>8</v>
      </c>
      <c r="L149">
        <v>7</v>
      </c>
      <c r="M149">
        <v>7</v>
      </c>
      <c r="N149">
        <v>2</v>
      </c>
      <c r="O149">
        <v>2</v>
      </c>
      <c r="P149">
        <v>0</v>
      </c>
      <c r="Q149">
        <v>1</v>
      </c>
      <c r="R149">
        <v>5</v>
      </c>
      <c r="S149">
        <v>1095</v>
      </c>
      <c r="T149">
        <v>5</v>
      </c>
      <c r="U149">
        <v>0</v>
      </c>
      <c r="V149">
        <v>1095</v>
      </c>
      <c r="W149">
        <v>14</v>
      </c>
      <c r="X149">
        <v>10</v>
      </c>
      <c r="Y149">
        <v>3</v>
      </c>
      <c r="Z149">
        <v>0</v>
      </c>
      <c r="AA149">
        <v>1081</v>
      </c>
      <c r="AB149">
        <v>288</v>
      </c>
      <c r="AC149">
        <v>36</v>
      </c>
      <c r="AD149">
        <v>44</v>
      </c>
      <c r="AE149">
        <v>158</v>
      </c>
      <c r="AF149">
        <v>13</v>
      </c>
      <c r="AG149">
        <v>2</v>
      </c>
      <c r="AH149">
        <v>5</v>
      </c>
      <c r="AI149">
        <v>1</v>
      </c>
      <c r="AJ149">
        <v>3</v>
      </c>
      <c r="AK149">
        <v>0</v>
      </c>
      <c r="AL149">
        <v>1</v>
      </c>
      <c r="AM149">
        <v>0</v>
      </c>
      <c r="AN149">
        <v>0</v>
      </c>
      <c r="AO149">
        <v>1</v>
      </c>
      <c r="AP149">
        <v>5</v>
      </c>
      <c r="AQ149">
        <v>0</v>
      </c>
      <c r="AR149">
        <v>0</v>
      </c>
      <c r="AS149">
        <v>1</v>
      </c>
      <c r="AT149">
        <v>2</v>
      </c>
      <c r="AU149">
        <v>3</v>
      </c>
      <c r="AV149">
        <v>8</v>
      </c>
      <c r="AW149">
        <v>0</v>
      </c>
      <c r="AX149">
        <v>1</v>
      </c>
      <c r="AY149">
        <v>2</v>
      </c>
      <c r="AZ149">
        <v>2</v>
      </c>
      <c r="BA149">
        <v>288</v>
      </c>
      <c r="BB149">
        <v>370</v>
      </c>
      <c r="BC149">
        <v>46</v>
      </c>
      <c r="BD149">
        <v>4</v>
      </c>
      <c r="BE149">
        <v>1</v>
      </c>
      <c r="BF149">
        <v>4</v>
      </c>
      <c r="BG149">
        <v>260</v>
      </c>
      <c r="BH149">
        <v>8</v>
      </c>
      <c r="BI149">
        <v>0</v>
      </c>
      <c r="BJ149">
        <v>2</v>
      </c>
      <c r="BK149">
        <v>1</v>
      </c>
      <c r="BL149">
        <v>3</v>
      </c>
      <c r="BM149">
        <v>0</v>
      </c>
      <c r="BN149">
        <v>0</v>
      </c>
      <c r="BO149">
        <v>2</v>
      </c>
      <c r="BP149">
        <v>0</v>
      </c>
      <c r="BQ149">
        <v>1</v>
      </c>
      <c r="BR149">
        <v>1</v>
      </c>
      <c r="BS149">
        <v>0</v>
      </c>
      <c r="BT149">
        <v>0</v>
      </c>
      <c r="BU149">
        <v>2</v>
      </c>
      <c r="BV149">
        <v>1</v>
      </c>
      <c r="BW149">
        <v>31</v>
      </c>
      <c r="BX149">
        <v>0</v>
      </c>
      <c r="BY149">
        <v>3</v>
      </c>
      <c r="BZ149">
        <v>370</v>
      </c>
      <c r="CA149">
        <v>34</v>
      </c>
      <c r="CB149">
        <v>14</v>
      </c>
      <c r="CC149">
        <v>6</v>
      </c>
      <c r="CD149">
        <v>2</v>
      </c>
      <c r="CE149">
        <v>1</v>
      </c>
      <c r="CF149">
        <v>0</v>
      </c>
      <c r="CG149">
        <v>2</v>
      </c>
      <c r="CH149">
        <v>2</v>
      </c>
      <c r="CI149">
        <v>1</v>
      </c>
      <c r="CJ149">
        <v>1</v>
      </c>
      <c r="CK149">
        <v>0</v>
      </c>
      <c r="CL149">
        <v>0</v>
      </c>
      <c r="CM149">
        <v>1</v>
      </c>
      <c r="CN149">
        <v>4</v>
      </c>
      <c r="CO149">
        <v>0</v>
      </c>
      <c r="CP149">
        <v>34</v>
      </c>
      <c r="CQ149">
        <v>52</v>
      </c>
      <c r="CR149">
        <v>25</v>
      </c>
      <c r="CS149">
        <v>2</v>
      </c>
      <c r="CT149">
        <v>1</v>
      </c>
      <c r="CU149">
        <v>1</v>
      </c>
      <c r="CV149">
        <v>10</v>
      </c>
      <c r="CW149">
        <v>2</v>
      </c>
      <c r="CX149">
        <v>0</v>
      </c>
      <c r="CY149">
        <v>3</v>
      </c>
      <c r="CZ149">
        <v>4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1</v>
      </c>
      <c r="DH149">
        <v>1</v>
      </c>
      <c r="DI149">
        <v>1</v>
      </c>
      <c r="DJ149">
        <v>0</v>
      </c>
      <c r="DK149">
        <v>1</v>
      </c>
      <c r="DL149">
        <v>0</v>
      </c>
      <c r="DM149">
        <v>0</v>
      </c>
      <c r="DN149">
        <v>0</v>
      </c>
      <c r="DO149">
        <v>0</v>
      </c>
      <c r="DP149">
        <v>52</v>
      </c>
      <c r="DQ149">
        <v>6</v>
      </c>
      <c r="DR149">
        <v>0</v>
      </c>
      <c r="DS149">
        <v>0</v>
      </c>
      <c r="DT149">
        <v>2</v>
      </c>
      <c r="DU149">
        <v>1</v>
      </c>
      <c r="DV149">
        <v>1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1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1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6</v>
      </c>
      <c r="EQ149">
        <v>93</v>
      </c>
      <c r="ER149">
        <v>23</v>
      </c>
      <c r="ES149">
        <v>8</v>
      </c>
      <c r="ET149">
        <v>1</v>
      </c>
      <c r="EU149">
        <v>0</v>
      </c>
      <c r="EV149">
        <v>1</v>
      </c>
      <c r="EW149">
        <v>0</v>
      </c>
      <c r="EX149">
        <v>30</v>
      </c>
      <c r="EY149">
        <v>0</v>
      </c>
      <c r="EZ149">
        <v>0</v>
      </c>
      <c r="FA149">
        <v>0</v>
      </c>
      <c r="FB149">
        <v>2</v>
      </c>
      <c r="FC149">
        <v>24</v>
      </c>
      <c r="FD149">
        <v>1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3</v>
      </c>
      <c r="FN149">
        <v>93</v>
      </c>
      <c r="FO149">
        <v>112</v>
      </c>
      <c r="FP149">
        <v>6</v>
      </c>
      <c r="FQ149">
        <v>2</v>
      </c>
      <c r="FR149">
        <v>63</v>
      </c>
      <c r="FS149">
        <v>0</v>
      </c>
      <c r="FT149">
        <v>6</v>
      </c>
      <c r="FU149">
        <v>3</v>
      </c>
      <c r="FV149">
        <v>2</v>
      </c>
      <c r="FW149">
        <v>0</v>
      </c>
      <c r="FX149">
        <v>20</v>
      </c>
      <c r="FY149">
        <v>3</v>
      </c>
      <c r="FZ149">
        <v>1</v>
      </c>
      <c r="GA149">
        <v>0</v>
      </c>
      <c r="GB149">
        <v>0</v>
      </c>
      <c r="GC149">
        <v>0</v>
      </c>
      <c r="GD149">
        <v>0</v>
      </c>
      <c r="GE149">
        <v>1</v>
      </c>
      <c r="GF149">
        <v>0</v>
      </c>
      <c r="GG149">
        <v>1</v>
      </c>
      <c r="GH149">
        <v>1</v>
      </c>
      <c r="GI149">
        <v>0</v>
      </c>
      <c r="GJ149">
        <v>0</v>
      </c>
      <c r="GK149">
        <v>0</v>
      </c>
      <c r="GL149">
        <v>2</v>
      </c>
      <c r="GM149">
        <v>1</v>
      </c>
      <c r="GN149">
        <v>112</v>
      </c>
      <c r="GO149">
        <v>90</v>
      </c>
      <c r="GP149">
        <v>53</v>
      </c>
      <c r="GQ149">
        <v>7</v>
      </c>
      <c r="GR149">
        <v>5</v>
      </c>
      <c r="GS149">
        <v>4</v>
      </c>
      <c r="GT149">
        <v>6</v>
      </c>
      <c r="GU149">
        <v>2</v>
      </c>
      <c r="GV149">
        <v>3</v>
      </c>
      <c r="GW149">
        <v>1</v>
      </c>
      <c r="GX149">
        <v>0</v>
      </c>
      <c r="GY149">
        <v>0</v>
      </c>
      <c r="GZ149">
        <v>1</v>
      </c>
      <c r="HA149">
        <v>1</v>
      </c>
      <c r="HB149">
        <v>0</v>
      </c>
      <c r="HC149">
        <v>2</v>
      </c>
      <c r="HD149">
        <v>0</v>
      </c>
      <c r="HE149">
        <v>0</v>
      </c>
      <c r="HF149">
        <v>0</v>
      </c>
      <c r="HG149">
        <v>5</v>
      </c>
      <c r="HH149">
        <v>90</v>
      </c>
      <c r="HI149">
        <v>1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1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1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35</v>
      </c>
      <c r="IN149">
        <v>18</v>
      </c>
      <c r="IO149">
        <v>5</v>
      </c>
      <c r="IP149">
        <v>4</v>
      </c>
      <c r="IQ149">
        <v>0</v>
      </c>
      <c r="IR149">
        <v>1</v>
      </c>
      <c r="IS149">
        <v>0</v>
      </c>
      <c r="IT149">
        <v>0</v>
      </c>
      <c r="IU149">
        <v>0</v>
      </c>
      <c r="IV149">
        <v>1</v>
      </c>
      <c r="IW149">
        <v>1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1</v>
      </c>
      <c r="JD149">
        <v>0</v>
      </c>
      <c r="JE149">
        <v>0</v>
      </c>
      <c r="JF149">
        <v>3</v>
      </c>
      <c r="JG149">
        <v>1</v>
      </c>
      <c r="JH149">
        <v>0</v>
      </c>
      <c r="JI149">
        <v>0</v>
      </c>
      <c r="JJ149">
        <v>0</v>
      </c>
      <c r="JK149">
        <v>0</v>
      </c>
      <c r="JL149">
        <v>35</v>
      </c>
    </row>
    <row r="150" spans="1:272" x14ac:dyDescent="0.25">
      <c r="A150" t="s">
        <v>273</v>
      </c>
      <c r="B150" t="s">
        <v>379</v>
      </c>
      <c r="C150" t="str">
        <f t="shared" si="9"/>
        <v>160301</v>
      </c>
      <c r="D150" t="s">
        <v>391</v>
      </c>
      <c r="E150">
        <v>15</v>
      </c>
      <c r="F150">
        <v>2010</v>
      </c>
      <c r="G150">
        <v>1540</v>
      </c>
      <c r="H150">
        <v>611</v>
      </c>
      <c r="I150">
        <v>929</v>
      </c>
      <c r="J150">
        <v>0</v>
      </c>
      <c r="K150">
        <v>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929</v>
      </c>
      <c r="T150">
        <v>0</v>
      </c>
      <c r="U150">
        <v>0</v>
      </c>
      <c r="V150">
        <v>929</v>
      </c>
      <c r="W150">
        <v>35</v>
      </c>
      <c r="X150">
        <v>21</v>
      </c>
      <c r="Y150">
        <v>14</v>
      </c>
      <c r="Z150">
        <v>0</v>
      </c>
      <c r="AA150">
        <v>894</v>
      </c>
      <c r="AB150">
        <v>241</v>
      </c>
      <c r="AC150">
        <v>31</v>
      </c>
      <c r="AD150">
        <v>35</v>
      </c>
      <c r="AE150">
        <v>98</v>
      </c>
      <c r="AF150">
        <v>17</v>
      </c>
      <c r="AG150">
        <v>6</v>
      </c>
      <c r="AH150">
        <v>13</v>
      </c>
      <c r="AI150">
        <v>1</v>
      </c>
      <c r="AJ150">
        <v>1</v>
      </c>
      <c r="AK150">
        <v>9</v>
      </c>
      <c r="AL150">
        <v>4</v>
      </c>
      <c r="AM150">
        <v>0</v>
      </c>
      <c r="AN150">
        <v>2</v>
      </c>
      <c r="AO150">
        <v>0</v>
      </c>
      <c r="AP150">
        <v>8</v>
      </c>
      <c r="AQ150">
        <v>0</v>
      </c>
      <c r="AR150">
        <v>1</v>
      </c>
      <c r="AS150">
        <v>1</v>
      </c>
      <c r="AT150">
        <v>1</v>
      </c>
      <c r="AU150">
        <v>1</v>
      </c>
      <c r="AV150">
        <v>4</v>
      </c>
      <c r="AW150">
        <v>0</v>
      </c>
      <c r="AX150">
        <v>3</v>
      </c>
      <c r="AY150">
        <v>1</v>
      </c>
      <c r="AZ150">
        <v>4</v>
      </c>
      <c r="BA150">
        <v>241</v>
      </c>
      <c r="BB150">
        <v>254</v>
      </c>
      <c r="BC150">
        <v>16</v>
      </c>
      <c r="BD150">
        <v>1</v>
      </c>
      <c r="BE150">
        <v>1</v>
      </c>
      <c r="BF150">
        <v>11</v>
      </c>
      <c r="BG150">
        <v>161</v>
      </c>
      <c r="BH150">
        <v>4</v>
      </c>
      <c r="BI150">
        <v>2</v>
      </c>
      <c r="BJ150">
        <v>1</v>
      </c>
      <c r="BK150">
        <v>5</v>
      </c>
      <c r="BL150">
        <v>2</v>
      </c>
      <c r="BM150">
        <v>0</v>
      </c>
      <c r="BN150">
        <v>2</v>
      </c>
      <c r="BO150">
        <v>2</v>
      </c>
      <c r="BP150">
        <v>0</v>
      </c>
      <c r="BQ150">
        <v>1</v>
      </c>
      <c r="BR150">
        <v>0</v>
      </c>
      <c r="BS150">
        <v>0</v>
      </c>
      <c r="BT150">
        <v>0</v>
      </c>
      <c r="BU150">
        <v>2</v>
      </c>
      <c r="BV150">
        <v>1</v>
      </c>
      <c r="BW150">
        <v>39</v>
      </c>
      <c r="BX150">
        <v>1</v>
      </c>
      <c r="BY150">
        <v>2</v>
      </c>
      <c r="BZ150">
        <v>254</v>
      </c>
      <c r="CA150">
        <v>35</v>
      </c>
      <c r="CB150">
        <v>16</v>
      </c>
      <c r="CC150">
        <v>3</v>
      </c>
      <c r="CD150">
        <v>5</v>
      </c>
      <c r="CE150">
        <v>0</v>
      </c>
      <c r="CF150">
        <v>2</v>
      </c>
      <c r="CG150">
        <v>0</v>
      </c>
      <c r="CH150">
        <v>4</v>
      </c>
      <c r="CI150">
        <v>0</v>
      </c>
      <c r="CJ150">
        <v>1</v>
      </c>
      <c r="CK150">
        <v>1</v>
      </c>
      <c r="CL150">
        <v>0</v>
      </c>
      <c r="CM150">
        <v>0</v>
      </c>
      <c r="CN150">
        <v>2</v>
      </c>
      <c r="CO150">
        <v>1</v>
      </c>
      <c r="CP150">
        <v>35</v>
      </c>
      <c r="CQ150">
        <v>27</v>
      </c>
      <c r="CR150">
        <v>12</v>
      </c>
      <c r="CS150">
        <v>1</v>
      </c>
      <c r="CT150">
        <v>1</v>
      </c>
      <c r="CU150">
        <v>2</v>
      </c>
      <c r="CV150">
        <v>3</v>
      </c>
      <c r="CW150">
        <v>0</v>
      </c>
      <c r="CX150">
        <v>0</v>
      </c>
      <c r="CY150">
        <v>2</v>
      </c>
      <c r="CZ150">
        <v>1</v>
      </c>
      <c r="DA150">
        <v>1</v>
      </c>
      <c r="DB150">
        <v>1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1</v>
      </c>
      <c r="DJ150">
        <v>0</v>
      </c>
      <c r="DK150">
        <v>1</v>
      </c>
      <c r="DL150">
        <v>0</v>
      </c>
      <c r="DM150">
        <v>0</v>
      </c>
      <c r="DN150">
        <v>0</v>
      </c>
      <c r="DO150">
        <v>1</v>
      </c>
      <c r="DP150">
        <v>27</v>
      </c>
      <c r="DQ150">
        <v>8</v>
      </c>
      <c r="DR150">
        <v>1</v>
      </c>
      <c r="DS150">
        <v>1</v>
      </c>
      <c r="DT150">
        <v>0</v>
      </c>
      <c r="DU150">
        <v>0</v>
      </c>
      <c r="DV150">
        <v>5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1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8</v>
      </c>
      <c r="EQ150">
        <v>89</v>
      </c>
      <c r="ER150">
        <v>23</v>
      </c>
      <c r="ES150">
        <v>7</v>
      </c>
      <c r="ET150">
        <v>1</v>
      </c>
      <c r="EU150">
        <v>0</v>
      </c>
      <c r="EV150">
        <v>1</v>
      </c>
      <c r="EW150">
        <v>2</v>
      </c>
      <c r="EX150">
        <v>29</v>
      </c>
      <c r="EY150">
        <v>1</v>
      </c>
      <c r="EZ150">
        <v>0</v>
      </c>
      <c r="FA150">
        <v>1</v>
      </c>
      <c r="FB150">
        <v>0</v>
      </c>
      <c r="FC150">
        <v>19</v>
      </c>
      <c r="FD150">
        <v>0</v>
      </c>
      <c r="FE150">
        <v>0</v>
      </c>
      <c r="FF150">
        <v>1</v>
      </c>
      <c r="FG150">
        <v>1</v>
      </c>
      <c r="FH150">
        <v>1</v>
      </c>
      <c r="FI150">
        <v>0</v>
      </c>
      <c r="FJ150">
        <v>0</v>
      </c>
      <c r="FK150">
        <v>0</v>
      </c>
      <c r="FL150">
        <v>1</v>
      </c>
      <c r="FM150">
        <v>1</v>
      </c>
      <c r="FN150">
        <v>89</v>
      </c>
      <c r="FO150">
        <v>130</v>
      </c>
      <c r="FP150">
        <v>10</v>
      </c>
      <c r="FQ150">
        <v>5</v>
      </c>
      <c r="FR150">
        <v>78</v>
      </c>
      <c r="FS150">
        <v>3</v>
      </c>
      <c r="FT150">
        <v>6</v>
      </c>
      <c r="FU150">
        <v>3</v>
      </c>
      <c r="FV150">
        <v>2</v>
      </c>
      <c r="FW150">
        <v>1</v>
      </c>
      <c r="FX150">
        <v>16</v>
      </c>
      <c r="FY150">
        <v>0</v>
      </c>
      <c r="FZ150">
        <v>0</v>
      </c>
      <c r="GA150">
        <v>0</v>
      </c>
      <c r="GB150">
        <v>0</v>
      </c>
      <c r="GC150">
        <v>1</v>
      </c>
      <c r="GD150">
        <v>0</v>
      </c>
      <c r="GE150">
        <v>0</v>
      </c>
      <c r="GF150">
        <v>0</v>
      </c>
      <c r="GG150">
        <v>0</v>
      </c>
      <c r="GH150">
        <v>1</v>
      </c>
      <c r="GI150">
        <v>0</v>
      </c>
      <c r="GJ150">
        <v>1</v>
      </c>
      <c r="GK150">
        <v>1</v>
      </c>
      <c r="GL150">
        <v>2</v>
      </c>
      <c r="GM150">
        <v>0</v>
      </c>
      <c r="GN150">
        <v>130</v>
      </c>
      <c r="GO150">
        <v>85</v>
      </c>
      <c r="GP150">
        <v>36</v>
      </c>
      <c r="GQ150">
        <v>6</v>
      </c>
      <c r="GR150">
        <v>2</v>
      </c>
      <c r="GS150">
        <v>2</v>
      </c>
      <c r="GT150">
        <v>4</v>
      </c>
      <c r="GU150">
        <v>2</v>
      </c>
      <c r="GV150">
        <v>2</v>
      </c>
      <c r="GW150">
        <v>7</v>
      </c>
      <c r="GX150">
        <v>2</v>
      </c>
      <c r="GY150">
        <v>1</v>
      </c>
      <c r="GZ150">
        <v>2</v>
      </c>
      <c r="HA150">
        <v>0</v>
      </c>
      <c r="HB150">
        <v>0</v>
      </c>
      <c r="HC150">
        <v>2</v>
      </c>
      <c r="HD150">
        <v>0</v>
      </c>
      <c r="HE150">
        <v>2</v>
      </c>
      <c r="HF150">
        <v>2</v>
      </c>
      <c r="HG150">
        <v>13</v>
      </c>
      <c r="HH150">
        <v>85</v>
      </c>
      <c r="HI150">
        <v>5</v>
      </c>
      <c r="HJ150">
        <v>0</v>
      </c>
      <c r="HK150">
        <v>0</v>
      </c>
      <c r="HL150">
        <v>2</v>
      </c>
      <c r="HM150">
        <v>1</v>
      </c>
      <c r="HN150">
        <v>0</v>
      </c>
      <c r="HO150">
        <v>0</v>
      </c>
      <c r="HP150">
        <v>2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5</v>
      </c>
      <c r="HW150">
        <v>4</v>
      </c>
      <c r="HX150">
        <v>0</v>
      </c>
      <c r="HY150">
        <v>0</v>
      </c>
      <c r="HZ150">
        <v>0</v>
      </c>
      <c r="IA150">
        <v>2</v>
      </c>
      <c r="IB150">
        <v>0</v>
      </c>
      <c r="IC150">
        <v>0</v>
      </c>
      <c r="ID150">
        <v>1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1</v>
      </c>
      <c r="IL150">
        <v>4</v>
      </c>
      <c r="IM150">
        <v>16</v>
      </c>
      <c r="IN150">
        <v>6</v>
      </c>
      <c r="IO150">
        <v>0</v>
      </c>
      <c r="IP150">
        <v>1</v>
      </c>
      <c r="IQ150">
        <v>1</v>
      </c>
      <c r="IR150">
        <v>2</v>
      </c>
      <c r="IS150">
        <v>2</v>
      </c>
      <c r="IT150">
        <v>1</v>
      </c>
      <c r="IU150">
        <v>0</v>
      </c>
      <c r="IV150">
        <v>2</v>
      </c>
      <c r="IW150">
        <v>0</v>
      </c>
      <c r="IX150">
        <v>1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16</v>
      </c>
    </row>
    <row r="151" spans="1:272" x14ac:dyDescent="0.25">
      <c r="A151" t="s">
        <v>273</v>
      </c>
      <c r="B151" t="s">
        <v>379</v>
      </c>
      <c r="C151" t="str">
        <f t="shared" si="9"/>
        <v>160301</v>
      </c>
      <c r="D151" t="s">
        <v>392</v>
      </c>
      <c r="E151">
        <v>16</v>
      </c>
      <c r="F151">
        <v>2343</v>
      </c>
      <c r="G151">
        <v>1780</v>
      </c>
      <c r="H151">
        <v>587</v>
      </c>
      <c r="I151">
        <v>1193</v>
      </c>
      <c r="J151">
        <v>0</v>
      </c>
      <c r="K151">
        <v>7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1192</v>
      </c>
      <c r="T151">
        <v>0</v>
      </c>
      <c r="U151">
        <v>0</v>
      </c>
      <c r="V151">
        <v>1192</v>
      </c>
      <c r="W151">
        <v>28</v>
      </c>
      <c r="X151">
        <v>15</v>
      </c>
      <c r="Y151">
        <v>13</v>
      </c>
      <c r="Z151">
        <v>0</v>
      </c>
      <c r="AA151">
        <v>1164</v>
      </c>
      <c r="AB151">
        <v>323</v>
      </c>
      <c r="AC151">
        <v>53</v>
      </c>
      <c r="AD151">
        <v>36</v>
      </c>
      <c r="AE151">
        <v>150</v>
      </c>
      <c r="AF151">
        <v>29</v>
      </c>
      <c r="AG151">
        <v>9</v>
      </c>
      <c r="AH151">
        <v>6</v>
      </c>
      <c r="AI151">
        <v>1</v>
      </c>
      <c r="AJ151">
        <v>4</v>
      </c>
      <c r="AK151">
        <v>2</v>
      </c>
      <c r="AL151">
        <v>2</v>
      </c>
      <c r="AM151">
        <v>0</v>
      </c>
      <c r="AN151">
        <v>1</v>
      </c>
      <c r="AO151">
        <v>3</v>
      </c>
      <c r="AP151">
        <v>6</v>
      </c>
      <c r="AQ151">
        <v>0</v>
      </c>
      <c r="AR151">
        <v>2</v>
      </c>
      <c r="AS151">
        <v>2</v>
      </c>
      <c r="AT151">
        <v>1</v>
      </c>
      <c r="AU151">
        <v>3</v>
      </c>
      <c r="AV151">
        <v>3</v>
      </c>
      <c r="AW151">
        <v>3</v>
      </c>
      <c r="AX151">
        <v>3</v>
      </c>
      <c r="AY151">
        <v>2</v>
      </c>
      <c r="AZ151">
        <v>2</v>
      </c>
      <c r="BA151">
        <v>323</v>
      </c>
      <c r="BB151">
        <v>382</v>
      </c>
      <c r="BC151">
        <v>37</v>
      </c>
      <c r="BD151">
        <v>3</v>
      </c>
      <c r="BE151">
        <v>7</v>
      </c>
      <c r="BF151">
        <v>6</v>
      </c>
      <c r="BG151">
        <v>250</v>
      </c>
      <c r="BH151">
        <v>5</v>
      </c>
      <c r="BI151">
        <v>2</v>
      </c>
      <c r="BJ151">
        <v>3</v>
      </c>
      <c r="BK151">
        <v>6</v>
      </c>
      <c r="BL151">
        <v>5</v>
      </c>
      <c r="BM151">
        <v>0</v>
      </c>
      <c r="BN151">
        <v>0</v>
      </c>
      <c r="BO151">
        <v>1</v>
      </c>
      <c r="BP151">
        <v>1</v>
      </c>
      <c r="BQ151">
        <v>3</v>
      </c>
      <c r="BR151">
        <v>1</v>
      </c>
      <c r="BS151">
        <v>2</v>
      </c>
      <c r="BT151">
        <v>2</v>
      </c>
      <c r="BU151">
        <v>3</v>
      </c>
      <c r="BV151">
        <v>0</v>
      </c>
      <c r="BW151">
        <v>40</v>
      </c>
      <c r="BX151">
        <v>2</v>
      </c>
      <c r="BY151">
        <v>3</v>
      </c>
      <c r="BZ151">
        <v>382</v>
      </c>
      <c r="CA151">
        <v>52</v>
      </c>
      <c r="CB151">
        <v>17</v>
      </c>
      <c r="CC151">
        <v>12</v>
      </c>
      <c r="CD151">
        <v>0</v>
      </c>
      <c r="CE151">
        <v>3</v>
      </c>
      <c r="CF151">
        <v>2</v>
      </c>
      <c r="CG151">
        <v>2</v>
      </c>
      <c r="CH151">
        <v>4</v>
      </c>
      <c r="CI151">
        <v>1</v>
      </c>
      <c r="CJ151">
        <v>1</v>
      </c>
      <c r="CK151">
        <v>2</v>
      </c>
      <c r="CL151">
        <v>1</v>
      </c>
      <c r="CM151">
        <v>0</v>
      </c>
      <c r="CN151">
        <v>3</v>
      </c>
      <c r="CO151">
        <v>4</v>
      </c>
      <c r="CP151">
        <v>52</v>
      </c>
      <c r="CQ151">
        <v>32</v>
      </c>
      <c r="CR151">
        <v>14</v>
      </c>
      <c r="CS151">
        <v>0</v>
      </c>
      <c r="CT151">
        <v>2</v>
      </c>
      <c r="CU151">
        <v>0</v>
      </c>
      <c r="CV151">
        <v>3</v>
      </c>
      <c r="CW151">
        <v>0</v>
      </c>
      <c r="CX151">
        <v>2</v>
      </c>
      <c r="CY151">
        <v>2</v>
      </c>
      <c r="CZ151">
        <v>1</v>
      </c>
      <c r="DA151">
        <v>1</v>
      </c>
      <c r="DB151">
        <v>1</v>
      </c>
      <c r="DC151">
        <v>0</v>
      </c>
      <c r="DD151">
        <v>1</v>
      </c>
      <c r="DE151">
        <v>1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1</v>
      </c>
      <c r="DL151">
        <v>0</v>
      </c>
      <c r="DM151">
        <v>2</v>
      </c>
      <c r="DN151">
        <v>0</v>
      </c>
      <c r="DO151">
        <v>1</v>
      </c>
      <c r="DP151">
        <v>32</v>
      </c>
      <c r="DQ151">
        <v>16</v>
      </c>
      <c r="DR151">
        <v>1</v>
      </c>
      <c r="DS151">
        <v>0</v>
      </c>
      <c r="DT151">
        <v>0</v>
      </c>
      <c r="DU151">
        <v>4</v>
      </c>
      <c r="DV151">
        <v>9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2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16</v>
      </c>
      <c r="EQ151">
        <v>138</v>
      </c>
      <c r="ER151">
        <v>50</v>
      </c>
      <c r="ES151">
        <v>5</v>
      </c>
      <c r="ET151">
        <v>3</v>
      </c>
      <c r="EU151">
        <v>0</v>
      </c>
      <c r="EV151">
        <v>1</v>
      </c>
      <c r="EW151">
        <v>0</v>
      </c>
      <c r="EX151">
        <v>31</v>
      </c>
      <c r="EY151">
        <v>0</v>
      </c>
      <c r="EZ151">
        <v>0</v>
      </c>
      <c r="FA151">
        <v>0</v>
      </c>
      <c r="FB151">
        <v>0</v>
      </c>
      <c r="FC151">
        <v>37</v>
      </c>
      <c r="FD151">
        <v>1</v>
      </c>
      <c r="FE151">
        <v>0</v>
      </c>
      <c r="FF151">
        <v>0</v>
      </c>
      <c r="FG151">
        <v>4</v>
      </c>
      <c r="FH151">
        <v>1</v>
      </c>
      <c r="FI151">
        <v>1</v>
      </c>
      <c r="FJ151">
        <v>0</v>
      </c>
      <c r="FK151">
        <v>1</v>
      </c>
      <c r="FL151">
        <v>2</v>
      </c>
      <c r="FM151">
        <v>1</v>
      </c>
      <c r="FN151">
        <v>138</v>
      </c>
      <c r="FO151">
        <v>133</v>
      </c>
      <c r="FP151">
        <v>25</v>
      </c>
      <c r="FQ151">
        <v>3</v>
      </c>
      <c r="FR151">
        <v>62</v>
      </c>
      <c r="FS151">
        <v>2</v>
      </c>
      <c r="FT151">
        <v>1</v>
      </c>
      <c r="FU151">
        <v>5</v>
      </c>
      <c r="FV151">
        <v>1</v>
      </c>
      <c r="FW151">
        <v>1</v>
      </c>
      <c r="FX151">
        <v>21</v>
      </c>
      <c r="FY151">
        <v>2</v>
      </c>
      <c r="FZ151">
        <v>2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1</v>
      </c>
      <c r="GI151">
        <v>2</v>
      </c>
      <c r="GJ151">
        <v>1</v>
      </c>
      <c r="GK151">
        <v>0</v>
      </c>
      <c r="GL151">
        <v>0</v>
      </c>
      <c r="GM151">
        <v>4</v>
      </c>
      <c r="GN151">
        <v>133</v>
      </c>
      <c r="GO151">
        <v>80</v>
      </c>
      <c r="GP151">
        <v>48</v>
      </c>
      <c r="GQ151">
        <v>5</v>
      </c>
      <c r="GR151">
        <v>5</v>
      </c>
      <c r="GS151">
        <v>6</v>
      </c>
      <c r="GT151">
        <v>5</v>
      </c>
      <c r="GU151">
        <v>1</v>
      </c>
      <c r="GV151">
        <v>2</v>
      </c>
      <c r="GW151">
        <v>2</v>
      </c>
      <c r="GX151">
        <v>1</v>
      </c>
      <c r="GY151">
        <v>0</v>
      </c>
      <c r="GZ151">
        <v>0</v>
      </c>
      <c r="HA151">
        <v>0</v>
      </c>
      <c r="HB151">
        <v>1</v>
      </c>
      <c r="HC151">
        <v>0</v>
      </c>
      <c r="HD151">
        <v>1</v>
      </c>
      <c r="HE151">
        <v>1</v>
      </c>
      <c r="HF151">
        <v>1</v>
      </c>
      <c r="HG151">
        <v>1</v>
      </c>
      <c r="HH151">
        <v>80</v>
      </c>
      <c r="HI151">
        <v>3</v>
      </c>
      <c r="HJ151">
        <v>0</v>
      </c>
      <c r="HK151">
        <v>0</v>
      </c>
      <c r="HL151">
        <v>1</v>
      </c>
      <c r="HM151">
        <v>0</v>
      </c>
      <c r="HN151">
        <v>1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1</v>
      </c>
      <c r="HV151">
        <v>3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5</v>
      </c>
      <c r="IN151">
        <v>3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1</v>
      </c>
      <c r="JK151">
        <v>0</v>
      </c>
      <c r="JL151">
        <v>5</v>
      </c>
    </row>
    <row r="152" spans="1:272" x14ac:dyDescent="0.25">
      <c r="A152" t="s">
        <v>273</v>
      </c>
      <c r="B152" t="s">
        <v>379</v>
      </c>
      <c r="C152" t="str">
        <f t="shared" si="9"/>
        <v>160301</v>
      </c>
      <c r="D152" t="s">
        <v>393</v>
      </c>
      <c r="E152">
        <v>17</v>
      </c>
      <c r="F152">
        <v>2103</v>
      </c>
      <c r="G152">
        <v>1610</v>
      </c>
      <c r="H152">
        <v>468</v>
      </c>
      <c r="I152">
        <v>1142</v>
      </c>
      <c r="J152">
        <v>1</v>
      </c>
      <c r="K152">
        <v>2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1142</v>
      </c>
      <c r="T152">
        <v>0</v>
      </c>
      <c r="U152">
        <v>0</v>
      </c>
      <c r="V152">
        <v>1142</v>
      </c>
      <c r="W152">
        <v>15</v>
      </c>
      <c r="X152">
        <v>13</v>
      </c>
      <c r="Y152">
        <v>2</v>
      </c>
      <c r="Z152">
        <v>0</v>
      </c>
      <c r="AA152">
        <v>1127</v>
      </c>
      <c r="AB152">
        <v>350</v>
      </c>
      <c r="AC152">
        <v>33</v>
      </c>
      <c r="AD152">
        <v>65</v>
      </c>
      <c r="AE152">
        <v>170</v>
      </c>
      <c r="AF152">
        <v>16</v>
      </c>
      <c r="AG152">
        <v>5</v>
      </c>
      <c r="AH152">
        <v>11</v>
      </c>
      <c r="AI152">
        <v>6</v>
      </c>
      <c r="AJ152">
        <v>2</v>
      </c>
      <c r="AK152">
        <v>1</v>
      </c>
      <c r="AL152">
        <v>7</v>
      </c>
      <c r="AM152">
        <v>0</v>
      </c>
      <c r="AN152">
        <v>2</v>
      </c>
      <c r="AO152">
        <v>1</v>
      </c>
      <c r="AP152">
        <v>5</v>
      </c>
      <c r="AQ152">
        <v>0</v>
      </c>
      <c r="AR152">
        <v>3</v>
      </c>
      <c r="AS152">
        <v>2</v>
      </c>
      <c r="AT152">
        <v>2</v>
      </c>
      <c r="AU152">
        <v>3</v>
      </c>
      <c r="AV152">
        <v>9</v>
      </c>
      <c r="AW152">
        <v>1</v>
      </c>
      <c r="AX152">
        <v>2</v>
      </c>
      <c r="AY152">
        <v>1</v>
      </c>
      <c r="AZ152">
        <v>3</v>
      </c>
      <c r="BA152">
        <v>350</v>
      </c>
      <c r="BB152">
        <v>339</v>
      </c>
      <c r="BC152">
        <v>28</v>
      </c>
      <c r="BD152">
        <v>2</v>
      </c>
      <c r="BE152">
        <v>19</v>
      </c>
      <c r="BF152">
        <v>3</v>
      </c>
      <c r="BG152">
        <v>233</v>
      </c>
      <c r="BH152">
        <v>3</v>
      </c>
      <c r="BI152">
        <v>3</v>
      </c>
      <c r="BJ152">
        <v>1</v>
      </c>
      <c r="BK152">
        <v>3</v>
      </c>
      <c r="BL152">
        <v>3</v>
      </c>
      <c r="BM152">
        <v>1</v>
      </c>
      <c r="BN152">
        <v>1</v>
      </c>
      <c r="BO152">
        <v>1</v>
      </c>
      <c r="BP152">
        <v>0</v>
      </c>
      <c r="BQ152">
        <v>1</v>
      </c>
      <c r="BR152">
        <v>0</v>
      </c>
      <c r="BS152">
        <v>0</v>
      </c>
      <c r="BT152">
        <v>1</v>
      </c>
      <c r="BU152">
        <v>3</v>
      </c>
      <c r="BV152">
        <v>1</v>
      </c>
      <c r="BW152">
        <v>30</v>
      </c>
      <c r="BX152">
        <v>0</v>
      </c>
      <c r="BY152">
        <v>2</v>
      </c>
      <c r="BZ152">
        <v>339</v>
      </c>
      <c r="CA152">
        <v>42</v>
      </c>
      <c r="CB152">
        <v>19</v>
      </c>
      <c r="CC152">
        <v>3</v>
      </c>
      <c r="CD152">
        <v>5</v>
      </c>
      <c r="CE152">
        <v>0</v>
      </c>
      <c r="CF152">
        <v>1</v>
      </c>
      <c r="CG152">
        <v>1</v>
      </c>
      <c r="CH152">
        <v>3</v>
      </c>
      <c r="CI152">
        <v>6</v>
      </c>
      <c r="CJ152">
        <v>0</v>
      </c>
      <c r="CK152">
        <v>0</v>
      </c>
      <c r="CL152">
        <v>0</v>
      </c>
      <c r="CM152">
        <v>0</v>
      </c>
      <c r="CN152">
        <v>3</v>
      </c>
      <c r="CO152">
        <v>1</v>
      </c>
      <c r="CP152">
        <v>42</v>
      </c>
      <c r="CQ152">
        <v>40</v>
      </c>
      <c r="CR152">
        <v>16</v>
      </c>
      <c r="CS152">
        <v>2</v>
      </c>
      <c r="CT152">
        <v>2</v>
      </c>
      <c r="CU152">
        <v>1</v>
      </c>
      <c r="CV152">
        <v>6</v>
      </c>
      <c r="CW152">
        <v>0</v>
      </c>
      <c r="CX152">
        <v>1</v>
      </c>
      <c r="CY152">
        <v>2</v>
      </c>
      <c r="CZ152">
        <v>1</v>
      </c>
      <c r="DA152">
        <v>2</v>
      </c>
      <c r="DB152">
        <v>2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1</v>
      </c>
      <c r="DK152">
        <v>2</v>
      </c>
      <c r="DL152">
        <v>0</v>
      </c>
      <c r="DM152">
        <v>1</v>
      </c>
      <c r="DN152">
        <v>1</v>
      </c>
      <c r="DO152">
        <v>0</v>
      </c>
      <c r="DP152">
        <v>40</v>
      </c>
      <c r="DQ152">
        <v>13</v>
      </c>
      <c r="DR152">
        <v>4</v>
      </c>
      <c r="DS152">
        <v>2</v>
      </c>
      <c r="DT152">
        <v>0</v>
      </c>
      <c r="DU152">
        <v>0</v>
      </c>
      <c r="DV152">
        <v>4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1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1</v>
      </c>
      <c r="EM152">
        <v>0</v>
      </c>
      <c r="EN152">
        <v>0</v>
      </c>
      <c r="EO152">
        <v>1</v>
      </c>
      <c r="EP152">
        <v>13</v>
      </c>
      <c r="EQ152">
        <v>131</v>
      </c>
      <c r="ER152">
        <v>25</v>
      </c>
      <c r="ES152">
        <v>4</v>
      </c>
      <c r="ET152">
        <v>2</v>
      </c>
      <c r="EU152">
        <v>1</v>
      </c>
      <c r="EV152">
        <v>0</v>
      </c>
      <c r="EW152">
        <v>0</v>
      </c>
      <c r="EX152">
        <v>66</v>
      </c>
      <c r="EY152">
        <v>1</v>
      </c>
      <c r="EZ152">
        <v>0</v>
      </c>
      <c r="FA152">
        <v>0</v>
      </c>
      <c r="FB152">
        <v>3</v>
      </c>
      <c r="FC152">
        <v>24</v>
      </c>
      <c r="FD152">
        <v>1</v>
      </c>
      <c r="FE152">
        <v>1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3</v>
      </c>
      <c r="FN152">
        <v>131</v>
      </c>
      <c r="FO152">
        <v>132</v>
      </c>
      <c r="FP152">
        <v>7</v>
      </c>
      <c r="FQ152">
        <v>1</v>
      </c>
      <c r="FR152">
        <v>96</v>
      </c>
      <c r="FS152">
        <v>2</v>
      </c>
      <c r="FT152">
        <v>1</v>
      </c>
      <c r="FU152">
        <v>3</v>
      </c>
      <c r="FV152">
        <v>0</v>
      </c>
      <c r="FW152">
        <v>0</v>
      </c>
      <c r="FX152">
        <v>13</v>
      </c>
      <c r="FY152">
        <v>0</v>
      </c>
      <c r="FZ152">
        <v>0</v>
      </c>
      <c r="GA152">
        <v>1</v>
      </c>
      <c r="GB152">
        <v>3</v>
      </c>
      <c r="GC152">
        <v>0</v>
      </c>
      <c r="GD152">
        <v>1</v>
      </c>
      <c r="GE152">
        <v>0</v>
      </c>
      <c r="GF152">
        <v>0</v>
      </c>
      <c r="GG152">
        <v>0</v>
      </c>
      <c r="GH152">
        <v>0</v>
      </c>
      <c r="GI152">
        <v>1</v>
      </c>
      <c r="GJ152">
        <v>2</v>
      </c>
      <c r="GK152">
        <v>0</v>
      </c>
      <c r="GL152">
        <v>0</v>
      </c>
      <c r="GM152">
        <v>1</v>
      </c>
      <c r="GN152">
        <v>132</v>
      </c>
      <c r="GO152">
        <v>63</v>
      </c>
      <c r="GP152">
        <v>35</v>
      </c>
      <c r="GQ152">
        <v>5</v>
      </c>
      <c r="GR152">
        <v>5</v>
      </c>
      <c r="GS152">
        <v>4</v>
      </c>
      <c r="GT152">
        <v>4</v>
      </c>
      <c r="GU152">
        <v>0</v>
      </c>
      <c r="GV152">
        <v>0</v>
      </c>
      <c r="GW152">
        <v>3</v>
      </c>
      <c r="GX152">
        <v>0</v>
      </c>
      <c r="GY152">
        <v>0</v>
      </c>
      <c r="GZ152">
        <v>1</v>
      </c>
      <c r="HA152">
        <v>0</v>
      </c>
      <c r="HB152">
        <v>0</v>
      </c>
      <c r="HC152">
        <v>1</v>
      </c>
      <c r="HD152">
        <v>0</v>
      </c>
      <c r="HE152">
        <v>0</v>
      </c>
      <c r="HF152">
        <v>2</v>
      </c>
      <c r="HG152">
        <v>3</v>
      </c>
      <c r="HH152">
        <v>63</v>
      </c>
      <c r="HI152">
        <v>6</v>
      </c>
      <c r="HJ152">
        <v>1</v>
      </c>
      <c r="HK152">
        <v>1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1</v>
      </c>
      <c r="HR152">
        <v>1</v>
      </c>
      <c r="HS152">
        <v>1</v>
      </c>
      <c r="HT152">
        <v>0</v>
      </c>
      <c r="HU152">
        <v>1</v>
      </c>
      <c r="HV152">
        <v>6</v>
      </c>
      <c r="HW152">
        <v>4</v>
      </c>
      <c r="HX152">
        <v>2</v>
      </c>
      <c r="HY152">
        <v>1</v>
      </c>
      <c r="HZ152">
        <v>0</v>
      </c>
      <c r="IA152">
        <v>1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4</v>
      </c>
      <c r="IM152">
        <v>7</v>
      </c>
      <c r="IN152">
        <v>3</v>
      </c>
      <c r="IO152">
        <v>0</v>
      </c>
      <c r="IP152">
        <v>1</v>
      </c>
      <c r="IQ152">
        <v>1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1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1</v>
      </c>
      <c r="JI152">
        <v>0</v>
      </c>
      <c r="JJ152">
        <v>0</v>
      </c>
      <c r="JK152">
        <v>0</v>
      </c>
      <c r="JL152">
        <v>7</v>
      </c>
    </row>
    <row r="153" spans="1:272" x14ac:dyDescent="0.25">
      <c r="A153" t="s">
        <v>273</v>
      </c>
      <c r="B153" t="s">
        <v>379</v>
      </c>
      <c r="C153" t="str">
        <f t="shared" si="9"/>
        <v>160301</v>
      </c>
      <c r="D153" t="s">
        <v>394</v>
      </c>
      <c r="E153">
        <v>18</v>
      </c>
      <c r="F153">
        <v>406</v>
      </c>
      <c r="G153">
        <v>320</v>
      </c>
      <c r="H153">
        <v>94</v>
      </c>
      <c r="I153">
        <v>226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226</v>
      </c>
      <c r="T153">
        <v>0</v>
      </c>
      <c r="U153">
        <v>0</v>
      </c>
      <c r="V153">
        <v>226</v>
      </c>
      <c r="W153">
        <v>3</v>
      </c>
      <c r="X153">
        <v>1</v>
      </c>
      <c r="Y153">
        <v>2</v>
      </c>
      <c r="Z153">
        <v>0</v>
      </c>
      <c r="AA153">
        <v>223</v>
      </c>
      <c r="AB153">
        <v>64</v>
      </c>
      <c r="AC153">
        <v>4</v>
      </c>
      <c r="AD153">
        <v>10</v>
      </c>
      <c r="AE153">
        <v>38</v>
      </c>
      <c r="AF153">
        <v>1</v>
      </c>
      <c r="AG153">
        <v>0</v>
      </c>
      <c r="AH153">
        <v>3</v>
      </c>
      <c r="AI153">
        <v>0</v>
      </c>
      <c r="AJ153">
        <v>4</v>
      </c>
      <c r="AK153">
        <v>0</v>
      </c>
      <c r="AL153">
        <v>1</v>
      </c>
      <c r="AM153">
        <v>1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</v>
      </c>
      <c r="AV153">
        <v>1</v>
      </c>
      <c r="AW153">
        <v>0</v>
      </c>
      <c r="AX153">
        <v>0</v>
      </c>
      <c r="AY153">
        <v>0</v>
      </c>
      <c r="AZ153">
        <v>0</v>
      </c>
      <c r="BA153">
        <v>64</v>
      </c>
      <c r="BB153">
        <v>64</v>
      </c>
      <c r="BC153">
        <v>9</v>
      </c>
      <c r="BD153">
        <v>0</v>
      </c>
      <c r="BE153">
        <v>0</v>
      </c>
      <c r="BF153">
        <v>0</v>
      </c>
      <c r="BG153">
        <v>36</v>
      </c>
      <c r="BH153">
        <v>0</v>
      </c>
      <c r="BI153">
        <v>1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1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15</v>
      </c>
      <c r="BX153">
        <v>0</v>
      </c>
      <c r="BY153">
        <v>2</v>
      </c>
      <c r="BZ153">
        <v>64</v>
      </c>
      <c r="CA153">
        <v>8</v>
      </c>
      <c r="CB153">
        <v>4</v>
      </c>
      <c r="CC153">
        <v>1</v>
      </c>
      <c r="CD153">
        <v>1</v>
      </c>
      <c r="CE153">
        <v>0</v>
      </c>
      <c r="CF153">
        <v>1</v>
      </c>
      <c r="CG153">
        <v>0</v>
      </c>
      <c r="CH153">
        <v>1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8</v>
      </c>
      <c r="CQ153">
        <v>12</v>
      </c>
      <c r="CR153">
        <v>7</v>
      </c>
      <c r="CS153">
        <v>0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1</v>
      </c>
      <c r="CZ153">
        <v>1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1</v>
      </c>
      <c r="DK153">
        <v>0</v>
      </c>
      <c r="DL153">
        <v>0</v>
      </c>
      <c r="DM153">
        <v>0</v>
      </c>
      <c r="DN153">
        <v>0</v>
      </c>
      <c r="DO153">
        <v>1</v>
      </c>
      <c r="DP153">
        <v>12</v>
      </c>
      <c r="DQ153">
        <v>2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1</v>
      </c>
      <c r="ED153">
        <v>0</v>
      </c>
      <c r="EE153">
        <v>0</v>
      </c>
      <c r="EF153">
        <v>0</v>
      </c>
      <c r="EG153">
        <v>1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2</v>
      </c>
      <c r="EQ153">
        <v>21</v>
      </c>
      <c r="ER153">
        <v>2</v>
      </c>
      <c r="ES153">
        <v>3</v>
      </c>
      <c r="ET153">
        <v>0</v>
      </c>
      <c r="EU153">
        <v>0</v>
      </c>
      <c r="EV153">
        <v>0</v>
      </c>
      <c r="EW153">
        <v>0</v>
      </c>
      <c r="EX153">
        <v>8</v>
      </c>
      <c r="EY153">
        <v>0</v>
      </c>
      <c r="EZ153">
        <v>0</v>
      </c>
      <c r="FA153">
        <v>0</v>
      </c>
      <c r="FB153">
        <v>0</v>
      </c>
      <c r="FC153">
        <v>7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1</v>
      </c>
      <c r="FL153">
        <v>0</v>
      </c>
      <c r="FM153">
        <v>0</v>
      </c>
      <c r="FN153">
        <v>21</v>
      </c>
      <c r="FO153">
        <v>20</v>
      </c>
      <c r="FP153">
        <v>5</v>
      </c>
      <c r="FQ153">
        <v>0</v>
      </c>
      <c r="FR153">
        <v>10</v>
      </c>
      <c r="FS153">
        <v>0</v>
      </c>
      <c r="FT153">
        <v>0</v>
      </c>
      <c r="FU153">
        <v>1</v>
      </c>
      <c r="FV153">
        <v>0</v>
      </c>
      <c r="FW153">
        <v>0</v>
      </c>
      <c r="FX153">
        <v>2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2</v>
      </c>
      <c r="GN153">
        <v>20</v>
      </c>
      <c r="GO153">
        <v>30</v>
      </c>
      <c r="GP153">
        <v>16</v>
      </c>
      <c r="GQ153">
        <v>1</v>
      </c>
      <c r="GR153">
        <v>4</v>
      </c>
      <c r="GS153">
        <v>4</v>
      </c>
      <c r="GT153">
        <v>0</v>
      </c>
      <c r="GU153">
        <v>0</v>
      </c>
      <c r="GV153">
        <v>0</v>
      </c>
      <c r="GW153">
        <v>2</v>
      </c>
      <c r="GX153">
        <v>0</v>
      </c>
      <c r="GY153">
        <v>0</v>
      </c>
      <c r="GZ153">
        <v>1</v>
      </c>
      <c r="HA153">
        <v>0</v>
      </c>
      <c r="HB153">
        <v>0</v>
      </c>
      <c r="HC153">
        <v>0</v>
      </c>
      <c r="HD153">
        <v>1</v>
      </c>
      <c r="HE153">
        <v>0</v>
      </c>
      <c r="HF153">
        <v>0</v>
      </c>
      <c r="HG153">
        <v>1</v>
      </c>
      <c r="HH153">
        <v>30</v>
      </c>
      <c r="HI153">
        <v>1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1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1</v>
      </c>
      <c r="HW153">
        <v>1</v>
      </c>
      <c r="HX153">
        <v>0</v>
      </c>
      <c r="HY153">
        <v>1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1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</row>
    <row r="154" spans="1:272" x14ac:dyDescent="0.25">
      <c r="A154" t="s">
        <v>273</v>
      </c>
      <c r="B154" t="s">
        <v>379</v>
      </c>
      <c r="C154" t="str">
        <f t="shared" si="9"/>
        <v>160301</v>
      </c>
      <c r="D154" t="s">
        <v>395</v>
      </c>
      <c r="E154">
        <v>19</v>
      </c>
      <c r="F154">
        <v>1749</v>
      </c>
      <c r="G154">
        <v>1339</v>
      </c>
      <c r="H154">
        <v>426</v>
      </c>
      <c r="I154">
        <v>913</v>
      </c>
      <c r="J154">
        <v>0</v>
      </c>
      <c r="K154">
        <v>3</v>
      </c>
      <c r="L154">
        <v>2</v>
      </c>
      <c r="M154">
        <v>2</v>
      </c>
      <c r="N154">
        <v>0</v>
      </c>
      <c r="O154">
        <v>0</v>
      </c>
      <c r="P154">
        <v>0</v>
      </c>
      <c r="Q154">
        <v>0</v>
      </c>
      <c r="R154">
        <v>2</v>
      </c>
      <c r="S154">
        <v>915</v>
      </c>
      <c r="T154">
        <v>2</v>
      </c>
      <c r="U154">
        <v>0</v>
      </c>
      <c r="V154">
        <v>915</v>
      </c>
      <c r="W154">
        <v>18</v>
      </c>
      <c r="X154">
        <v>12</v>
      </c>
      <c r="Y154">
        <v>6</v>
      </c>
      <c r="Z154">
        <v>0</v>
      </c>
      <c r="AA154">
        <v>897</v>
      </c>
      <c r="AB154">
        <v>283</v>
      </c>
      <c r="AC154">
        <v>33</v>
      </c>
      <c r="AD154">
        <v>41</v>
      </c>
      <c r="AE154">
        <v>142</v>
      </c>
      <c r="AF154">
        <v>20</v>
      </c>
      <c r="AG154">
        <v>2</v>
      </c>
      <c r="AH154">
        <v>6</v>
      </c>
      <c r="AI154">
        <v>3</v>
      </c>
      <c r="AJ154">
        <v>0</v>
      </c>
      <c r="AK154">
        <v>5</v>
      </c>
      <c r="AL154">
        <v>1</v>
      </c>
      <c r="AM154">
        <v>3</v>
      </c>
      <c r="AN154">
        <v>1</v>
      </c>
      <c r="AO154">
        <v>4</v>
      </c>
      <c r="AP154">
        <v>1</v>
      </c>
      <c r="AQ154">
        <v>0</v>
      </c>
      <c r="AR154">
        <v>1</v>
      </c>
      <c r="AS154">
        <v>0</v>
      </c>
      <c r="AT154">
        <v>0</v>
      </c>
      <c r="AU154">
        <v>6</v>
      </c>
      <c r="AV154">
        <v>6</v>
      </c>
      <c r="AW154">
        <v>1</v>
      </c>
      <c r="AX154">
        <v>3</v>
      </c>
      <c r="AY154">
        <v>2</v>
      </c>
      <c r="AZ154">
        <v>2</v>
      </c>
      <c r="BA154">
        <v>283</v>
      </c>
      <c r="BB154">
        <v>270</v>
      </c>
      <c r="BC154">
        <v>21</v>
      </c>
      <c r="BD154">
        <v>0</v>
      </c>
      <c r="BE154">
        <v>5</v>
      </c>
      <c r="BF154">
        <v>7</v>
      </c>
      <c r="BG154">
        <v>185</v>
      </c>
      <c r="BH154">
        <v>10</v>
      </c>
      <c r="BI154">
        <v>0</v>
      </c>
      <c r="BJ154">
        <v>0</v>
      </c>
      <c r="BK154">
        <v>1</v>
      </c>
      <c r="BL154">
        <v>1</v>
      </c>
      <c r="BM154">
        <v>0</v>
      </c>
      <c r="BN154">
        <v>1</v>
      </c>
      <c r="BO154">
        <v>2</v>
      </c>
      <c r="BP154">
        <v>0</v>
      </c>
      <c r="BQ154">
        <v>2</v>
      </c>
      <c r="BR154">
        <v>1</v>
      </c>
      <c r="BS154">
        <v>0</v>
      </c>
      <c r="BT154">
        <v>0</v>
      </c>
      <c r="BU154">
        <v>1</v>
      </c>
      <c r="BV154">
        <v>1</v>
      </c>
      <c r="BW154">
        <v>31</v>
      </c>
      <c r="BX154">
        <v>0</v>
      </c>
      <c r="BY154">
        <v>1</v>
      </c>
      <c r="BZ154">
        <v>270</v>
      </c>
      <c r="CA154">
        <v>22</v>
      </c>
      <c r="CB154">
        <v>12</v>
      </c>
      <c r="CC154">
        <v>3</v>
      </c>
      <c r="CD154">
        <v>0</v>
      </c>
      <c r="CE154">
        <v>0</v>
      </c>
      <c r="CF154">
        <v>1</v>
      </c>
      <c r="CG154">
        <v>1</v>
      </c>
      <c r="CH154">
        <v>1</v>
      </c>
      <c r="CI154">
        <v>0</v>
      </c>
      <c r="CJ154">
        <v>1</v>
      </c>
      <c r="CK154">
        <v>0</v>
      </c>
      <c r="CL154">
        <v>0</v>
      </c>
      <c r="CM154">
        <v>0</v>
      </c>
      <c r="CN154">
        <v>2</v>
      </c>
      <c r="CO154">
        <v>1</v>
      </c>
      <c r="CP154">
        <v>22</v>
      </c>
      <c r="CQ154">
        <v>39</v>
      </c>
      <c r="CR154">
        <v>19</v>
      </c>
      <c r="CS154">
        <v>1</v>
      </c>
      <c r="CT154">
        <v>1</v>
      </c>
      <c r="CU154">
        <v>0</v>
      </c>
      <c r="CV154">
        <v>3</v>
      </c>
      <c r="CW154">
        <v>5</v>
      </c>
      <c r="CX154">
        <v>0</v>
      </c>
      <c r="CY154">
        <v>0</v>
      </c>
      <c r="CZ154">
        <v>2</v>
      </c>
      <c r="DA154">
        <v>1</v>
      </c>
      <c r="DB154">
        <v>0</v>
      </c>
      <c r="DC154">
        <v>1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1</v>
      </c>
      <c r="DK154">
        <v>0</v>
      </c>
      <c r="DL154">
        <v>1</v>
      </c>
      <c r="DM154">
        <v>2</v>
      </c>
      <c r="DN154">
        <v>0</v>
      </c>
      <c r="DO154">
        <v>2</v>
      </c>
      <c r="DP154">
        <v>39</v>
      </c>
      <c r="DQ154">
        <v>10</v>
      </c>
      <c r="DR154">
        <v>0</v>
      </c>
      <c r="DS154">
        <v>2</v>
      </c>
      <c r="DT154">
        <v>1</v>
      </c>
      <c r="DU154">
        <v>3</v>
      </c>
      <c r="DV154">
        <v>1</v>
      </c>
      <c r="DW154">
        <v>1</v>
      </c>
      <c r="DX154">
        <v>0</v>
      </c>
      <c r="DY154">
        <v>0</v>
      </c>
      <c r="DZ154">
        <v>1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1</v>
      </c>
      <c r="EN154">
        <v>0</v>
      </c>
      <c r="EO154">
        <v>0</v>
      </c>
      <c r="EP154">
        <v>10</v>
      </c>
      <c r="EQ154">
        <v>92</v>
      </c>
      <c r="ER154">
        <v>31</v>
      </c>
      <c r="ES154">
        <v>4</v>
      </c>
      <c r="ET154">
        <v>4</v>
      </c>
      <c r="EU154">
        <v>0</v>
      </c>
      <c r="EV154">
        <v>0</v>
      </c>
      <c r="EW154">
        <v>0</v>
      </c>
      <c r="EX154">
        <v>33</v>
      </c>
      <c r="EY154">
        <v>1</v>
      </c>
      <c r="EZ154">
        <v>0</v>
      </c>
      <c r="FA154">
        <v>0</v>
      </c>
      <c r="FB154">
        <v>0</v>
      </c>
      <c r="FC154">
        <v>16</v>
      </c>
      <c r="FD154">
        <v>0</v>
      </c>
      <c r="FE154">
        <v>0</v>
      </c>
      <c r="FF154">
        <v>0</v>
      </c>
      <c r="FG154">
        <v>1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2</v>
      </c>
      <c r="FN154">
        <v>92</v>
      </c>
      <c r="FO154">
        <v>102</v>
      </c>
      <c r="FP154">
        <v>14</v>
      </c>
      <c r="FQ154">
        <v>0</v>
      </c>
      <c r="FR154">
        <v>50</v>
      </c>
      <c r="FS154">
        <v>3</v>
      </c>
      <c r="FT154">
        <v>5</v>
      </c>
      <c r="FU154">
        <v>3</v>
      </c>
      <c r="FV154">
        <v>0</v>
      </c>
      <c r="FW154">
        <v>1</v>
      </c>
      <c r="FX154">
        <v>16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2</v>
      </c>
      <c r="GE154">
        <v>1</v>
      </c>
      <c r="GF154">
        <v>0</v>
      </c>
      <c r="GG154">
        <v>0</v>
      </c>
      <c r="GH154">
        <v>2</v>
      </c>
      <c r="GI154">
        <v>1</v>
      </c>
      <c r="GJ154">
        <v>0</v>
      </c>
      <c r="GK154">
        <v>0</v>
      </c>
      <c r="GL154">
        <v>0</v>
      </c>
      <c r="GM154">
        <v>4</v>
      </c>
      <c r="GN154">
        <v>102</v>
      </c>
      <c r="GO154">
        <v>62</v>
      </c>
      <c r="GP154">
        <v>27</v>
      </c>
      <c r="GQ154">
        <v>7</v>
      </c>
      <c r="GR154">
        <v>4</v>
      </c>
      <c r="GS154">
        <v>5</v>
      </c>
      <c r="GT154">
        <v>5</v>
      </c>
      <c r="GU154">
        <v>1</v>
      </c>
      <c r="GV154">
        <v>0</v>
      </c>
      <c r="GW154">
        <v>2</v>
      </c>
      <c r="GX154">
        <v>0</v>
      </c>
      <c r="GY154">
        <v>3</v>
      </c>
      <c r="GZ154">
        <v>1</v>
      </c>
      <c r="HA154">
        <v>1</v>
      </c>
      <c r="HB154">
        <v>0</v>
      </c>
      <c r="HC154">
        <v>0</v>
      </c>
      <c r="HD154">
        <v>0</v>
      </c>
      <c r="HE154">
        <v>0</v>
      </c>
      <c r="HF154">
        <v>3</v>
      </c>
      <c r="HG154">
        <v>3</v>
      </c>
      <c r="HH154">
        <v>62</v>
      </c>
      <c r="HI154">
        <v>5</v>
      </c>
      <c r="HJ154">
        <v>1</v>
      </c>
      <c r="HK154">
        <v>1</v>
      </c>
      <c r="HL154">
        <v>0</v>
      </c>
      <c r="HM154">
        <v>1</v>
      </c>
      <c r="HN154">
        <v>1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1</v>
      </c>
      <c r="HV154">
        <v>5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12</v>
      </c>
      <c r="IN154">
        <v>3</v>
      </c>
      <c r="IO154">
        <v>1</v>
      </c>
      <c r="IP154">
        <v>0</v>
      </c>
      <c r="IQ154">
        <v>0</v>
      </c>
      <c r="IR154">
        <v>2</v>
      </c>
      <c r="IS154">
        <v>0</v>
      </c>
      <c r="IT154">
        <v>1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1</v>
      </c>
      <c r="JF154">
        <v>1</v>
      </c>
      <c r="JG154">
        <v>1</v>
      </c>
      <c r="JH154">
        <v>0</v>
      </c>
      <c r="JI154">
        <v>1</v>
      </c>
      <c r="JJ154">
        <v>0</v>
      </c>
      <c r="JK154">
        <v>1</v>
      </c>
      <c r="JL154">
        <v>12</v>
      </c>
    </row>
    <row r="155" spans="1:272" x14ac:dyDescent="0.25">
      <c r="A155" t="s">
        <v>273</v>
      </c>
      <c r="B155" t="s">
        <v>379</v>
      </c>
      <c r="C155" t="str">
        <f t="shared" si="9"/>
        <v>160301</v>
      </c>
      <c r="D155" t="s">
        <v>396</v>
      </c>
      <c r="E155">
        <v>20</v>
      </c>
      <c r="F155">
        <v>784</v>
      </c>
      <c r="G155">
        <v>600</v>
      </c>
      <c r="H155">
        <v>217</v>
      </c>
      <c r="I155">
        <v>383</v>
      </c>
      <c r="J155">
        <v>0</v>
      </c>
      <c r="K155">
        <v>2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383</v>
      </c>
      <c r="T155">
        <v>0</v>
      </c>
      <c r="U155">
        <v>0</v>
      </c>
      <c r="V155">
        <v>383</v>
      </c>
      <c r="W155">
        <v>7</v>
      </c>
      <c r="X155">
        <v>5</v>
      </c>
      <c r="Y155">
        <v>2</v>
      </c>
      <c r="Z155">
        <v>0</v>
      </c>
      <c r="AA155">
        <v>376</v>
      </c>
      <c r="AB155">
        <v>114</v>
      </c>
      <c r="AC155">
        <v>15</v>
      </c>
      <c r="AD155">
        <v>22</v>
      </c>
      <c r="AE155">
        <v>46</v>
      </c>
      <c r="AF155">
        <v>6</v>
      </c>
      <c r="AG155">
        <v>2</v>
      </c>
      <c r="AH155">
        <v>7</v>
      </c>
      <c r="AI155">
        <v>0</v>
      </c>
      <c r="AJ155">
        <v>1</v>
      </c>
      <c r="AK155">
        <v>1</v>
      </c>
      <c r="AL155">
        <v>0</v>
      </c>
      <c r="AM155">
        <v>0</v>
      </c>
      <c r="AN155">
        <v>3</v>
      </c>
      <c r="AO155">
        <v>1</v>
      </c>
      <c r="AP155">
        <v>0</v>
      </c>
      <c r="AQ155">
        <v>0</v>
      </c>
      <c r="AR155">
        <v>0</v>
      </c>
      <c r="AS155">
        <v>2</v>
      </c>
      <c r="AT155">
        <v>0</v>
      </c>
      <c r="AU155">
        <v>5</v>
      </c>
      <c r="AV155">
        <v>1</v>
      </c>
      <c r="AW155">
        <v>0</v>
      </c>
      <c r="AX155">
        <v>1</v>
      </c>
      <c r="AY155">
        <v>1</v>
      </c>
      <c r="AZ155">
        <v>0</v>
      </c>
      <c r="BA155">
        <v>114</v>
      </c>
      <c r="BB155">
        <v>114</v>
      </c>
      <c r="BC155">
        <v>10</v>
      </c>
      <c r="BD155">
        <v>1</v>
      </c>
      <c r="BE155">
        <v>4</v>
      </c>
      <c r="BF155">
        <v>2</v>
      </c>
      <c r="BG155">
        <v>81</v>
      </c>
      <c r="BH155">
        <v>1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1</v>
      </c>
      <c r="BP155">
        <v>0</v>
      </c>
      <c r="BQ155">
        <v>1</v>
      </c>
      <c r="BR155">
        <v>1</v>
      </c>
      <c r="BS155">
        <v>0</v>
      </c>
      <c r="BT155">
        <v>0</v>
      </c>
      <c r="BU155">
        <v>1</v>
      </c>
      <c r="BV155">
        <v>1</v>
      </c>
      <c r="BW155">
        <v>9</v>
      </c>
      <c r="BX155">
        <v>0</v>
      </c>
      <c r="BY155">
        <v>1</v>
      </c>
      <c r="BZ155">
        <v>114</v>
      </c>
      <c r="CA155">
        <v>21</v>
      </c>
      <c r="CB155">
        <v>8</v>
      </c>
      <c r="CC155">
        <v>3</v>
      </c>
      <c r="CD155">
        <v>1</v>
      </c>
      <c r="CE155">
        <v>0</v>
      </c>
      <c r="CF155">
        <v>2</v>
      </c>
      <c r="CG155">
        <v>0</v>
      </c>
      <c r="CH155">
        <v>0</v>
      </c>
      <c r="CI155">
        <v>3</v>
      </c>
      <c r="CJ155">
        <v>1</v>
      </c>
      <c r="CK155">
        <v>1</v>
      </c>
      <c r="CL155">
        <v>0</v>
      </c>
      <c r="CM155">
        <v>0</v>
      </c>
      <c r="CN155">
        <v>1</v>
      </c>
      <c r="CO155">
        <v>1</v>
      </c>
      <c r="CP155">
        <v>21</v>
      </c>
      <c r="CQ155">
        <v>26</v>
      </c>
      <c r="CR155">
        <v>13</v>
      </c>
      <c r="CS155">
        <v>1</v>
      </c>
      <c r="CT155">
        <v>2</v>
      </c>
      <c r="CU155">
        <v>0</v>
      </c>
      <c r="CV155">
        <v>4</v>
      </c>
      <c r="CW155">
        <v>0</v>
      </c>
      <c r="CX155">
        <v>1</v>
      </c>
      <c r="CY155">
        <v>0</v>
      </c>
      <c r="CZ155">
        <v>1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1</v>
      </c>
      <c r="DN155">
        <v>0</v>
      </c>
      <c r="DO155">
        <v>3</v>
      </c>
      <c r="DP155">
        <v>26</v>
      </c>
      <c r="DQ155">
        <v>4</v>
      </c>
      <c r="DR155">
        <v>1</v>
      </c>
      <c r="DS155">
        <v>0</v>
      </c>
      <c r="DT155">
        <v>0</v>
      </c>
      <c r="DU155">
        <v>1</v>
      </c>
      <c r="DV155">
        <v>2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4</v>
      </c>
      <c r="EQ155">
        <v>31</v>
      </c>
      <c r="ER155">
        <v>7</v>
      </c>
      <c r="ES155">
        <v>0</v>
      </c>
      <c r="ET155">
        <v>0</v>
      </c>
      <c r="EU155">
        <v>0</v>
      </c>
      <c r="EV155">
        <v>1</v>
      </c>
      <c r="EW155">
        <v>1</v>
      </c>
      <c r="EX155">
        <v>8</v>
      </c>
      <c r="EY155">
        <v>0</v>
      </c>
      <c r="EZ155">
        <v>0</v>
      </c>
      <c r="FA155">
        <v>0</v>
      </c>
      <c r="FB155">
        <v>2</v>
      </c>
      <c r="FC155">
        <v>11</v>
      </c>
      <c r="FD155">
        <v>0</v>
      </c>
      <c r="FE155">
        <v>0</v>
      </c>
      <c r="FF155">
        <v>0</v>
      </c>
      <c r="FG155">
        <v>0</v>
      </c>
      <c r="FH155">
        <v>1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31</v>
      </c>
      <c r="FO155">
        <v>31</v>
      </c>
      <c r="FP155">
        <v>9</v>
      </c>
      <c r="FQ155">
        <v>1</v>
      </c>
      <c r="FR155">
        <v>13</v>
      </c>
      <c r="FS155">
        <v>1</v>
      </c>
      <c r="FT155">
        <v>0</v>
      </c>
      <c r="FU155">
        <v>1</v>
      </c>
      <c r="FV155">
        <v>0</v>
      </c>
      <c r="FW155">
        <v>0</v>
      </c>
      <c r="FX155">
        <v>6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31</v>
      </c>
      <c r="GO155">
        <v>30</v>
      </c>
      <c r="GP155">
        <v>10</v>
      </c>
      <c r="GQ155">
        <v>1</v>
      </c>
      <c r="GR155">
        <v>4</v>
      </c>
      <c r="GS155">
        <v>2</v>
      </c>
      <c r="GT155">
        <v>1</v>
      </c>
      <c r="GU155">
        <v>1</v>
      </c>
      <c r="GV155">
        <v>1</v>
      </c>
      <c r="GW155">
        <v>1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1</v>
      </c>
      <c r="HF155">
        <v>0</v>
      </c>
      <c r="HG155">
        <v>8</v>
      </c>
      <c r="HH155">
        <v>30</v>
      </c>
      <c r="HI155">
        <v>1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1</v>
      </c>
      <c r="HS155">
        <v>0</v>
      </c>
      <c r="HT155">
        <v>0</v>
      </c>
      <c r="HU155">
        <v>0</v>
      </c>
      <c r="HV155">
        <v>1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4</v>
      </c>
      <c r="IN155">
        <v>1</v>
      </c>
      <c r="IO155">
        <v>0</v>
      </c>
      <c r="IP155">
        <v>0</v>
      </c>
      <c r="IQ155">
        <v>0</v>
      </c>
      <c r="IR155">
        <v>2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1</v>
      </c>
      <c r="JL155">
        <v>4</v>
      </c>
    </row>
    <row r="156" spans="1:272" x14ac:dyDescent="0.25">
      <c r="A156" t="s">
        <v>273</v>
      </c>
      <c r="B156" t="s">
        <v>379</v>
      </c>
      <c r="C156" t="str">
        <f t="shared" si="9"/>
        <v>160301</v>
      </c>
      <c r="D156" t="s">
        <v>397</v>
      </c>
      <c r="E156">
        <v>21</v>
      </c>
      <c r="F156">
        <v>2106</v>
      </c>
      <c r="G156">
        <v>1620</v>
      </c>
      <c r="H156">
        <v>407</v>
      </c>
      <c r="I156">
        <v>1213</v>
      </c>
      <c r="J156">
        <v>0</v>
      </c>
      <c r="K156">
        <v>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1213</v>
      </c>
      <c r="T156">
        <v>0</v>
      </c>
      <c r="U156">
        <v>0</v>
      </c>
      <c r="V156">
        <v>1213</v>
      </c>
      <c r="W156">
        <v>24</v>
      </c>
      <c r="X156">
        <v>20</v>
      </c>
      <c r="Y156">
        <v>4</v>
      </c>
      <c r="Z156">
        <v>0</v>
      </c>
      <c r="AA156">
        <v>1189</v>
      </c>
      <c r="AB156">
        <v>314</v>
      </c>
      <c r="AC156">
        <v>29</v>
      </c>
      <c r="AD156">
        <v>53</v>
      </c>
      <c r="AE156">
        <v>169</v>
      </c>
      <c r="AF156">
        <v>21</v>
      </c>
      <c r="AG156">
        <v>1</v>
      </c>
      <c r="AH156">
        <v>6</v>
      </c>
      <c r="AI156">
        <v>2</v>
      </c>
      <c r="AJ156">
        <v>0</v>
      </c>
      <c r="AK156">
        <v>4</v>
      </c>
      <c r="AL156">
        <v>0</v>
      </c>
      <c r="AM156">
        <v>2</v>
      </c>
      <c r="AN156">
        <v>3</v>
      </c>
      <c r="AO156">
        <v>2</v>
      </c>
      <c r="AP156">
        <v>8</v>
      </c>
      <c r="AQ156">
        <v>0</v>
      </c>
      <c r="AR156">
        <v>2</v>
      </c>
      <c r="AS156">
        <v>1</v>
      </c>
      <c r="AT156">
        <v>0</v>
      </c>
      <c r="AU156">
        <v>0</v>
      </c>
      <c r="AV156">
        <v>5</v>
      </c>
      <c r="AW156">
        <v>0</v>
      </c>
      <c r="AX156">
        <v>3</v>
      </c>
      <c r="AY156">
        <v>0</v>
      </c>
      <c r="AZ156">
        <v>3</v>
      </c>
      <c r="BA156">
        <v>314</v>
      </c>
      <c r="BB156">
        <v>397</v>
      </c>
      <c r="BC156">
        <v>37</v>
      </c>
      <c r="BD156">
        <v>3</v>
      </c>
      <c r="BE156">
        <v>3</v>
      </c>
      <c r="BF156">
        <v>7</v>
      </c>
      <c r="BG156">
        <v>274</v>
      </c>
      <c r="BH156">
        <v>3</v>
      </c>
      <c r="BI156">
        <v>1</v>
      </c>
      <c r="BJ156">
        <v>1</v>
      </c>
      <c r="BK156">
        <v>1</v>
      </c>
      <c r="BL156">
        <v>3</v>
      </c>
      <c r="BM156">
        <v>0</v>
      </c>
      <c r="BN156">
        <v>0</v>
      </c>
      <c r="BO156">
        <v>4</v>
      </c>
      <c r="BP156">
        <v>0</v>
      </c>
      <c r="BQ156">
        <v>2</v>
      </c>
      <c r="BR156">
        <v>0</v>
      </c>
      <c r="BS156">
        <v>0</v>
      </c>
      <c r="BT156">
        <v>0</v>
      </c>
      <c r="BU156">
        <v>3</v>
      </c>
      <c r="BV156">
        <v>4</v>
      </c>
      <c r="BW156">
        <v>48</v>
      </c>
      <c r="BX156">
        <v>1</v>
      </c>
      <c r="BY156">
        <v>2</v>
      </c>
      <c r="BZ156">
        <v>397</v>
      </c>
      <c r="CA156">
        <v>42</v>
      </c>
      <c r="CB156">
        <v>16</v>
      </c>
      <c r="CC156">
        <v>7</v>
      </c>
      <c r="CD156">
        <v>2</v>
      </c>
      <c r="CE156">
        <v>0</v>
      </c>
      <c r="CF156">
        <v>1</v>
      </c>
      <c r="CG156">
        <v>0</v>
      </c>
      <c r="CH156">
        <v>1</v>
      </c>
      <c r="CI156">
        <v>5</v>
      </c>
      <c r="CJ156">
        <v>1</v>
      </c>
      <c r="CK156">
        <v>0</v>
      </c>
      <c r="CL156">
        <v>0</v>
      </c>
      <c r="CM156">
        <v>0</v>
      </c>
      <c r="CN156">
        <v>3</v>
      </c>
      <c r="CO156">
        <v>6</v>
      </c>
      <c r="CP156">
        <v>42</v>
      </c>
      <c r="CQ156">
        <v>63</v>
      </c>
      <c r="CR156">
        <v>27</v>
      </c>
      <c r="CS156">
        <v>4</v>
      </c>
      <c r="CT156">
        <v>4</v>
      </c>
      <c r="CU156">
        <v>1</v>
      </c>
      <c r="CV156">
        <v>10</v>
      </c>
      <c r="CW156">
        <v>0</v>
      </c>
      <c r="CX156">
        <v>1</v>
      </c>
      <c r="CY156">
        <v>1</v>
      </c>
      <c r="CZ156">
        <v>1</v>
      </c>
      <c r="DA156">
        <v>1</v>
      </c>
      <c r="DB156">
        <v>1</v>
      </c>
      <c r="DC156">
        <v>1</v>
      </c>
      <c r="DD156">
        <v>1</v>
      </c>
      <c r="DE156">
        <v>1</v>
      </c>
      <c r="DF156">
        <v>0</v>
      </c>
      <c r="DG156">
        <v>0</v>
      </c>
      <c r="DH156">
        <v>2</v>
      </c>
      <c r="DI156">
        <v>0</v>
      </c>
      <c r="DJ156">
        <v>0</v>
      </c>
      <c r="DK156">
        <v>3</v>
      </c>
      <c r="DL156">
        <v>0</v>
      </c>
      <c r="DM156">
        <v>3</v>
      </c>
      <c r="DN156">
        <v>0</v>
      </c>
      <c r="DO156">
        <v>1</v>
      </c>
      <c r="DP156">
        <v>63</v>
      </c>
      <c r="DQ156">
        <v>19</v>
      </c>
      <c r="DR156">
        <v>4</v>
      </c>
      <c r="DS156">
        <v>0</v>
      </c>
      <c r="DT156">
        <v>1</v>
      </c>
      <c r="DU156">
        <v>1</v>
      </c>
      <c r="DV156">
        <v>5</v>
      </c>
      <c r="DW156">
        <v>2</v>
      </c>
      <c r="DX156">
        <v>1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1</v>
      </c>
      <c r="EK156">
        <v>2</v>
      </c>
      <c r="EL156">
        <v>0</v>
      </c>
      <c r="EM156">
        <v>1</v>
      </c>
      <c r="EN156">
        <v>0</v>
      </c>
      <c r="EO156">
        <v>1</v>
      </c>
      <c r="EP156">
        <v>19</v>
      </c>
      <c r="EQ156">
        <v>114</v>
      </c>
      <c r="ER156">
        <v>22</v>
      </c>
      <c r="ES156">
        <v>3</v>
      </c>
      <c r="ET156">
        <v>1</v>
      </c>
      <c r="EU156">
        <v>0</v>
      </c>
      <c r="EV156">
        <v>1</v>
      </c>
      <c r="EW156">
        <v>0</v>
      </c>
      <c r="EX156">
        <v>47</v>
      </c>
      <c r="EY156">
        <v>1</v>
      </c>
      <c r="EZ156">
        <v>1</v>
      </c>
      <c r="FA156">
        <v>0</v>
      </c>
      <c r="FB156">
        <v>4</v>
      </c>
      <c r="FC156">
        <v>29</v>
      </c>
      <c r="FD156">
        <v>0</v>
      </c>
      <c r="FE156">
        <v>0</v>
      </c>
      <c r="FF156">
        <v>0</v>
      </c>
      <c r="FG156">
        <v>2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3</v>
      </c>
      <c r="FN156">
        <v>114</v>
      </c>
      <c r="FO156">
        <v>131</v>
      </c>
      <c r="FP156">
        <v>26</v>
      </c>
      <c r="FQ156">
        <v>1</v>
      </c>
      <c r="FR156">
        <v>61</v>
      </c>
      <c r="FS156">
        <v>6</v>
      </c>
      <c r="FT156">
        <v>4</v>
      </c>
      <c r="FU156">
        <v>0</v>
      </c>
      <c r="FV156">
        <v>2</v>
      </c>
      <c r="FW156">
        <v>0</v>
      </c>
      <c r="FX156">
        <v>19</v>
      </c>
      <c r="FY156">
        <v>0</v>
      </c>
      <c r="FZ156">
        <v>1</v>
      </c>
      <c r="GA156">
        <v>1</v>
      </c>
      <c r="GB156">
        <v>1</v>
      </c>
      <c r="GC156">
        <v>2</v>
      </c>
      <c r="GD156">
        <v>1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1</v>
      </c>
      <c r="GK156">
        <v>2</v>
      </c>
      <c r="GL156">
        <v>0</v>
      </c>
      <c r="GM156">
        <v>3</v>
      </c>
      <c r="GN156">
        <v>131</v>
      </c>
      <c r="GO156">
        <v>93</v>
      </c>
      <c r="GP156">
        <v>53</v>
      </c>
      <c r="GQ156">
        <v>7</v>
      </c>
      <c r="GR156">
        <v>6</v>
      </c>
      <c r="GS156">
        <v>4</v>
      </c>
      <c r="GT156">
        <v>1</v>
      </c>
      <c r="GU156">
        <v>1</v>
      </c>
      <c r="GV156">
        <v>0</v>
      </c>
      <c r="GW156">
        <v>6</v>
      </c>
      <c r="GX156">
        <v>2</v>
      </c>
      <c r="GY156">
        <v>1</v>
      </c>
      <c r="GZ156">
        <v>1</v>
      </c>
      <c r="HA156">
        <v>1</v>
      </c>
      <c r="HB156">
        <v>1</v>
      </c>
      <c r="HC156">
        <v>1</v>
      </c>
      <c r="HD156">
        <v>0</v>
      </c>
      <c r="HE156">
        <v>1</v>
      </c>
      <c r="HF156">
        <v>1</v>
      </c>
      <c r="HG156">
        <v>6</v>
      </c>
      <c r="HH156">
        <v>93</v>
      </c>
      <c r="HI156">
        <v>6</v>
      </c>
      <c r="HJ156">
        <v>1</v>
      </c>
      <c r="HK156">
        <v>0</v>
      </c>
      <c r="HL156">
        <v>0</v>
      </c>
      <c r="HM156">
        <v>0</v>
      </c>
      <c r="HN156">
        <v>0</v>
      </c>
      <c r="HO156">
        <v>1</v>
      </c>
      <c r="HP156">
        <v>0</v>
      </c>
      <c r="HQ156">
        <v>0</v>
      </c>
      <c r="HR156">
        <v>0</v>
      </c>
      <c r="HS156">
        <v>3</v>
      </c>
      <c r="HT156">
        <v>0</v>
      </c>
      <c r="HU156">
        <v>1</v>
      </c>
      <c r="HV156">
        <v>6</v>
      </c>
      <c r="HW156">
        <v>4</v>
      </c>
      <c r="HX156">
        <v>2</v>
      </c>
      <c r="HY156">
        <v>0</v>
      </c>
      <c r="HZ156">
        <v>0</v>
      </c>
      <c r="IA156">
        <v>0</v>
      </c>
      <c r="IB156">
        <v>0</v>
      </c>
      <c r="IC156">
        <v>1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1</v>
      </c>
      <c r="IJ156">
        <v>0</v>
      </c>
      <c r="IK156">
        <v>0</v>
      </c>
      <c r="IL156">
        <v>4</v>
      </c>
      <c r="IM156">
        <v>6</v>
      </c>
      <c r="IN156">
        <v>3</v>
      </c>
      <c r="IO156">
        <v>1</v>
      </c>
      <c r="IP156">
        <v>0</v>
      </c>
      <c r="IQ156">
        <v>1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1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6</v>
      </c>
    </row>
    <row r="157" spans="1:272" x14ac:dyDescent="0.25">
      <c r="A157" t="s">
        <v>273</v>
      </c>
      <c r="B157" t="s">
        <v>379</v>
      </c>
      <c r="C157" t="str">
        <f t="shared" si="9"/>
        <v>160301</v>
      </c>
      <c r="D157" t="s">
        <v>398</v>
      </c>
      <c r="E157">
        <v>22</v>
      </c>
      <c r="F157">
        <v>2137</v>
      </c>
      <c r="G157">
        <v>1630</v>
      </c>
      <c r="H157">
        <v>781</v>
      </c>
      <c r="I157">
        <v>849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849</v>
      </c>
      <c r="T157">
        <v>0</v>
      </c>
      <c r="U157">
        <v>0</v>
      </c>
      <c r="V157">
        <v>849</v>
      </c>
      <c r="W157">
        <v>30</v>
      </c>
      <c r="X157">
        <v>24</v>
      </c>
      <c r="Y157">
        <v>6</v>
      </c>
      <c r="Z157">
        <v>0</v>
      </c>
      <c r="AA157">
        <v>819</v>
      </c>
      <c r="AB157">
        <v>190</v>
      </c>
      <c r="AC157">
        <v>23</v>
      </c>
      <c r="AD157">
        <v>39</v>
      </c>
      <c r="AE157">
        <v>71</v>
      </c>
      <c r="AF157">
        <v>20</v>
      </c>
      <c r="AG157">
        <v>1</v>
      </c>
      <c r="AH157">
        <v>2</v>
      </c>
      <c r="AI157">
        <v>1</v>
      </c>
      <c r="AJ157">
        <v>0</v>
      </c>
      <c r="AK157">
        <v>3</v>
      </c>
      <c r="AL157">
        <v>4</v>
      </c>
      <c r="AM157">
        <v>0</v>
      </c>
      <c r="AN157">
        <v>0</v>
      </c>
      <c r="AO157">
        <v>3</v>
      </c>
      <c r="AP157">
        <v>15</v>
      </c>
      <c r="AQ157">
        <v>1</v>
      </c>
      <c r="AR157">
        <v>0</v>
      </c>
      <c r="AS157">
        <v>0</v>
      </c>
      <c r="AT157">
        <v>1</v>
      </c>
      <c r="AU157">
        <v>0</v>
      </c>
      <c r="AV157">
        <v>1</v>
      </c>
      <c r="AW157">
        <v>0</v>
      </c>
      <c r="AX157">
        <v>0</v>
      </c>
      <c r="AY157">
        <v>3</v>
      </c>
      <c r="AZ157">
        <v>2</v>
      </c>
      <c r="BA157">
        <v>190</v>
      </c>
      <c r="BB157">
        <v>291</v>
      </c>
      <c r="BC157">
        <v>40</v>
      </c>
      <c r="BD157">
        <v>1</v>
      </c>
      <c r="BE157">
        <v>6</v>
      </c>
      <c r="BF157">
        <v>15</v>
      </c>
      <c r="BG157">
        <v>166</v>
      </c>
      <c r="BH157">
        <v>2</v>
      </c>
      <c r="BI157">
        <v>5</v>
      </c>
      <c r="BJ157">
        <v>3</v>
      </c>
      <c r="BK157">
        <v>1</v>
      </c>
      <c r="BL157">
        <v>2</v>
      </c>
      <c r="BM157">
        <v>0</v>
      </c>
      <c r="BN157">
        <v>1</v>
      </c>
      <c r="BO157">
        <v>1</v>
      </c>
      <c r="BP157">
        <v>1</v>
      </c>
      <c r="BQ157">
        <v>3</v>
      </c>
      <c r="BR157">
        <v>3</v>
      </c>
      <c r="BS157">
        <v>0</v>
      </c>
      <c r="BT157">
        <v>0</v>
      </c>
      <c r="BU157">
        <v>0</v>
      </c>
      <c r="BV157">
        <v>0</v>
      </c>
      <c r="BW157">
        <v>35</v>
      </c>
      <c r="BX157">
        <v>0</v>
      </c>
      <c r="BY157">
        <v>6</v>
      </c>
      <c r="BZ157">
        <v>291</v>
      </c>
      <c r="CA157">
        <v>39</v>
      </c>
      <c r="CB157">
        <v>19</v>
      </c>
      <c r="CC157">
        <v>1</v>
      </c>
      <c r="CD157">
        <v>1</v>
      </c>
      <c r="CE157">
        <v>1</v>
      </c>
      <c r="CF157">
        <v>3</v>
      </c>
      <c r="CG157">
        <v>1</v>
      </c>
      <c r="CH157">
        <v>0</v>
      </c>
      <c r="CI157">
        <v>4</v>
      </c>
      <c r="CJ157">
        <v>1</v>
      </c>
      <c r="CK157">
        <v>0</v>
      </c>
      <c r="CL157">
        <v>1</v>
      </c>
      <c r="CM157">
        <v>0</v>
      </c>
      <c r="CN157">
        <v>5</v>
      </c>
      <c r="CO157">
        <v>2</v>
      </c>
      <c r="CP157">
        <v>39</v>
      </c>
      <c r="CQ157">
        <v>26</v>
      </c>
      <c r="CR157">
        <v>9</v>
      </c>
      <c r="CS157">
        <v>1</v>
      </c>
      <c r="CT157">
        <v>0</v>
      </c>
      <c r="CU157">
        <v>0</v>
      </c>
      <c r="CV157">
        <v>6</v>
      </c>
      <c r="CW157">
        <v>0</v>
      </c>
      <c r="CX157">
        <v>0</v>
      </c>
      <c r="CY157">
        <v>2</v>
      </c>
      <c r="CZ157">
        <v>1</v>
      </c>
      <c r="DA157">
        <v>0</v>
      </c>
      <c r="DB157">
        <v>3</v>
      </c>
      <c r="DC157">
        <v>0</v>
      </c>
      <c r="DD157">
        <v>1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1</v>
      </c>
      <c r="DK157">
        <v>0</v>
      </c>
      <c r="DL157">
        <v>0</v>
      </c>
      <c r="DM157">
        <v>2</v>
      </c>
      <c r="DN157">
        <v>0</v>
      </c>
      <c r="DO157">
        <v>0</v>
      </c>
      <c r="DP157">
        <v>26</v>
      </c>
      <c r="DQ157">
        <v>6</v>
      </c>
      <c r="DR157">
        <v>0</v>
      </c>
      <c r="DS157">
        <v>0</v>
      </c>
      <c r="DT157">
        <v>0</v>
      </c>
      <c r="DU157">
        <v>1</v>
      </c>
      <c r="DV157">
        <v>3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1</v>
      </c>
      <c r="EE157">
        <v>0</v>
      </c>
      <c r="EF157">
        <v>0</v>
      </c>
      <c r="EG157">
        <v>0</v>
      </c>
      <c r="EH157">
        <v>1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6</v>
      </c>
      <c r="EQ157">
        <v>59</v>
      </c>
      <c r="ER157">
        <v>27</v>
      </c>
      <c r="ES157">
        <v>5</v>
      </c>
      <c r="ET157">
        <v>1</v>
      </c>
      <c r="EU157">
        <v>0</v>
      </c>
      <c r="EV157">
        <v>1</v>
      </c>
      <c r="EW157">
        <v>0</v>
      </c>
      <c r="EX157">
        <v>5</v>
      </c>
      <c r="EY157">
        <v>0</v>
      </c>
      <c r="EZ157">
        <v>2</v>
      </c>
      <c r="FA157">
        <v>0</v>
      </c>
      <c r="FB157">
        <v>1</v>
      </c>
      <c r="FC157">
        <v>14</v>
      </c>
      <c r="FD157">
        <v>0</v>
      </c>
      <c r="FE157">
        <v>0</v>
      </c>
      <c r="FF157">
        <v>0</v>
      </c>
      <c r="FG157">
        <v>1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2</v>
      </c>
      <c r="FN157">
        <v>59</v>
      </c>
      <c r="FO157">
        <v>128</v>
      </c>
      <c r="FP157">
        <v>24</v>
      </c>
      <c r="FQ157">
        <v>1</v>
      </c>
      <c r="FR157">
        <v>55</v>
      </c>
      <c r="FS157">
        <v>5</v>
      </c>
      <c r="FT157">
        <v>4</v>
      </c>
      <c r="FU157">
        <v>4</v>
      </c>
      <c r="FV157">
        <v>3</v>
      </c>
      <c r="FW157">
        <v>0</v>
      </c>
      <c r="FX157">
        <v>22</v>
      </c>
      <c r="FY157">
        <v>0</v>
      </c>
      <c r="FZ157">
        <v>2</v>
      </c>
      <c r="GA157">
        <v>0</v>
      </c>
      <c r="GB157">
        <v>1</v>
      </c>
      <c r="GC157">
        <v>3</v>
      </c>
      <c r="GD157">
        <v>0</v>
      </c>
      <c r="GE157">
        <v>0</v>
      </c>
      <c r="GF157">
        <v>0</v>
      </c>
      <c r="GG157">
        <v>0</v>
      </c>
      <c r="GH157">
        <v>2</v>
      </c>
      <c r="GI157">
        <v>0</v>
      </c>
      <c r="GJ157">
        <v>1</v>
      </c>
      <c r="GK157">
        <v>0</v>
      </c>
      <c r="GL157">
        <v>1</v>
      </c>
      <c r="GM157">
        <v>0</v>
      </c>
      <c r="GN157">
        <v>128</v>
      </c>
      <c r="GO157">
        <v>70</v>
      </c>
      <c r="GP157">
        <v>30</v>
      </c>
      <c r="GQ157">
        <v>6</v>
      </c>
      <c r="GR157">
        <v>8</v>
      </c>
      <c r="GS157">
        <v>2</v>
      </c>
      <c r="GT157">
        <v>3</v>
      </c>
      <c r="GU157">
        <v>0</v>
      </c>
      <c r="GV157">
        <v>4</v>
      </c>
      <c r="GW157">
        <v>7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2</v>
      </c>
      <c r="HD157">
        <v>0</v>
      </c>
      <c r="HE157">
        <v>0</v>
      </c>
      <c r="HF157">
        <v>1</v>
      </c>
      <c r="HG157">
        <v>7</v>
      </c>
      <c r="HH157">
        <v>70</v>
      </c>
      <c r="HI157">
        <v>2</v>
      </c>
      <c r="HJ157">
        <v>0</v>
      </c>
      <c r="HK157">
        <v>2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2</v>
      </c>
      <c r="HW157">
        <v>1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1</v>
      </c>
      <c r="II157">
        <v>0</v>
      </c>
      <c r="IJ157">
        <v>0</v>
      </c>
      <c r="IK157">
        <v>0</v>
      </c>
      <c r="IL157">
        <v>1</v>
      </c>
      <c r="IM157">
        <v>7</v>
      </c>
      <c r="IN157">
        <v>2</v>
      </c>
      <c r="IO157">
        <v>1</v>
      </c>
      <c r="IP157">
        <v>1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1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2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7</v>
      </c>
    </row>
    <row r="158" spans="1:272" x14ac:dyDescent="0.25">
      <c r="A158" t="s">
        <v>273</v>
      </c>
      <c r="B158" t="s">
        <v>379</v>
      </c>
      <c r="C158" t="str">
        <f t="shared" si="9"/>
        <v>160301</v>
      </c>
      <c r="D158" t="s">
        <v>399</v>
      </c>
      <c r="E158">
        <v>23</v>
      </c>
      <c r="F158">
        <v>419</v>
      </c>
      <c r="G158">
        <v>330</v>
      </c>
      <c r="H158">
        <v>183</v>
      </c>
      <c r="I158">
        <v>147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147</v>
      </c>
      <c r="T158">
        <v>0</v>
      </c>
      <c r="U158">
        <v>0</v>
      </c>
      <c r="V158">
        <v>147</v>
      </c>
      <c r="W158">
        <v>7</v>
      </c>
      <c r="X158">
        <v>7</v>
      </c>
      <c r="Y158">
        <v>0</v>
      </c>
      <c r="Z158">
        <v>0</v>
      </c>
      <c r="AA158">
        <v>140</v>
      </c>
      <c r="AB158">
        <v>30</v>
      </c>
      <c r="AC158">
        <v>8</v>
      </c>
      <c r="AD158">
        <v>6</v>
      </c>
      <c r="AE158">
        <v>9</v>
      </c>
      <c r="AF158">
        <v>1</v>
      </c>
      <c r="AG158">
        <v>0</v>
      </c>
      <c r="AH158">
        <v>1</v>
      </c>
      <c r="AI158">
        <v>0</v>
      </c>
      <c r="AJ158">
        <v>2</v>
      </c>
      <c r="AK158">
        <v>0</v>
      </c>
      <c r="AL158">
        <v>1</v>
      </c>
      <c r="AM158">
        <v>0</v>
      </c>
      <c r="AN158">
        <v>0</v>
      </c>
      <c r="AO158">
        <v>0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30</v>
      </c>
      <c r="BB158">
        <v>31</v>
      </c>
      <c r="BC158">
        <v>4</v>
      </c>
      <c r="BD158">
        <v>0</v>
      </c>
      <c r="BE158">
        <v>1</v>
      </c>
      <c r="BF158">
        <v>0</v>
      </c>
      <c r="BG158">
        <v>22</v>
      </c>
      <c r="BH158">
        <v>1</v>
      </c>
      <c r="BI158">
        <v>0</v>
      </c>
      <c r="BJ158">
        <v>0</v>
      </c>
      <c r="BK158">
        <v>0</v>
      </c>
      <c r="BL158">
        <v>1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2</v>
      </c>
      <c r="BX158">
        <v>0</v>
      </c>
      <c r="BY158">
        <v>0</v>
      </c>
      <c r="BZ158">
        <v>31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15</v>
      </c>
      <c r="CR158">
        <v>4</v>
      </c>
      <c r="CS158">
        <v>1</v>
      </c>
      <c r="CT158">
        <v>0</v>
      </c>
      <c r="CU158">
        <v>3</v>
      </c>
      <c r="CV158">
        <v>2</v>
      </c>
      <c r="CW158">
        <v>0</v>
      </c>
      <c r="CX158">
        <v>1</v>
      </c>
      <c r="CY158">
        <v>0</v>
      </c>
      <c r="CZ158">
        <v>0</v>
      </c>
      <c r="DA158">
        <v>0</v>
      </c>
      <c r="DB158">
        <v>0</v>
      </c>
      <c r="DC158">
        <v>1</v>
      </c>
      <c r="DD158">
        <v>1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1</v>
      </c>
      <c r="DN158">
        <v>0</v>
      </c>
      <c r="DO158">
        <v>1</v>
      </c>
      <c r="DP158">
        <v>15</v>
      </c>
      <c r="DQ158">
        <v>2</v>
      </c>
      <c r="DR158">
        <v>1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1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2</v>
      </c>
      <c r="EQ158">
        <v>7</v>
      </c>
      <c r="ER158">
        <v>2</v>
      </c>
      <c r="ES158">
        <v>1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4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7</v>
      </c>
      <c r="FO158">
        <v>19</v>
      </c>
      <c r="FP158">
        <v>1</v>
      </c>
      <c r="FQ158">
        <v>0</v>
      </c>
      <c r="FR158">
        <v>9</v>
      </c>
      <c r="FS158">
        <v>0</v>
      </c>
      <c r="FT158">
        <v>1</v>
      </c>
      <c r="FU158">
        <v>0</v>
      </c>
      <c r="FV158">
        <v>0</v>
      </c>
      <c r="FW158">
        <v>0</v>
      </c>
      <c r="FX158">
        <v>4</v>
      </c>
      <c r="FY158">
        <v>0</v>
      </c>
      <c r="FZ158">
        <v>1</v>
      </c>
      <c r="GA158">
        <v>0</v>
      </c>
      <c r="GB158">
        <v>1</v>
      </c>
      <c r="GC158">
        <v>0</v>
      </c>
      <c r="GD158">
        <v>0</v>
      </c>
      <c r="GE158">
        <v>0</v>
      </c>
      <c r="GF158">
        <v>0</v>
      </c>
      <c r="GG158">
        <v>1</v>
      </c>
      <c r="GH158">
        <v>0</v>
      </c>
      <c r="GI158">
        <v>0</v>
      </c>
      <c r="GJ158">
        <v>0</v>
      </c>
      <c r="GK158">
        <v>1</v>
      </c>
      <c r="GL158">
        <v>0</v>
      </c>
      <c r="GM158">
        <v>0</v>
      </c>
      <c r="GN158">
        <v>19</v>
      </c>
      <c r="GO158">
        <v>12</v>
      </c>
      <c r="GP158">
        <v>9</v>
      </c>
      <c r="GQ158">
        <v>0</v>
      </c>
      <c r="GR158">
        <v>0</v>
      </c>
      <c r="GS158">
        <v>1</v>
      </c>
      <c r="GT158">
        <v>0</v>
      </c>
      <c r="GU158">
        <v>0</v>
      </c>
      <c r="GV158">
        <v>0</v>
      </c>
      <c r="GW158">
        <v>1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12</v>
      </c>
      <c r="HI158">
        <v>1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1</v>
      </c>
      <c r="HU158">
        <v>0</v>
      </c>
      <c r="HV158">
        <v>1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23</v>
      </c>
      <c r="IN158">
        <v>15</v>
      </c>
      <c r="IO158">
        <v>2</v>
      </c>
      <c r="IP158">
        <v>3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3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23</v>
      </c>
    </row>
    <row r="159" spans="1:272" x14ac:dyDescent="0.25">
      <c r="A159" t="s">
        <v>273</v>
      </c>
      <c r="B159" t="s">
        <v>379</v>
      </c>
      <c r="C159" t="str">
        <f t="shared" si="9"/>
        <v>160301</v>
      </c>
      <c r="D159" t="s">
        <v>400</v>
      </c>
      <c r="E159">
        <v>24</v>
      </c>
      <c r="F159">
        <v>335</v>
      </c>
      <c r="G159">
        <v>260</v>
      </c>
      <c r="H159">
        <v>115</v>
      </c>
      <c r="I159">
        <v>145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145</v>
      </c>
      <c r="T159">
        <v>0</v>
      </c>
      <c r="U159">
        <v>0</v>
      </c>
      <c r="V159">
        <v>145</v>
      </c>
      <c r="W159">
        <v>8</v>
      </c>
      <c r="X159">
        <v>6</v>
      </c>
      <c r="Y159">
        <v>2</v>
      </c>
      <c r="Z159">
        <v>0</v>
      </c>
      <c r="AA159">
        <v>137</v>
      </c>
      <c r="AB159">
        <v>41</v>
      </c>
      <c r="AC159">
        <v>6</v>
      </c>
      <c r="AD159">
        <v>7</v>
      </c>
      <c r="AE159">
        <v>12</v>
      </c>
      <c r="AF159">
        <v>5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</v>
      </c>
      <c r="AM159">
        <v>0</v>
      </c>
      <c r="AN159">
        <v>1</v>
      </c>
      <c r="AO159">
        <v>1</v>
      </c>
      <c r="AP159">
        <v>4</v>
      </c>
      <c r="AQ159">
        <v>0</v>
      </c>
      <c r="AR159">
        <v>0</v>
      </c>
      <c r="AS159">
        <v>0</v>
      </c>
      <c r="AT159">
        <v>0</v>
      </c>
      <c r="AU159">
        <v>2</v>
      </c>
      <c r="AV159">
        <v>0</v>
      </c>
      <c r="AW159">
        <v>0</v>
      </c>
      <c r="AX159">
        <v>0</v>
      </c>
      <c r="AY159">
        <v>0</v>
      </c>
      <c r="AZ159">
        <v>2</v>
      </c>
      <c r="BA159">
        <v>41</v>
      </c>
      <c r="BB159">
        <v>43</v>
      </c>
      <c r="BC159">
        <v>6</v>
      </c>
      <c r="BD159">
        <v>0</v>
      </c>
      <c r="BE159">
        <v>0</v>
      </c>
      <c r="BF159">
        <v>2</v>
      </c>
      <c r="BG159">
        <v>27</v>
      </c>
      <c r="BH159">
        <v>1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1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6</v>
      </c>
      <c r="BX159">
        <v>0</v>
      </c>
      <c r="BY159">
        <v>0</v>
      </c>
      <c r="BZ159">
        <v>43</v>
      </c>
      <c r="CA159">
        <v>2</v>
      </c>
      <c r="CB159">
        <v>0</v>
      </c>
      <c r="CC159">
        <v>0</v>
      </c>
      <c r="CD159">
        <v>0</v>
      </c>
      <c r="CE159">
        <v>0</v>
      </c>
      <c r="CF159">
        <v>2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2</v>
      </c>
      <c r="CQ159">
        <v>2</v>
      </c>
      <c r="CR159">
        <v>1</v>
      </c>
      <c r="CS159">
        <v>0</v>
      </c>
      <c r="CT159">
        <v>0</v>
      </c>
      <c r="CU159">
        <v>1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2</v>
      </c>
      <c r="DQ159">
        <v>4</v>
      </c>
      <c r="DR159">
        <v>2</v>
      </c>
      <c r="DS159">
        <v>0</v>
      </c>
      <c r="DT159">
        <v>2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4</v>
      </c>
      <c r="EQ159">
        <v>6</v>
      </c>
      <c r="ER159">
        <v>1</v>
      </c>
      <c r="ES159">
        <v>2</v>
      </c>
      <c r="ET159">
        <v>1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1</v>
      </c>
      <c r="FG159">
        <v>1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6</v>
      </c>
      <c r="FO159">
        <v>14</v>
      </c>
      <c r="FP159">
        <v>3</v>
      </c>
      <c r="FQ159">
        <v>0</v>
      </c>
      <c r="FR159">
        <v>4</v>
      </c>
      <c r="FS159">
        <v>2</v>
      </c>
      <c r="FT159">
        <v>0</v>
      </c>
      <c r="FU159">
        <v>0</v>
      </c>
      <c r="FV159">
        <v>2</v>
      </c>
      <c r="FW159">
        <v>0</v>
      </c>
      <c r="FX159">
        <v>2</v>
      </c>
      <c r="FY159">
        <v>1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14</v>
      </c>
      <c r="GO159">
        <v>18</v>
      </c>
      <c r="GP159">
        <v>13</v>
      </c>
      <c r="GQ159">
        <v>1</v>
      </c>
      <c r="GR159">
        <v>1</v>
      </c>
      <c r="GS159">
        <v>0</v>
      </c>
      <c r="GT159">
        <v>0</v>
      </c>
      <c r="GU159">
        <v>0</v>
      </c>
      <c r="GV159">
        <v>0</v>
      </c>
      <c r="GW159">
        <v>1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2</v>
      </c>
      <c r="HH159">
        <v>18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7</v>
      </c>
      <c r="IN159">
        <v>3</v>
      </c>
      <c r="IO159">
        <v>2</v>
      </c>
      <c r="IP159">
        <v>0</v>
      </c>
      <c r="IQ159">
        <v>0</v>
      </c>
      <c r="IR159">
        <v>0</v>
      </c>
      <c r="IS159">
        <v>1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1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7</v>
      </c>
    </row>
    <row r="160" spans="1:272" x14ac:dyDescent="0.25">
      <c r="A160" t="s">
        <v>273</v>
      </c>
      <c r="B160" t="s">
        <v>379</v>
      </c>
      <c r="C160" t="str">
        <f t="shared" si="9"/>
        <v>160301</v>
      </c>
      <c r="D160" t="s">
        <v>401</v>
      </c>
      <c r="E160">
        <v>25</v>
      </c>
      <c r="F160">
        <v>2141</v>
      </c>
      <c r="G160">
        <v>1680</v>
      </c>
      <c r="H160">
        <v>848</v>
      </c>
      <c r="I160">
        <v>832</v>
      </c>
      <c r="J160">
        <v>0</v>
      </c>
      <c r="K160">
        <v>4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832</v>
      </c>
      <c r="T160">
        <v>0</v>
      </c>
      <c r="U160">
        <v>0</v>
      </c>
      <c r="V160">
        <v>832</v>
      </c>
      <c r="W160">
        <v>30</v>
      </c>
      <c r="X160">
        <v>22</v>
      </c>
      <c r="Y160">
        <v>8</v>
      </c>
      <c r="Z160">
        <v>0</v>
      </c>
      <c r="AA160">
        <v>802</v>
      </c>
      <c r="AB160">
        <v>196</v>
      </c>
      <c r="AC160">
        <v>34</v>
      </c>
      <c r="AD160">
        <v>42</v>
      </c>
      <c r="AE160">
        <v>57</v>
      </c>
      <c r="AF160">
        <v>17</v>
      </c>
      <c r="AG160">
        <v>1</v>
      </c>
      <c r="AH160">
        <v>7</v>
      </c>
      <c r="AI160">
        <v>1</v>
      </c>
      <c r="AJ160">
        <v>0</v>
      </c>
      <c r="AK160">
        <v>4</v>
      </c>
      <c r="AL160">
        <v>0</v>
      </c>
      <c r="AM160">
        <v>0</v>
      </c>
      <c r="AN160">
        <v>1</v>
      </c>
      <c r="AO160">
        <v>4</v>
      </c>
      <c r="AP160">
        <v>12</v>
      </c>
      <c r="AQ160">
        <v>0</v>
      </c>
      <c r="AR160">
        <v>4</v>
      </c>
      <c r="AS160">
        <v>0</v>
      </c>
      <c r="AT160">
        <v>0</v>
      </c>
      <c r="AU160">
        <v>0</v>
      </c>
      <c r="AV160">
        <v>5</v>
      </c>
      <c r="AW160">
        <v>0</v>
      </c>
      <c r="AX160">
        <v>3</v>
      </c>
      <c r="AY160">
        <v>2</v>
      </c>
      <c r="AZ160">
        <v>2</v>
      </c>
      <c r="BA160">
        <v>196</v>
      </c>
      <c r="BB160">
        <v>221</v>
      </c>
      <c r="BC160">
        <v>26</v>
      </c>
      <c r="BD160">
        <v>1</v>
      </c>
      <c r="BE160">
        <v>0</v>
      </c>
      <c r="BF160">
        <v>4</v>
      </c>
      <c r="BG160">
        <v>141</v>
      </c>
      <c r="BH160">
        <v>2</v>
      </c>
      <c r="BI160">
        <v>1</v>
      </c>
      <c r="BJ160">
        <v>2</v>
      </c>
      <c r="BK160">
        <v>6</v>
      </c>
      <c r="BL160">
        <v>3</v>
      </c>
      <c r="BM160">
        <v>1</v>
      </c>
      <c r="BN160">
        <v>0</v>
      </c>
      <c r="BO160">
        <v>0</v>
      </c>
      <c r="BP160">
        <v>0</v>
      </c>
      <c r="BQ160">
        <v>1</v>
      </c>
      <c r="BR160">
        <v>0</v>
      </c>
      <c r="BS160">
        <v>3</v>
      </c>
      <c r="BT160">
        <v>0</v>
      </c>
      <c r="BU160">
        <v>0</v>
      </c>
      <c r="BV160">
        <v>1</v>
      </c>
      <c r="BW160">
        <v>27</v>
      </c>
      <c r="BX160">
        <v>0</v>
      </c>
      <c r="BY160">
        <v>2</v>
      </c>
      <c r="BZ160">
        <v>221</v>
      </c>
      <c r="CA160">
        <v>22</v>
      </c>
      <c r="CB160">
        <v>8</v>
      </c>
      <c r="CC160">
        <v>3</v>
      </c>
      <c r="CD160">
        <v>1</v>
      </c>
      <c r="CE160">
        <v>0</v>
      </c>
      <c r="CF160">
        <v>1</v>
      </c>
      <c r="CG160">
        <v>0</v>
      </c>
      <c r="CH160">
        <v>2</v>
      </c>
      <c r="CI160">
        <v>2</v>
      </c>
      <c r="CJ160">
        <v>1</v>
      </c>
      <c r="CK160">
        <v>0</v>
      </c>
      <c r="CL160">
        <v>0</v>
      </c>
      <c r="CM160">
        <v>0</v>
      </c>
      <c r="CN160">
        <v>1</v>
      </c>
      <c r="CO160">
        <v>3</v>
      </c>
      <c r="CP160">
        <v>22</v>
      </c>
      <c r="CQ160">
        <v>39</v>
      </c>
      <c r="CR160">
        <v>26</v>
      </c>
      <c r="CS160">
        <v>2</v>
      </c>
      <c r="CT160">
        <v>1</v>
      </c>
      <c r="CU160">
        <v>1</v>
      </c>
      <c r="CV160">
        <v>2</v>
      </c>
      <c r="CW160">
        <v>0</v>
      </c>
      <c r="CX160">
        <v>0</v>
      </c>
      <c r="CY160">
        <v>1</v>
      </c>
      <c r="CZ160">
        <v>0</v>
      </c>
      <c r="DA160">
        <v>0</v>
      </c>
      <c r="DB160">
        <v>1</v>
      </c>
      <c r="DC160">
        <v>0</v>
      </c>
      <c r="DD160">
        <v>0</v>
      </c>
      <c r="DE160">
        <v>1</v>
      </c>
      <c r="DF160">
        <v>0</v>
      </c>
      <c r="DG160">
        <v>1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2</v>
      </c>
      <c r="DO160">
        <v>1</v>
      </c>
      <c r="DP160">
        <v>39</v>
      </c>
      <c r="DQ160">
        <v>93</v>
      </c>
      <c r="DR160">
        <v>0</v>
      </c>
      <c r="DS160">
        <v>0</v>
      </c>
      <c r="DT160">
        <v>0</v>
      </c>
      <c r="DU160">
        <v>0</v>
      </c>
      <c r="DV160">
        <v>93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93</v>
      </c>
      <c r="EQ160">
        <v>29</v>
      </c>
      <c r="ER160">
        <v>9</v>
      </c>
      <c r="ES160">
        <v>3</v>
      </c>
      <c r="ET160">
        <v>0</v>
      </c>
      <c r="EU160">
        <v>0</v>
      </c>
      <c r="EV160">
        <v>0</v>
      </c>
      <c r="EW160">
        <v>0</v>
      </c>
      <c r="EX160">
        <v>5</v>
      </c>
      <c r="EY160">
        <v>0</v>
      </c>
      <c r="EZ160">
        <v>0</v>
      </c>
      <c r="FA160">
        <v>0</v>
      </c>
      <c r="FB160">
        <v>0</v>
      </c>
      <c r="FC160">
        <v>8</v>
      </c>
      <c r="FD160">
        <v>0</v>
      </c>
      <c r="FE160">
        <v>0</v>
      </c>
      <c r="FF160">
        <v>0</v>
      </c>
      <c r="FG160">
        <v>3</v>
      </c>
      <c r="FH160">
        <v>0</v>
      </c>
      <c r="FI160">
        <v>0</v>
      </c>
      <c r="FJ160">
        <v>1</v>
      </c>
      <c r="FK160">
        <v>0</v>
      </c>
      <c r="FL160">
        <v>0</v>
      </c>
      <c r="FM160">
        <v>0</v>
      </c>
      <c r="FN160">
        <v>29</v>
      </c>
      <c r="FO160">
        <v>88</v>
      </c>
      <c r="FP160">
        <v>19</v>
      </c>
      <c r="FQ160">
        <v>1</v>
      </c>
      <c r="FR160">
        <v>42</v>
      </c>
      <c r="FS160">
        <v>3</v>
      </c>
      <c r="FT160">
        <v>3</v>
      </c>
      <c r="FU160">
        <v>1</v>
      </c>
      <c r="FV160">
        <v>2</v>
      </c>
      <c r="FW160">
        <v>1</v>
      </c>
      <c r="FX160">
        <v>8</v>
      </c>
      <c r="FY160">
        <v>1</v>
      </c>
      <c r="FZ160">
        <v>0</v>
      </c>
      <c r="GA160">
        <v>2</v>
      </c>
      <c r="GB160">
        <v>0</v>
      </c>
      <c r="GC160">
        <v>0</v>
      </c>
      <c r="GD160">
        <v>2</v>
      </c>
      <c r="GE160">
        <v>0</v>
      </c>
      <c r="GF160">
        <v>0</v>
      </c>
      <c r="GG160">
        <v>0</v>
      </c>
      <c r="GH160">
        <v>0</v>
      </c>
      <c r="GI160">
        <v>2</v>
      </c>
      <c r="GJ160">
        <v>0</v>
      </c>
      <c r="GK160">
        <v>0</v>
      </c>
      <c r="GL160">
        <v>0</v>
      </c>
      <c r="GM160">
        <v>1</v>
      </c>
      <c r="GN160">
        <v>88</v>
      </c>
      <c r="GO160">
        <v>42</v>
      </c>
      <c r="GP160">
        <v>19</v>
      </c>
      <c r="GQ160">
        <v>8</v>
      </c>
      <c r="GR160">
        <v>1</v>
      </c>
      <c r="GS160">
        <v>1</v>
      </c>
      <c r="GT160">
        <v>2</v>
      </c>
      <c r="GU160">
        <v>0</v>
      </c>
      <c r="GV160">
        <v>0</v>
      </c>
      <c r="GW160">
        <v>0</v>
      </c>
      <c r="GX160">
        <v>1</v>
      </c>
      <c r="GY160">
        <v>0</v>
      </c>
      <c r="GZ160">
        <v>3</v>
      </c>
      <c r="HA160">
        <v>0</v>
      </c>
      <c r="HB160">
        <v>0</v>
      </c>
      <c r="HC160">
        <v>0</v>
      </c>
      <c r="HD160">
        <v>1</v>
      </c>
      <c r="HE160">
        <v>0</v>
      </c>
      <c r="HF160">
        <v>1</v>
      </c>
      <c r="HG160">
        <v>5</v>
      </c>
      <c r="HH160">
        <v>42</v>
      </c>
      <c r="HI160">
        <v>1</v>
      </c>
      <c r="HJ160">
        <v>1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1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71</v>
      </c>
      <c r="IN160">
        <v>30</v>
      </c>
      <c r="IO160">
        <v>4</v>
      </c>
      <c r="IP160">
        <v>9</v>
      </c>
      <c r="IQ160">
        <v>3</v>
      </c>
      <c r="IR160">
        <v>0</v>
      </c>
      <c r="IS160">
        <v>0</v>
      </c>
      <c r="IT160">
        <v>0</v>
      </c>
      <c r="IU160">
        <v>0</v>
      </c>
      <c r="IV160">
        <v>22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1</v>
      </c>
      <c r="JG160">
        <v>0</v>
      </c>
      <c r="JH160">
        <v>0</v>
      </c>
      <c r="JI160">
        <v>2</v>
      </c>
      <c r="JJ160">
        <v>0</v>
      </c>
      <c r="JK160">
        <v>0</v>
      </c>
      <c r="JL160">
        <v>71</v>
      </c>
    </row>
    <row r="161" spans="1:272" x14ac:dyDescent="0.25">
      <c r="A161" t="s">
        <v>273</v>
      </c>
      <c r="B161" t="s">
        <v>379</v>
      </c>
      <c r="C161" t="str">
        <f t="shared" si="9"/>
        <v>160301</v>
      </c>
      <c r="D161" t="s">
        <v>402</v>
      </c>
      <c r="E161">
        <v>26</v>
      </c>
      <c r="F161">
        <v>297</v>
      </c>
      <c r="G161">
        <v>230</v>
      </c>
      <c r="H161">
        <v>129</v>
      </c>
      <c r="I161">
        <v>101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101</v>
      </c>
      <c r="T161">
        <v>0</v>
      </c>
      <c r="U161">
        <v>0</v>
      </c>
      <c r="V161">
        <v>101</v>
      </c>
      <c r="W161">
        <v>6</v>
      </c>
      <c r="X161">
        <v>5</v>
      </c>
      <c r="Y161">
        <v>1</v>
      </c>
      <c r="Z161">
        <v>0</v>
      </c>
      <c r="AA161">
        <v>95</v>
      </c>
      <c r="AB161">
        <v>23</v>
      </c>
      <c r="AC161">
        <v>5</v>
      </c>
      <c r="AD161">
        <v>4</v>
      </c>
      <c r="AE161">
        <v>7</v>
      </c>
      <c r="AF161">
        <v>5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1</v>
      </c>
      <c r="AX161">
        <v>0</v>
      </c>
      <c r="AY161">
        <v>0</v>
      </c>
      <c r="AZ161">
        <v>0</v>
      </c>
      <c r="BA161">
        <v>23</v>
      </c>
      <c r="BB161">
        <v>27</v>
      </c>
      <c r="BC161">
        <v>0</v>
      </c>
      <c r="BD161">
        <v>1</v>
      </c>
      <c r="BE161">
        <v>1</v>
      </c>
      <c r="BF161">
        <v>0</v>
      </c>
      <c r="BG161">
        <v>16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2</v>
      </c>
      <c r="BN161">
        <v>0</v>
      </c>
      <c r="BO161">
        <v>0</v>
      </c>
      <c r="BP161">
        <v>0</v>
      </c>
      <c r="BQ161">
        <v>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6</v>
      </c>
      <c r="BX161">
        <v>0</v>
      </c>
      <c r="BY161">
        <v>0</v>
      </c>
      <c r="BZ161">
        <v>27</v>
      </c>
      <c r="CA161">
        <v>1</v>
      </c>
      <c r="CB161">
        <v>0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1</v>
      </c>
      <c r="CQ161">
        <v>6</v>
      </c>
      <c r="CR161">
        <v>3</v>
      </c>
      <c r="CS161">
        <v>1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1</v>
      </c>
      <c r="DL161">
        <v>0</v>
      </c>
      <c r="DM161">
        <v>0</v>
      </c>
      <c r="DN161">
        <v>0</v>
      </c>
      <c r="DO161">
        <v>0</v>
      </c>
      <c r="DP161">
        <v>6</v>
      </c>
      <c r="DQ161">
        <v>6</v>
      </c>
      <c r="DR161">
        <v>0</v>
      </c>
      <c r="DS161">
        <v>0</v>
      </c>
      <c r="DT161">
        <v>0</v>
      </c>
      <c r="DU161">
        <v>0</v>
      </c>
      <c r="DV161">
        <v>4</v>
      </c>
      <c r="DW161">
        <v>1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1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6</v>
      </c>
      <c r="EQ161">
        <v>2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1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1</v>
      </c>
      <c r="FN161">
        <v>2</v>
      </c>
      <c r="FO161">
        <v>17</v>
      </c>
      <c r="FP161">
        <v>0</v>
      </c>
      <c r="FQ161">
        <v>0</v>
      </c>
      <c r="FR161">
        <v>9</v>
      </c>
      <c r="FS161">
        <v>0</v>
      </c>
      <c r="FT161">
        <v>0</v>
      </c>
      <c r="FU161">
        <v>0</v>
      </c>
      <c r="FV161">
        <v>1</v>
      </c>
      <c r="FW161">
        <v>0</v>
      </c>
      <c r="FX161">
        <v>6</v>
      </c>
      <c r="FY161">
        <v>0</v>
      </c>
      <c r="FZ161">
        <v>0</v>
      </c>
      <c r="GA161">
        <v>0</v>
      </c>
      <c r="GB161">
        <v>0</v>
      </c>
      <c r="GC161">
        <v>1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17</v>
      </c>
      <c r="GO161">
        <v>3</v>
      </c>
      <c r="GP161">
        <v>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1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1</v>
      </c>
      <c r="HH161">
        <v>3</v>
      </c>
      <c r="HI161">
        <v>1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1</v>
      </c>
      <c r="HV161">
        <v>1</v>
      </c>
      <c r="HW161">
        <v>2</v>
      </c>
      <c r="HX161">
        <v>0</v>
      </c>
      <c r="HY161">
        <v>0</v>
      </c>
      <c r="HZ161">
        <v>0</v>
      </c>
      <c r="IA161">
        <v>0</v>
      </c>
      <c r="IB161">
        <v>2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2</v>
      </c>
      <c r="IM161">
        <v>7</v>
      </c>
      <c r="IN161">
        <v>1</v>
      </c>
      <c r="IO161">
        <v>1</v>
      </c>
      <c r="IP161">
        <v>1</v>
      </c>
      <c r="IQ161">
        <v>0</v>
      </c>
      <c r="IR161">
        <v>0</v>
      </c>
      <c r="IS161">
        <v>1</v>
      </c>
      <c r="IT161">
        <v>0</v>
      </c>
      <c r="IU161">
        <v>0</v>
      </c>
      <c r="IV161">
        <v>2</v>
      </c>
      <c r="IW161">
        <v>1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7</v>
      </c>
    </row>
    <row r="162" spans="1:272" x14ac:dyDescent="0.25">
      <c r="A162" t="s">
        <v>273</v>
      </c>
      <c r="B162" t="s">
        <v>379</v>
      </c>
      <c r="C162" t="str">
        <f t="shared" si="9"/>
        <v>160301</v>
      </c>
      <c r="D162" t="s">
        <v>403</v>
      </c>
      <c r="E162">
        <v>27</v>
      </c>
      <c r="F162">
        <v>1000</v>
      </c>
      <c r="G162">
        <v>760</v>
      </c>
      <c r="H162">
        <v>403</v>
      </c>
      <c r="I162">
        <v>357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357</v>
      </c>
      <c r="T162">
        <v>0</v>
      </c>
      <c r="U162">
        <v>0</v>
      </c>
      <c r="V162">
        <v>357</v>
      </c>
      <c r="W162">
        <v>4</v>
      </c>
      <c r="X162">
        <v>4</v>
      </c>
      <c r="Y162">
        <v>0</v>
      </c>
      <c r="Z162">
        <v>0</v>
      </c>
      <c r="AA162">
        <v>353</v>
      </c>
      <c r="AB162">
        <v>70</v>
      </c>
      <c r="AC162">
        <v>4</v>
      </c>
      <c r="AD162">
        <v>16</v>
      </c>
      <c r="AE162">
        <v>30</v>
      </c>
      <c r="AF162">
        <v>9</v>
      </c>
      <c r="AG162">
        <v>0</v>
      </c>
      <c r="AH162">
        <v>5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4</v>
      </c>
      <c r="AP162">
        <v>0</v>
      </c>
      <c r="AQ162">
        <v>0</v>
      </c>
      <c r="AR162">
        <v>0</v>
      </c>
      <c r="AS162">
        <v>0</v>
      </c>
      <c r="AT162">
        <v>1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70</v>
      </c>
      <c r="BB162">
        <v>126</v>
      </c>
      <c r="BC162">
        <v>9</v>
      </c>
      <c r="BD162">
        <v>2</v>
      </c>
      <c r="BE162">
        <v>1</v>
      </c>
      <c r="BF162">
        <v>5</v>
      </c>
      <c r="BG162">
        <v>91</v>
      </c>
      <c r="BH162">
        <v>0</v>
      </c>
      <c r="BI162">
        <v>0</v>
      </c>
      <c r="BJ162">
        <v>0</v>
      </c>
      <c r="BK162">
        <v>0</v>
      </c>
      <c r="BL162">
        <v>1</v>
      </c>
      <c r="BM162">
        <v>0</v>
      </c>
      <c r="BN162">
        <v>2</v>
      </c>
      <c r="BO162">
        <v>1</v>
      </c>
      <c r="BP162">
        <v>0</v>
      </c>
      <c r="BQ162">
        <v>1</v>
      </c>
      <c r="BR162">
        <v>0</v>
      </c>
      <c r="BS162">
        <v>0</v>
      </c>
      <c r="BT162">
        <v>1</v>
      </c>
      <c r="BU162">
        <v>0</v>
      </c>
      <c r="BV162">
        <v>0</v>
      </c>
      <c r="BW162">
        <v>9</v>
      </c>
      <c r="BX162">
        <v>0</v>
      </c>
      <c r="BY162">
        <v>3</v>
      </c>
      <c r="BZ162">
        <v>126</v>
      </c>
      <c r="CA162">
        <v>5</v>
      </c>
      <c r="CB162">
        <v>2</v>
      </c>
      <c r="CC162">
        <v>0</v>
      </c>
      <c r="CD162">
        <v>1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1</v>
      </c>
      <c r="CM162">
        <v>0</v>
      </c>
      <c r="CN162">
        <v>1</v>
      </c>
      <c r="CO162">
        <v>0</v>
      </c>
      <c r="CP162">
        <v>5</v>
      </c>
      <c r="CQ162">
        <v>18</v>
      </c>
      <c r="CR162">
        <v>9</v>
      </c>
      <c r="CS162">
        <v>0</v>
      </c>
      <c r="CT162">
        <v>1</v>
      </c>
      <c r="CU162">
        <v>0</v>
      </c>
      <c r="CV162">
        <v>7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1</v>
      </c>
      <c r="DN162">
        <v>0</v>
      </c>
      <c r="DO162">
        <v>0</v>
      </c>
      <c r="DP162">
        <v>18</v>
      </c>
      <c r="DQ162">
        <v>6</v>
      </c>
      <c r="DR162">
        <v>1</v>
      </c>
      <c r="DS162">
        <v>1</v>
      </c>
      <c r="DT162">
        <v>0</v>
      </c>
      <c r="DU162">
        <v>2</v>
      </c>
      <c r="DV162">
        <v>0</v>
      </c>
      <c r="DW162">
        <v>0</v>
      </c>
      <c r="DX162">
        <v>0</v>
      </c>
      <c r="DY162">
        <v>0</v>
      </c>
      <c r="DZ162">
        <v>1</v>
      </c>
      <c r="EA162">
        <v>0</v>
      </c>
      <c r="EB162">
        <v>0</v>
      </c>
      <c r="EC162">
        <v>0</v>
      </c>
      <c r="ED162">
        <v>0</v>
      </c>
      <c r="EE162">
        <v>1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6</v>
      </c>
      <c r="EQ162">
        <v>19</v>
      </c>
      <c r="ER162">
        <v>4</v>
      </c>
      <c r="ES162">
        <v>3</v>
      </c>
      <c r="ET162">
        <v>0</v>
      </c>
      <c r="EU162">
        <v>0</v>
      </c>
      <c r="EV162">
        <v>0</v>
      </c>
      <c r="EW162">
        <v>0</v>
      </c>
      <c r="EX162">
        <v>4</v>
      </c>
      <c r="EY162">
        <v>0</v>
      </c>
      <c r="EZ162">
        <v>0</v>
      </c>
      <c r="FA162">
        <v>0</v>
      </c>
      <c r="FB162">
        <v>0</v>
      </c>
      <c r="FC162">
        <v>8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19</v>
      </c>
      <c r="FO162">
        <v>39</v>
      </c>
      <c r="FP162">
        <v>8</v>
      </c>
      <c r="FQ162">
        <v>1</v>
      </c>
      <c r="FR162">
        <v>4</v>
      </c>
      <c r="FS162">
        <v>0</v>
      </c>
      <c r="FT162">
        <v>2</v>
      </c>
      <c r="FU162">
        <v>1</v>
      </c>
      <c r="FV162">
        <v>1</v>
      </c>
      <c r="FW162">
        <v>1</v>
      </c>
      <c r="FX162">
        <v>15</v>
      </c>
      <c r="FY162">
        <v>0</v>
      </c>
      <c r="FZ162">
        <v>2</v>
      </c>
      <c r="GA162">
        <v>0</v>
      </c>
      <c r="GB162">
        <v>1</v>
      </c>
      <c r="GC162">
        <v>0</v>
      </c>
      <c r="GD162">
        <v>1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2</v>
      </c>
      <c r="GM162">
        <v>0</v>
      </c>
      <c r="GN162">
        <v>39</v>
      </c>
      <c r="GO162">
        <v>11</v>
      </c>
      <c r="GP162">
        <v>6</v>
      </c>
      <c r="GQ162">
        <v>2</v>
      </c>
      <c r="GR162">
        <v>1</v>
      </c>
      <c r="GS162">
        <v>1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1</v>
      </c>
      <c r="HH162">
        <v>11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59</v>
      </c>
      <c r="IN162">
        <v>36</v>
      </c>
      <c r="IO162">
        <v>4</v>
      </c>
      <c r="IP162">
        <v>6</v>
      </c>
      <c r="IQ162">
        <v>1</v>
      </c>
      <c r="IR162">
        <v>3</v>
      </c>
      <c r="IS162">
        <v>0</v>
      </c>
      <c r="IT162">
        <v>0</v>
      </c>
      <c r="IU162">
        <v>0</v>
      </c>
      <c r="IV162">
        <v>3</v>
      </c>
      <c r="IW162">
        <v>0</v>
      </c>
      <c r="IX162">
        <v>0</v>
      </c>
      <c r="IY162">
        <v>3</v>
      </c>
      <c r="IZ162">
        <v>0</v>
      </c>
      <c r="JA162">
        <v>0</v>
      </c>
      <c r="JB162">
        <v>0</v>
      </c>
      <c r="JC162">
        <v>1</v>
      </c>
      <c r="JD162">
        <v>0</v>
      </c>
      <c r="JE162">
        <v>0</v>
      </c>
      <c r="JF162">
        <v>0</v>
      </c>
      <c r="JG162">
        <v>0</v>
      </c>
      <c r="JH162">
        <v>1</v>
      </c>
      <c r="JI162">
        <v>1</v>
      </c>
      <c r="JJ162">
        <v>0</v>
      </c>
      <c r="JK162">
        <v>0</v>
      </c>
      <c r="JL162">
        <v>59</v>
      </c>
    </row>
    <row r="163" spans="1:272" x14ac:dyDescent="0.25">
      <c r="A163" t="s">
        <v>273</v>
      </c>
      <c r="B163" t="s">
        <v>379</v>
      </c>
      <c r="C163" t="str">
        <f t="shared" si="9"/>
        <v>160301</v>
      </c>
      <c r="D163" t="s">
        <v>404</v>
      </c>
      <c r="E163">
        <v>28</v>
      </c>
      <c r="F163">
        <v>604</v>
      </c>
      <c r="G163">
        <v>470</v>
      </c>
      <c r="H163">
        <v>197</v>
      </c>
      <c r="I163">
        <v>273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273</v>
      </c>
      <c r="T163">
        <v>0</v>
      </c>
      <c r="U163">
        <v>0</v>
      </c>
      <c r="V163">
        <v>273</v>
      </c>
      <c r="W163">
        <v>8</v>
      </c>
      <c r="X163">
        <v>7</v>
      </c>
      <c r="Y163">
        <v>1</v>
      </c>
      <c r="Z163">
        <v>0</v>
      </c>
      <c r="AA163">
        <v>265</v>
      </c>
      <c r="AB163">
        <v>38</v>
      </c>
      <c r="AC163">
        <v>3</v>
      </c>
      <c r="AD163">
        <v>10</v>
      </c>
      <c r="AE163">
        <v>13</v>
      </c>
      <c r="AF163">
        <v>3</v>
      </c>
      <c r="AG163">
        <v>1</v>
      </c>
      <c r="AH163">
        <v>1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1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2</v>
      </c>
      <c r="AW163">
        <v>0</v>
      </c>
      <c r="AX163">
        <v>0</v>
      </c>
      <c r="AY163">
        <v>0</v>
      </c>
      <c r="AZ163">
        <v>3</v>
      </c>
      <c r="BA163">
        <v>38</v>
      </c>
      <c r="BB163">
        <v>99</v>
      </c>
      <c r="BC163">
        <v>13</v>
      </c>
      <c r="BD163">
        <v>1</v>
      </c>
      <c r="BE163">
        <v>0</v>
      </c>
      <c r="BF163">
        <v>7</v>
      </c>
      <c r="BG163">
        <v>66</v>
      </c>
      <c r="BH163">
        <v>2</v>
      </c>
      <c r="BI163">
        <v>1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6</v>
      </c>
      <c r="BX163">
        <v>0</v>
      </c>
      <c r="BY163">
        <v>2</v>
      </c>
      <c r="BZ163">
        <v>99</v>
      </c>
      <c r="CA163">
        <v>10</v>
      </c>
      <c r="CB163">
        <v>8</v>
      </c>
      <c r="CC163">
        <v>0</v>
      </c>
      <c r="CD163">
        <v>1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10</v>
      </c>
      <c r="CQ163">
        <v>8</v>
      </c>
      <c r="CR163">
        <v>3</v>
      </c>
      <c r="CS163">
        <v>1</v>
      </c>
      <c r="CT163">
        <v>0</v>
      </c>
      <c r="CU163">
        <v>0</v>
      </c>
      <c r="CV163">
        <v>0</v>
      </c>
      <c r="CW163">
        <v>3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8</v>
      </c>
      <c r="DQ163">
        <v>6</v>
      </c>
      <c r="DR163">
        <v>0</v>
      </c>
      <c r="DS163">
        <v>0</v>
      </c>
      <c r="DT163">
        <v>0</v>
      </c>
      <c r="DU163">
        <v>2</v>
      </c>
      <c r="DV163">
        <v>2</v>
      </c>
      <c r="DW163">
        <v>0</v>
      </c>
      <c r="DX163">
        <v>0</v>
      </c>
      <c r="DY163">
        <v>1</v>
      </c>
      <c r="DZ163">
        <v>1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6</v>
      </c>
      <c r="EQ163">
        <v>15</v>
      </c>
      <c r="ER163">
        <v>5</v>
      </c>
      <c r="ES163">
        <v>0</v>
      </c>
      <c r="ET163">
        <v>1</v>
      </c>
      <c r="EU163">
        <v>0</v>
      </c>
      <c r="EV163">
        <v>0</v>
      </c>
      <c r="EW163">
        <v>0</v>
      </c>
      <c r="EX163">
        <v>3</v>
      </c>
      <c r="EY163">
        <v>0</v>
      </c>
      <c r="EZ163">
        <v>0</v>
      </c>
      <c r="FA163">
        <v>0</v>
      </c>
      <c r="FB163">
        <v>0</v>
      </c>
      <c r="FC163">
        <v>5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1</v>
      </c>
      <c r="FN163">
        <v>15</v>
      </c>
      <c r="FO163">
        <v>29</v>
      </c>
      <c r="FP163">
        <v>7</v>
      </c>
      <c r="FQ163">
        <v>0</v>
      </c>
      <c r="FR163">
        <v>14</v>
      </c>
      <c r="FS163">
        <v>1</v>
      </c>
      <c r="FT163">
        <v>0</v>
      </c>
      <c r="FU163">
        <v>0</v>
      </c>
      <c r="FV163">
        <v>0</v>
      </c>
      <c r="FW163">
        <v>0</v>
      </c>
      <c r="FX163">
        <v>4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3</v>
      </c>
      <c r="GJ163">
        <v>0</v>
      </c>
      <c r="GK163">
        <v>0</v>
      </c>
      <c r="GL163">
        <v>0</v>
      </c>
      <c r="GM163">
        <v>0</v>
      </c>
      <c r="GN163">
        <v>29</v>
      </c>
      <c r="GO163">
        <v>26</v>
      </c>
      <c r="GP163">
        <v>11</v>
      </c>
      <c r="GQ163">
        <v>2</v>
      </c>
      <c r="GR163">
        <v>0</v>
      </c>
      <c r="GS163">
        <v>2</v>
      </c>
      <c r="GT163">
        <v>0</v>
      </c>
      <c r="GU163">
        <v>0</v>
      </c>
      <c r="GV163">
        <v>4</v>
      </c>
      <c r="GW163">
        <v>2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5</v>
      </c>
      <c r="HH163">
        <v>26</v>
      </c>
      <c r="HI163">
        <v>1</v>
      </c>
      <c r="HJ163">
        <v>0</v>
      </c>
      <c r="HK163">
        <v>1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1</v>
      </c>
      <c r="HW163">
        <v>1</v>
      </c>
      <c r="HX163">
        <v>1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1</v>
      </c>
      <c r="IM163">
        <v>32</v>
      </c>
      <c r="IN163">
        <v>16</v>
      </c>
      <c r="IO163">
        <v>0</v>
      </c>
      <c r="IP163">
        <v>4</v>
      </c>
      <c r="IQ163">
        <v>3</v>
      </c>
      <c r="IR163">
        <v>4</v>
      </c>
      <c r="IS163">
        <v>0</v>
      </c>
      <c r="IT163">
        <v>1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1</v>
      </c>
      <c r="JF163">
        <v>0</v>
      </c>
      <c r="JG163">
        <v>0</v>
      </c>
      <c r="JH163">
        <v>0</v>
      </c>
      <c r="JI163">
        <v>2</v>
      </c>
      <c r="JJ163">
        <v>0</v>
      </c>
      <c r="JK163">
        <v>0</v>
      </c>
      <c r="JL163">
        <v>32</v>
      </c>
    </row>
    <row r="164" spans="1:272" x14ac:dyDescent="0.25">
      <c r="A164" t="s">
        <v>273</v>
      </c>
      <c r="B164" t="s">
        <v>379</v>
      </c>
      <c r="C164" t="str">
        <f t="shared" si="9"/>
        <v>160301</v>
      </c>
      <c r="D164" t="s">
        <v>405</v>
      </c>
      <c r="E164">
        <v>29</v>
      </c>
      <c r="F164">
        <v>1498</v>
      </c>
      <c r="G164">
        <v>1150</v>
      </c>
      <c r="H164">
        <v>492</v>
      </c>
      <c r="I164">
        <v>658</v>
      </c>
      <c r="J164">
        <v>0</v>
      </c>
      <c r="K164">
        <v>4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658</v>
      </c>
      <c r="T164">
        <v>0</v>
      </c>
      <c r="U164">
        <v>0</v>
      </c>
      <c r="V164">
        <v>658</v>
      </c>
      <c r="W164">
        <v>20</v>
      </c>
      <c r="X164">
        <v>15</v>
      </c>
      <c r="Y164">
        <v>5</v>
      </c>
      <c r="Z164">
        <v>0</v>
      </c>
      <c r="AA164">
        <v>638</v>
      </c>
      <c r="AB164">
        <v>162</v>
      </c>
      <c r="AC164">
        <v>20</v>
      </c>
      <c r="AD164">
        <v>20</v>
      </c>
      <c r="AE164">
        <v>73</v>
      </c>
      <c r="AF164">
        <v>14</v>
      </c>
      <c r="AG164">
        <v>2</v>
      </c>
      <c r="AH164">
        <v>4</v>
      </c>
      <c r="AI164">
        <v>1</v>
      </c>
      <c r="AJ164">
        <v>1</v>
      </c>
      <c r="AK164">
        <v>3</v>
      </c>
      <c r="AL164">
        <v>0</v>
      </c>
      <c r="AM164">
        <v>0</v>
      </c>
      <c r="AN164">
        <v>6</v>
      </c>
      <c r="AO164">
        <v>3</v>
      </c>
      <c r="AP164">
        <v>2</v>
      </c>
      <c r="AQ164">
        <v>0</v>
      </c>
      <c r="AR164">
        <v>2</v>
      </c>
      <c r="AS164">
        <v>0</v>
      </c>
      <c r="AT164">
        <v>2</v>
      </c>
      <c r="AU164">
        <v>2</v>
      </c>
      <c r="AV164">
        <v>1</v>
      </c>
      <c r="AW164">
        <v>0</v>
      </c>
      <c r="AX164">
        <v>0</v>
      </c>
      <c r="AY164">
        <v>1</v>
      </c>
      <c r="AZ164">
        <v>5</v>
      </c>
      <c r="BA164">
        <v>162</v>
      </c>
      <c r="BB164">
        <v>189</v>
      </c>
      <c r="BC164">
        <v>25</v>
      </c>
      <c r="BD164">
        <v>4</v>
      </c>
      <c r="BE164">
        <v>3</v>
      </c>
      <c r="BF164">
        <v>4</v>
      </c>
      <c r="BG164">
        <v>107</v>
      </c>
      <c r="BH164">
        <v>2</v>
      </c>
      <c r="BI164">
        <v>0</v>
      </c>
      <c r="BJ164">
        <v>3</v>
      </c>
      <c r="BK164">
        <v>1</v>
      </c>
      <c r="BL164">
        <v>2</v>
      </c>
      <c r="BM164">
        <v>1</v>
      </c>
      <c r="BN164">
        <v>0</v>
      </c>
      <c r="BO164">
        <v>2</v>
      </c>
      <c r="BP164">
        <v>0</v>
      </c>
      <c r="BQ164">
        <v>2</v>
      </c>
      <c r="BR164">
        <v>0</v>
      </c>
      <c r="BS164">
        <v>1</v>
      </c>
      <c r="BT164">
        <v>0</v>
      </c>
      <c r="BU164">
        <v>1</v>
      </c>
      <c r="BV164">
        <v>0</v>
      </c>
      <c r="BW164">
        <v>27</v>
      </c>
      <c r="BX164">
        <v>0</v>
      </c>
      <c r="BY164">
        <v>4</v>
      </c>
      <c r="BZ164">
        <v>189</v>
      </c>
      <c r="CA164">
        <v>31</v>
      </c>
      <c r="CB164">
        <v>12</v>
      </c>
      <c r="CC164">
        <v>0</v>
      </c>
      <c r="CD164">
        <v>5</v>
      </c>
      <c r="CE164">
        <v>0</v>
      </c>
      <c r="CF164">
        <v>1</v>
      </c>
      <c r="CG164">
        <v>1</v>
      </c>
      <c r="CH164">
        <v>3</v>
      </c>
      <c r="CI164">
        <v>1</v>
      </c>
      <c r="CJ164">
        <v>0</v>
      </c>
      <c r="CK164">
        <v>1</v>
      </c>
      <c r="CL164">
        <v>2</v>
      </c>
      <c r="CM164">
        <v>2</v>
      </c>
      <c r="CN164">
        <v>1</v>
      </c>
      <c r="CO164">
        <v>2</v>
      </c>
      <c r="CP164">
        <v>31</v>
      </c>
      <c r="CQ164">
        <v>41</v>
      </c>
      <c r="CR164">
        <v>18</v>
      </c>
      <c r="CS164">
        <v>1</v>
      </c>
      <c r="CT164">
        <v>1</v>
      </c>
      <c r="CU164">
        <v>1</v>
      </c>
      <c r="CV164">
        <v>6</v>
      </c>
      <c r="CW164">
        <v>4</v>
      </c>
      <c r="CX164">
        <v>1</v>
      </c>
      <c r="CY164">
        <v>1</v>
      </c>
      <c r="CZ164">
        <v>1</v>
      </c>
      <c r="DA164">
        <v>0</v>
      </c>
      <c r="DB164">
        <v>0</v>
      </c>
      <c r="DC164">
        <v>1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4</v>
      </c>
      <c r="DN164">
        <v>0</v>
      </c>
      <c r="DO164">
        <v>2</v>
      </c>
      <c r="DP164">
        <v>41</v>
      </c>
      <c r="DQ164">
        <v>5</v>
      </c>
      <c r="DR164">
        <v>1</v>
      </c>
      <c r="DS164">
        <v>0</v>
      </c>
      <c r="DT164">
        <v>0</v>
      </c>
      <c r="DU164">
        <v>0</v>
      </c>
      <c r="DV164">
        <v>1</v>
      </c>
      <c r="DW164">
        <v>0</v>
      </c>
      <c r="DX164">
        <v>0</v>
      </c>
      <c r="DY164">
        <v>0</v>
      </c>
      <c r="DZ164">
        <v>1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2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5</v>
      </c>
      <c r="EQ164">
        <v>54</v>
      </c>
      <c r="ER164">
        <v>11</v>
      </c>
      <c r="ES164">
        <v>2</v>
      </c>
      <c r="ET164">
        <v>2</v>
      </c>
      <c r="EU164">
        <v>1</v>
      </c>
      <c r="EV164">
        <v>1</v>
      </c>
      <c r="EW164">
        <v>0</v>
      </c>
      <c r="EX164">
        <v>18</v>
      </c>
      <c r="EY164">
        <v>0</v>
      </c>
      <c r="EZ164">
        <v>0</v>
      </c>
      <c r="FA164">
        <v>1</v>
      </c>
      <c r="FB164">
        <v>4</v>
      </c>
      <c r="FC164">
        <v>13</v>
      </c>
      <c r="FD164">
        <v>0</v>
      </c>
      <c r="FE164">
        <v>0</v>
      </c>
      <c r="FF164">
        <v>0</v>
      </c>
      <c r="FG164">
        <v>1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54</v>
      </c>
      <c r="FO164">
        <v>89</v>
      </c>
      <c r="FP164">
        <v>10</v>
      </c>
      <c r="FQ164">
        <v>1</v>
      </c>
      <c r="FR164">
        <v>52</v>
      </c>
      <c r="FS164">
        <v>2</v>
      </c>
      <c r="FT164">
        <v>3</v>
      </c>
      <c r="FU164">
        <v>1</v>
      </c>
      <c r="FV164">
        <v>2</v>
      </c>
      <c r="FW164">
        <v>0</v>
      </c>
      <c r="FX164">
        <v>8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2</v>
      </c>
      <c r="GE164">
        <v>0</v>
      </c>
      <c r="GF164">
        <v>1</v>
      </c>
      <c r="GG164">
        <v>0</v>
      </c>
      <c r="GH164">
        <v>1</v>
      </c>
      <c r="GI164">
        <v>2</v>
      </c>
      <c r="GJ164">
        <v>0</v>
      </c>
      <c r="GK164">
        <v>1</v>
      </c>
      <c r="GL164">
        <v>0</v>
      </c>
      <c r="GM164">
        <v>3</v>
      </c>
      <c r="GN164">
        <v>89</v>
      </c>
      <c r="GO164">
        <v>50</v>
      </c>
      <c r="GP164">
        <v>22</v>
      </c>
      <c r="GQ164">
        <v>8</v>
      </c>
      <c r="GR164">
        <v>4</v>
      </c>
      <c r="GS164">
        <v>3</v>
      </c>
      <c r="GT164">
        <v>2</v>
      </c>
      <c r="GU164">
        <v>0</v>
      </c>
      <c r="GV164">
        <v>0</v>
      </c>
      <c r="GW164">
        <v>2</v>
      </c>
      <c r="GX164">
        <v>0</v>
      </c>
      <c r="GY164">
        <v>0</v>
      </c>
      <c r="GZ164">
        <v>0</v>
      </c>
      <c r="HA164">
        <v>1</v>
      </c>
      <c r="HB164">
        <v>0</v>
      </c>
      <c r="HC164">
        <v>1</v>
      </c>
      <c r="HD164">
        <v>0</v>
      </c>
      <c r="HE164">
        <v>0</v>
      </c>
      <c r="HF164">
        <v>2</v>
      </c>
      <c r="HG164">
        <v>5</v>
      </c>
      <c r="HH164">
        <v>50</v>
      </c>
      <c r="HI164">
        <v>4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3</v>
      </c>
      <c r="HT164">
        <v>0</v>
      </c>
      <c r="HU164">
        <v>1</v>
      </c>
      <c r="HV164">
        <v>4</v>
      </c>
      <c r="HW164">
        <v>7</v>
      </c>
      <c r="HX164">
        <v>4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1</v>
      </c>
      <c r="IG164">
        <v>0</v>
      </c>
      <c r="IH164">
        <v>0</v>
      </c>
      <c r="II164">
        <v>1</v>
      </c>
      <c r="IJ164">
        <v>0</v>
      </c>
      <c r="IK164">
        <v>1</v>
      </c>
      <c r="IL164">
        <v>7</v>
      </c>
      <c r="IM164">
        <v>6</v>
      </c>
      <c r="IN164">
        <v>3</v>
      </c>
      <c r="IO164">
        <v>0</v>
      </c>
      <c r="IP164">
        <v>0</v>
      </c>
      <c r="IQ164">
        <v>1</v>
      </c>
      <c r="IR164">
        <v>0</v>
      </c>
      <c r="IS164">
        <v>0</v>
      </c>
      <c r="IT164">
        <v>1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1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6</v>
      </c>
    </row>
    <row r="165" spans="1:272" x14ac:dyDescent="0.25">
      <c r="A165" t="s">
        <v>273</v>
      </c>
      <c r="B165" t="s">
        <v>379</v>
      </c>
      <c r="C165" t="str">
        <f t="shared" si="9"/>
        <v>160301</v>
      </c>
      <c r="D165" t="s">
        <v>406</v>
      </c>
      <c r="E165">
        <v>30</v>
      </c>
      <c r="F165">
        <v>1497</v>
      </c>
      <c r="G165">
        <v>1140</v>
      </c>
      <c r="H165">
        <v>676</v>
      </c>
      <c r="I165">
        <v>464</v>
      </c>
      <c r="J165">
        <v>0</v>
      </c>
      <c r="K165">
        <v>1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464</v>
      </c>
      <c r="T165">
        <v>0</v>
      </c>
      <c r="U165">
        <v>0</v>
      </c>
      <c r="V165">
        <v>464</v>
      </c>
      <c r="W165">
        <v>11</v>
      </c>
      <c r="X165">
        <v>9</v>
      </c>
      <c r="Y165">
        <v>2</v>
      </c>
      <c r="Z165">
        <v>0</v>
      </c>
      <c r="AA165">
        <v>453</v>
      </c>
      <c r="AB165">
        <v>106</v>
      </c>
      <c r="AC165">
        <v>9</v>
      </c>
      <c r="AD165">
        <v>21</v>
      </c>
      <c r="AE165">
        <v>42</v>
      </c>
      <c r="AF165">
        <v>7</v>
      </c>
      <c r="AG165">
        <v>0</v>
      </c>
      <c r="AH165">
        <v>6</v>
      </c>
      <c r="AI165">
        <v>0</v>
      </c>
      <c r="AJ165">
        <v>3</v>
      </c>
      <c r="AK165">
        <v>1</v>
      </c>
      <c r="AL165">
        <v>1</v>
      </c>
      <c r="AM165">
        <v>0</v>
      </c>
      <c r="AN165">
        <v>2</v>
      </c>
      <c r="AO165">
        <v>6</v>
      </c>
      <c r="AP165">
        <v>4</v>
      </c>
      <c r="AQ165">
        <v>0</v>
      </c>
      <c r="AR165">
        <v>0</v>
      </c>
      <c r="AS165">
        <v>0</v>
      </c>
      <c r="AT165">
        <v>1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3</v>
      </c>
      <c r="BA165">
        <v>106</v>
      </c>
      <c r="BB165">
        <v>114</v>
      </c>
      <c r="BC165">
        <v>16</v>
      </c>
      <c r="BD165">
        <v>3</v>
      </c>
      <c r="BE165">
        <v>0</v>
      </c>
      <c r="BF165">
        <v>1</v>
      </c>
      <c r="BG165">
        <v>72</v>
      </c>
      <c r="BH165">
        <v>0</v>
      </c>
      <c r="BI165">
        <v>0</v>
      </c>
      <c r="BJ165">
        <v>1</v>
      </c>
      <c r="BK165">
        <v>2</v>
      </c>
      <c r="BL165">
        <v>2</v>
      </c>
      <c r="BM165">
        <v>0</v>
      </c>
      <c r="BN165">
        <v>2</v>
      </c>
      <c r="BO165">
        <v>0</v>
      </c>
      <c r="BP165">
        <v>0</v>
      </c>
      <c r="BQ165">
        <v>2</v>
      </c>
      <c r="BR165">
        <v>0</v>
      </c>
      <c r="BS165">
        <v>0</v>
      </c>
      <c r="BT165">
        <v>0</v>
      </c>
      <c r="BU165">
        <v>0</v>
      </c>
      <c r="BV165">
        <v>1</v>
      </c>
      <c r="BW165">
        <v>10</v>
      </c>
      <c r="BX165">
        <v>0</v>
      </c>
      <c r="BY165">
        <v>2</v>
      </c>
      <c r="BZ165">
        <v>114</v>
      </c>
      <c r="CA165">
        <v>23</v>
      </c>
      <c r="CB165">
        <v>10</v>
      </c>
      <c r="CC165">
        <v>2</v>
      </c>
      <c r="CD165">
        <v>3</v>
      </c>
      <c r="CE165">
        <v>0</v>
      </c>
      <c r="CF165">
        <v>2</v>
      </c>
      <c r="CG165">
        <v>0</v>
      </c>
      <c r="CH165">
        <v>0</v>
      </c>
      <c r="CI165">
        <v>1</v>
      </c>
      <c r="CJ165">
        <v>1</v>
      </c>
      <c r="CK165">
        <v>0</v>
      </c>
      <c r="CL165">
        <v>2</v>
      </c>
      <c r="CM165">
        <v>0</v>
      </c>
      <c r="CN165">
        <v>0</v>
      </c>
      <c r="CO165">
        <v>2</v>
      </c>
      <c r="CP165">
        <v>23</v>
      </c>
      <c r="CQ165">
        <v>26</v>
      </c>
      <c r="CR165">
        <v>11</v>
      </c>
      <c r="CS165">
        <v>0</v>
      </c>
      <c r="CT165">
        <v>1</v>
      </c>
      <c r="CU165">
        <v>0</v>
      </c>
      <c r="CV165">
        <v>5</v>
      </c>
      <c r="CW165">
        <v>3</v>
      </c>
      <c r="CX165">
        <v>0</v>
      </c>
      <c r="CY165">
        <v>0</v>
      </c>
      <c r="CZ165">
        <v>0</v>
      </c>
      <c r="DA165">
        <v>1</v>
      </c>
      <c r="DB165">
        <v>0</v>
      </c>
      <c r="DC165">
        <v>0</v>
      </c>
      <c r="DD165">
        <v>1</v>
      </c>
      <c r="DE165">
        <v>0</v>
      </c>
      <c r="DF165">
        <v>0</v>
      </c>
      <c r="DG165">
        <v>0</v>
      </c>
      <c r="DH165">
        <v>0</v>
      </c>
      <c r="DI165">
        <v>1</v>
      </c>
      <c r="DJ165">
        <v>1</v>
      </c>
      <c r="DK165">
        <v>2</v>
      </c>
      <c r="DL165">
        <v>0</v>
      </c>
      <c r="DM165">
        <v>0</v>
      </c>
      <c r="DN165">
        <v>0</v>
      </c>
      <c r="DO165">
        <v>0</v>
      </c>
      <c r="DP165">
        <v>26</v>
      </c>
      <c r="DQ165">
        <v>7</v>
      </c>
      <c r="DR165">
        <v>2</v>
      </c>
      <c r="DS165">
        <v>0</v>
      </c>
      <c r="DT165">
        <v>0</v>
      </c>
      <c r="DU165">
        <v>0</v>
      </c>
      <c r="DV165">
        <v>3</v>
      </c>
      <c r="DW165">
        <v>1</v>
      </c>
      <c r="DX165">
        <v>1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7</v>
      </c>
      <c r="EQ165">
        <v>13</v>
      </c>
      <c r="ER165">
        <v>2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4</v>
      </c>
      <c r="EY165">
        <v>0</v>
      </c>
      <c r="EZ165">
        <v>0</v>
      </c>
      <c r="FA165">
        <v>0</v>
      </c>
      <c r="FB165">
        <v>0</v>
      </c>
      <c r="FC165">
        <v>6</v>
      </c>
      <c r="FD165">
        <v>0</v>
      </c>
      <c r="FE165">
        <v>0</v>
      </c>
      <c r="FF165">
        <v>1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13</v>
      </c>
      <c r="FO165">
        <v>47</v>
      </c>
      <c r="FP165">
        <v>3</v>
      </c>
      <c r="FQ165">
        <v>0</v>
      </c>
      <c r="FR165">
        <v>26</v>
      </c>
      <c r="FS165">
        <v>2</v>
      </c>
      <c r="FT165">
        <v>2</v>
      </c>
      <c r="FU165">
        <v>4</v>
      </c>
      <c r="FV165">
        <v>0</v>
      </c>
      <c r="FW165">
        <v>0</v>
      </c>
      <c r="FX165">
        <v>4</v>
      </c>
      <c r="FY165">
        <v>2</v>
      </c>
      <c r="FZ165">
        <v>0</v>
      </c>
      <c r="GA165">
        <v>0</v>
      </c>
      <c r="GB165">
        <v>0</v>
      </c>
      <c r="GC165">
        <v>0</v>
      </c>
      <c r="GD165">
        <v>2</v>
      </c>
      <c r="GE165">
        <v>0</v>
      </c>
      <c r="GF165">
        <v>0</v>
      </c>
      <c r="GG165">
        <v>0</v>
      </c>
      <c r="GH165">
        <v>1</v>
      </c>
      <c r="GI165">
        <v>0</v>
      </c>
      <c r="GJ165">
        <v>1</v>
      </c>
      <c r="GK165">
        <v>0</v>
      </c>
      <c r="GL165">
        <v>0</v>
      </c>
      <c r="GM165">
        <v>0</v>
      </c>
      <c r="GN165">
        <v>47</v>
      </c>
      <c r="GO165">
        <v>37</v>
      </c>
      <c r="GP165">
        <v>23</v>
      </c>
      <c r="GQ165">
        <v>3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8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2</v>
      </c>
      <c r="HH165">
        <v>37</v>
      </c>
      <c r="HI165">
        <v>2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1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2</v>
      </c>
      <c r="HW165">
        <v>2</v>
      </c>
      <c r="HX165">
        <v>1</v>
      </c>
      <c r="HY165">
        <v>1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2</v>
      </c>
      <c r="IM165">
        <v>76</v>
      </c>
      <c r="IN165">
        <v>40</v>
      </c>
      <c r="IO165">
        <v>7</v>
      </c>
      <c r="IP165">
        <v>11</v>
      </c>
      <c r="IQ165">
        <v>1</v>
      </c>
      <c r="IR165">
        <v>0</v>
      </c>
      <c r="IS165">
        <v>0</v>
      </c>
      <c r="IT165">
        <v>0</v>
      </c>
      <c r="IU165">
        <v>0</v>
      </c>
      <c r="IV165">
        <v>13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2</v>
      </c>
      <c r="JJ165">
        <v>1</v>
      </c>
      <c r="JK165">
        <v>0</v>
      </c>
      <c r="JL165">
        <v>76</v>
      </c>
    </row>
    <row r="166" spans="1:272" x14ac:dyDescent="0.25">
      <c r="A166" t="s">
        <v>273</v>
      </c>
      <c r="B166" t="s">
        <v>379</v>
      </c>
      <c r="C166" t="str">
        <f t="shared" si="9"/>
        <v>160301</v>
      </c>
      <c r="D166" t="s">
        <v>407</v>
      </c>
      <c r="E166">
        <v>31</v>
      </c>
      <c r="F166">
        <v>915</v>
      </c>
      <c r="G166">
        <v>710</v>
      </c>
      <c r="H166">
        <v>189</v>
      </c>
      <c r="I166">
        <v>521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521</v>
      </c>
      <c r="T166">
        <v>0</v>
      </c>
      <c r="U166">
        <v>0</v>
      </c>
      <c r="V166">
        <v>521</v>
      </c>
      <c r="W166">
        <v>7</v>
      </c>
      <c r="X166">
        <v>3</v>
      </c>
      <c r="Y166">
        <v>4</v>
      </c>
      <c r="Z166">
        <v>0</v>
      </c>
      <c r="AA166">
        <v>514</v>
      </c>
      <c r="AB166">
        <v>132</v>
      </c>
      <c r="AC166">
        <v>12</v>
      </c>
      <c r="AD166">
        <v>22</v>
      </c>
      <c r="AE166">
        <v>70</v>
      </c>
      <c r="AF166">
        <v>5</v>
      </c>
      <c r="AG166">
        <v>0</v>
      </c>
      <c r="AH166">
        <v>2</v>
      </c>
      <c r="AI166">
        <v>0</v>
      </c>
      <c r="AJ166">
        <v>0</v>
      </c>
      <c r="AK166">
        <v>0</v>
      </c>
      <c r="AL166">
        <v>2</v>
      </c>
      <c r="AM166">
        <v>0</v>
      </c>
      <c r="AN166">
        <v>1</v>
      </c>
      <c r="AO166">
        <v>2</v>
      </c>
      <c r="AP166">
        <v>10</v>
      </c>
      <c r="AQ166">
        <v>0</v>
      </c>
      <c r="AR166">
        <v>1</v>
      </c>
      <c r="AS166">
        <v>0</v>
      </c>
      <c r="AT166">
        <v>1</v>
      </c>
      <c r="AU166">
        <v>2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132</v>
      </c>
      <c r="BB166">
        <v>188</v>
      </c>
      <c r="BC166">
        <v>30</v>
      </c>
      <c r="BD166">
        <v>2</v>
      </c>
      <c r="BE166">
        <v>1</v>
      </c>
      <c r="BF166">
        <v>2</v>
      </c>
      <c r="BG166">
        <v>121</v>
      </c>
      <c r="BH166">
        <v>11</v>
      </c>
      <c r="BI166">
        <v>1</v>
      </c>
      <c r="BJ166">
        <v>0</v>
      </c>
      <c r="BK166">
        <v>0</v>
      </c>
      <c r="BL166">
        <v>2</v>
      </c>
      <c r="BM166">
        <v>0</v>
      </c>
      <c r="BN166">
        <v>0</v>
      </c>
      <c r="BO166">
        <v>0</v>
      </c>
      <c r="BP166">
        <v>1</v>
      </c>
      <c r="BQ166">
        <v>0</v>
      </c>
      <c r="BR166">
        <v>1</v>
      </c>
      <c r="BS166">
        <v>0</v>
      </c>
      <c r="BT166">
        <v>1</v>
      </c>
      <c r="BU166">
        <v>0</v>
      </c>
      <c r="BV166">
        <v>2</v>
      </c>
      <c r="BW166">
        <v>11</v>
      </c>
      <c r="BX166">
        <v>1</v>
      </c>
      <c r="BY166">
        <v>1</v>
      </c>
      <c r="BZ166">
        <v>188</v>
      </c>
      <c r="CA166">
        <v>14</v>
      </c>
      <c r="CB166">
        <v>8</v>
      </c>
      <c r="CC166">
        <v>0</v>
      </c>
      <c r="CD166">
        <v>0</v>
      </c>
      <c r="CE166">
        <v>0</v>
      </c>
      <c r="CF166">
        <v>0</v>
      </c>
      <c r="CG166">
        <v>1</v>
      </c>
      <c r="CH166">
        <v>1</v>
      </c>
      <c r="CI166">
        <v>0</v>
      </c>
      <c r="CJ166">
        <v>0</v>
      </c>
      <c r="CK166">
        <v>0</v>
      </c>
      <c r="CL166">
        <v>1</v>
      </c>
      <c r="CM166">
        <v>0</v>
      </c>
      <c r="CN166">
        <v>0</v>
      </c>
      <c r="CO166">
        <v>3</v>
      </c>
      <c r="CP166">
        <v>14</v>
      </c>
      <c r="CQ166">
        <v>26</v>
      </c>
      <c r="CR166">
        <v>19</v>
      </c>
      <c r="CS166">
        <v>1</v>
      </c>
      <c r="CT166">
        <v>0</v>
      </c>
      <c r="CU166">
        <v>0</v>
      </c>
      <c r="CV166">
        <v>1</v>
      </c>
      <c r="CW166">
        <v>0</v>
      </c>
      <c r="CX166">
        <v>0</v>
      </c>
      <c r="CY166">
        <v>0</v>
      </c>
      <c r="CZ166">
        <v>1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2</v>
      </c>
      <c r="DI166">
        <v>0</v>
      </c>
      <c r="DJ166">
        <v>0</v>
      </c>
      <c r="DK166">
        <v>0</v>
      </c>
      <c r="DL166">
        <v>0</v>
      </c>
      <c r="DM166">
        <v>2</v>
      </c>
      <c r="DN166">
        <v>0</v>
      </c>
      <c r="DO166">
        <v>0</v>
      </c>
      <c r="DP166">
        <v>26</v>
      </c>
      <c r="DQ166">
        <v>9</v>
      </c>
      <c r="DR166">
        <v>0</v>
      </c>
      <c r="DS166">
        <v>0</v>
      </c>
      <c r="DT166">
        <v>0</v>
      </c>
      <c r="DU166">
        <v>0</v>
      </c>
      <c r="DV166">
        <v>5</v>
      </c>
      <c r="DW166">
        <v>1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3</v>
      </c>
      <c r="EP166">
        <v>9</v>
      </c>
      <c r="EQ166">
        <v>36</v>
      </c>
      <c r="ER166">
        <v>5</v>
      </c>
      <c r="ES166">
        <v>2</v>
      </c>
      <c r="ET166">
        <v>2</v>
      </c>
      <c r="EU166">
        <v>0</v>
      </c>
      <c r="EV166">
        <v>0</v>
      </c>
      <c r="EW166">
        <v>0</v>
      </c>
      <c r="EX166">
        <v>18</v>
      </c>
      <c r="EY166">
        <v>0</v>
      </c>
      <c r="EZ166">
        <v>0</v>
      </c>
      <c r="FA166">
        <v>0</v>
      </c>
      <c r="FB166">
        <v>1</v>
      </c>
      <c r="FC166">
        <v>5</v>
      </c>
      <c r="FD166">
        <v>1</v>
      </c>
      <c r="FE166">
        <v>0</v>
      </c>
      <c r="FF166">
        <v>0</v>
      </c>
      <c r="FG166">
        <v>0</v>
      </c>
      <c r="FH166">
        <v>1</v>
      </c>
      <c r="FI166">
        <v>1</v>
      </c>
      <c r="FJ166">
        <v>0</v>
      </c>
      <c r="FK166">
        <v>0</v>
      </c>
      <c r="FL166">
        <v>0</v>
      </c>
      <c r="FM166">
        <v>0</v>
      </c>
      <c r="FN166">
        <v>36</v>
      </c>
      <c r="FO166">
        <v>30</v>
      </c>
      <c r="FP166">
        <v>5</v>
      </c>
      <c r="FQ166">
        <v>1</v>
      </c>
      <c r="FR166">
        <v>18</v>
      </c>
      <c r="FS166">
        <v>0</v>
      </c>
      <c r="FT166">
        <v>0</v>
      </c>
      <c r="FU166">
        <v>0</v>
      </c>
      <c r="FV166">
        <v>1</v>
      </c>
      <c r="FW166">
        <v>0</v>
      </c>
      <c r="FX166">
        <v>4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1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30</v>
      </c>
      <c r="GO166">
        <v>55</v>
      </c>
      <c r="GP166">
        <v>39</v>
      </c>
      <c r="GQ166">
        <v>7</v>
      </c>
      <c r="GR166">
        <v>0</v>
      </c>
      <c r="GS166">
        <v>1</v>
      </c>
      <c r="GT166">
        <v>1</v>
      </c>
      <c r="GU166">
        <v>1</v>
      </c>
      <c r="GV166">
        <v>0</v>
      </c>
      <c r="GW166">
        <v>1</v>
      </c>
      <c r="GX166">
        <v>0</v>
      </c>
      <c r="GY166">
        <v>0</v>
      </c>
      <c r="GZ166">
        <v>1</v>
      </c>
      <c r="HA166">
        <v>0</v>
      </c>
      <c r="HB166">
        <v>0</v>
      </c>
      <c r="HC166">
        <v>1</v>
      </c>
      <c r="HD166">
        <v>0</v>
      </c>
      <c r="HE166">
        <v>0</v>
      </c>
      <c r="HF166">
        <v>1</v>
      </c>
      <c r="HG166">
        <v>2</v>
      </c>
      <c r="HH166">
        <v>55</v>
      </c>
      <c r="HI166">
        <v>1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1</v>
      </c>
      <c r="HV166">
        <v>1</v>
      </c>
      <c r="HW166">
        <v>4</v>
      </c>
      <c r="HX166">
        <v>4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4</v>
      </c>
      <c r="IM166">
        <v>19</v>
      </c>
      <c r="IN166">
        <v>7</v>
      </c>
      <c r="IO166">
        <v>8</v>
      </c>
      <c r="IP166">
        <v>1</v>
      </c>
      <c r="IQ166">
        <v>1</v>
      </c>
      <c r="IR166">
        <v>0</v>
      </c>
      <c r="IS166">
        <v>0</v>
      </c>
      <c r="IT166">
        <v>0</v>
      </c>
      <c r="IU166">
        <v>0</v>
      </c>
      <c r="IV166">
        <v>2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19</v>
      </c>
    </row>
    <row r="167" spans="1:272" x14ac:dyDescent="0.25">
      <c r="A167" t="s">
        <v>273</v>
      </c>
      <c r="B167" t="s">
        <v>379</v>
      </c>
      <c r="C167" t="str">
        <f t="shared" si="9"/>
        <v>160301</v>
      </c>
      <c r="D167" t="s">
        <v>408</v>
      </c>
      <c r="E167">
        <v>32</v>
      </c>
      <c r="F167">
        <v>33</v>
      </c>
      <c r="G167">
        <v>80</v>
      </c>
      <c r="H167">
        <v>68</v>
      </c>
      <c r="I167">
        <v>12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12</v>
      </c>
      <c r="T167">
        <v>0</v>
      </c>
      <c r="U167">
        <v>0</v>
      </c>
      <c r="V167">
        <v>12</v>
      </c>
      <c r="W167">
        <v>2</v>
      </c>
      <c r="X167">
        <v>2</v>
      </c>
      <c r="Y167">
        <v>0</v>
      </c>
      <c r="Z167">
        <v>0</v>
      </c>
      <c r="AA167">
        <v>10</v>
      </c>
      <c r="AB167">
        <v>2</v>
      </c>
      <c r="AC167">
        <v>0</v>
      </c>
      <c r="AD167">
        <v>0</v>
      </c>
      <c r="AE167">
        <v>1</v>
      </c>
      <c r="AF167">
        <v>0</v>
      </c>
      <c r="AG167">
        <v>0</v>
      </c>
      <c r="AH167">
        <v>1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2</v>
      </c>
      <c r="BB167">
        <v>4</v>
      </c>
      <c r="BC167">
        <v>0</v>
      </c>
      <c r="BD167">
        <v>0</v>
      </c>
      <c r="BE167">
        <v>0</v>
      </c>
      <c r="BF167">
        <v>0</v>
      </c>
      <c r="BG167">
        <v>3</v>
      </c>
      <c r="BH167">
        <v>0</v>
      </c>
      <c r="BI167">
        <v>1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4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1</v>
      </c>
      <c r="CR167">
        <v>1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1</v>
      </c>
      <c r="DQ167">
        <v>1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1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1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1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1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1</v>
      </c>
      <c r="GO167">
        <v>1</v>
      </c>
      <c r="GP167">
        <v>1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1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</row>
    <row r="168" spans="1:272" x14ac:dyDescent="0.25">
      <c r="A168" t="s">
        <v>273</v>
      </c>
      <c r="B168" t="s">
        <v>379</v>
      </c>
      <c r="C168" t="str">
        <f t="shared" si="9"/>
        <v>160301</v>
      </c>
      <c r="D168" t="s">
        <v>408</v>
      </c>
      <c r="E168">
        <v>33</v>
      </c>
      <c r="F168">
        <v>111</v>
      </c>
      <c r="G168">
        <v>220</v>
      </c>
      <c r="H168">
        <v>192</v>
      </c>
      <c r="I168">
        <v>28</v>
      </c>
      <c r="J168">
        <v>0</v>
      </c>
      <c r="K168">
        <v>3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28</v>
      </c>
      <c r="T168">
        <v>0</v>
      </c>
      <c r="U168">
        <v>0</v>
      </c>
      <c r="V168">
        <v>28</v>
      </c>
      <c r="W168">
        <v>0</v>
      </c>
      <c r="X168">
        <v>0</v>
      </c>
      <c r="Y168">
        <v>0</v>
      </c>
      <c r="Z168">
        <v>0</v>
      </c>
      <c r="AA168">
        <v>28</v>
      </c>
      <c r="AB168">
        <v>6</v>
      </c>
      <c r="AC168">
        <v>0</v>
      </c>
      <c r="AD168">
        <v>1</v>
      </c>
      <c r="AE168">
        <v>2</v>
      </c>
      <c r="AF168">
        <v>0</v>
      </c>
      <c r="AG168">
        <v>0</v>
      </c>
      <c r="AH168">
        <v>2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0</v>
      </c>
      <c r="BA168">
        <v>6</v>
      </c>
      <c r="BB168">
        <v>8</v>
      </c>
      <c r="BC168">
        <v>2</v>
      </c>
      <c r="BD168">
        <v>0</v>
      </c>
      <c r="BE168">
        <v>0</v>
      </c>
      <c r="BF168">
        <v>0</v>
      </c>
      <c r="BG168">
        <v>5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1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8</v>
      </c>
      <c r="CA168">
        <v>2</v>
      </c>
      <c r="CB168">
        <v>1</v>
      </c>
      <c r="CC168">
        <v>0</v>
      </c>
      <c r="CD168">
        <v>0</v>
      </c>
      <c r="CE168">
        <v>1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2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4</v>
      </c>
      <c r="ER168">
        <v>2</v>
      </c>
      <c r="ES168">
        <v>1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1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4</v>
      </c>
      <c r="FO168">
        <v>3</v>
      </c>
      <c r="FP168">
        <v>0</v>
      </c>
      <c r="FQ168">
        <v>0</v>
      </c>
      <c r="FR168">
        <v>2</v>
      </c>
      <c r="FS168">
        <v>1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3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1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1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1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4</v>
      </c>
      <c r="IN168">
        <v>1</v>
      </c>
      <c r="IO168">
        <v>1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1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4</v>
      </c>
    </row>
    <row r="169" spans="1:272" x14ac:dyDescent="0.25">
      <c r="A169" t="s">
        <v>273</v>
      </c>
      <c r="B169" t="s">
        <v>379</v>
      </c>
      <c r="C169" t="str">
        <f t="shared" si="9"/>
        <v>160301</v>
      </c>
      <c r="D169" t="s">
        <v>318</v>
      </c>
      <c r="E169">
        <v>34</v>
      </c>
      <c r="F169">
        <v>48</v>
      </c>
      <c r="G169">
        <v>68</v>
      </c>
      <c r="H169">
        <v>24</v>
      </c>
      <c r="I169">
        <v>44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44</v>
      </c>
      <c r="T169">
        <v>0</v>
      </c>
      <c r="U169">
        <v>0</v>
      </c>
      <c r="V169">
        <v>44</v>
      </c>
      <c r="W169">
        <v>0</v>
      </c>
      <c r="X169">
        <v>0</v>
      </c>
      <c r="Y169">
        <v>0</v>
      </c>
      <c r="Z169">
        <v>0</v>
      </c>
      <c r="AA169">
        <v>44</v>
      </c>
      <c r="AB169">
        <v>6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6</v>
      </c>
      <c r="BB169">
        <v>9</v>
      </c>
      <c r="BC169">
        <v>0</v>
      </c>
      <c r="BD169">
        <v>0</v>
      </c>
      <c r="BE169">
        <v>0</v>
      </c>
      <c r="BF169">
        <v>0</v>
      </c>
      <c r="BG169">
        <v>8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1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9</v>
      </c>
      <c r="CA169">
        <v>1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1</v>
      </c>
      <c r="CP169">
        <v>1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27</v>
      </c>
      <c r="DR169">
        <v>0</v>
      </c>
      <c r="DS169">
        <v>1</v>
      </c>
      <c r="DT169">
        <v>0</v>
      </c>
      <c r="DU169">
        <v>1</v>
      </c>
      <c r="DV169">
        <v>25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27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1</v>
      </c>
      <c r="FP169">
        <v>0</v>
      </c>
      <c r="FQ169">
        <v>0</v>
      </c>
      <c r="FR169">
        <v>1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1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</row>
    <row r="170" spans="1:272" x14ac:dyDescent="0.25">
      <c r="A170" t="s">
        <v>273</v>
      </c>
      <c r="B170" t="s">
        <v>379</v>
      </c>
      <c r="C170" t="str">
        <f t="shared" si="9"/>
        <v>160301</v>
      </c>
      <c r="D170" t="s">
        <v>409</v>
      </c>
      <c r="E170">
        <v>35</v>
      </c>
      <c r="F170">
        <v>104</v>
      </c>
      <c r="G170">
        <v>120</v>
      </c>
      <c r="H170">
        <v>58</v>
      </c>
      <c r="I170">
        <v>62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62</v>
      </c>
      <c r="T170">
        <v>0</v>
      </c>
      <c r="U170">
        <v>0</v>
      </c>
      <c r="V170">
        <v>62</v>
      </c>
      <c r="W170">
        <v>8</v>
      </c>
      <c r="X170">
        <v>7</v>
      </c>
      <c r="Y170">
        <v>1</v>
      </c>
      <c r="Z170">
        <v>0</v>
      </c>
      <c r="AA170">
        <v>54</v>
      </c>
      <c r="AB170">
        <v>10</v>
      </c>
      <c r="AC170">
        <v>3</v>
      </c>
      <c r="AD170">
        <v>0</v>
      </c>
      <c r="AE170">
        <v>0</v>
      </c>
      <c r="AF170">
        <v>2</v>
      </c>
      <c r="AG170">
        <v>1</v>
      </c>
      <c r="AH170">
        <v>0</v>
      </c>
      <c r="AI170">
        <v>0</v>
      </c>
      <c r="AJ170">
        <v>0</v>
      </c>
      <c r="AK170">
        <v>1</v>
      </c>
      <c r="AL170">
        <v>0</v>
      </c>
      <c r="AM170">
        <v>2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1</v>
      </c>
      <c r="AW170">
        <v>0</v>
      </c>
      <c r="AX170">
        <v>0</v>
      </c>
      <c r="AY170">
        <v>0</v>
      </c>
      <c r="AZ170">
        <v>0</v>
      </c>
      <c r="BA170">
        <v>10</v>
      </c>
      <c r="BB170">
        <v>23</v>
      </c>
      <c r="BC170">
        <v>6</v>
      </c>
      <c r="BD170">
        <v>0</v>
      </c>
      <c r="BE170">
        <v>0</v>
      </c>
      <c r="BF170">
        <v>3</v>
      </c>
      <c r="BG170">
        <v>4</v>
      </c>
      <c r="BH170">
        <v>0</v>
      </c>
      <c r="BI170">
        <v>0</v>
      </c>
      <c r="BJ170">
        <v>1</v>
      </c>
      <c r="BK170">
        <v>1</v>
      </c>
      <c r="BL170">
        <v>2</v>
      </c>
      <c r="BM170">
        <v>0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1</v>
      </c>
      <c r="BV170">
        <v>0</v>
      </c>
      <c r="BW170">
        <v>3</v>
      </c>
      <c r="BX170">
        <v>1</v>
      </c>
      <c r="BY170">
        <v>0</v>
      </c>
      <c r="BZ170">
        <v>23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5</v>
      </c>
      <c r="CR170">
        <v>1</v>
      </c>
      <c r="CS170">
        <v>0</v>
      </c>
      <c r="CT170">
        <v>0</v>
      </c>
      <c r="CU170">
        <v>1</v>
      </c>
      <c r="CV170">
        <v>1</v>
      </c>
      <c r="CW170">
        <v>0</v>
      </c>
      <c r="CX170">
        <v>0</v>
      </c>
      <c r="CY170">
        <v>1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1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5</v>
      </c>
      <c r="DQ170">
        <v>1</v>
      </c>
      <c r="DR170">
        <v>1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1</v>
      </c>
      <c r="EQ170">
        <v>4</v>
      </c>
      <c r="ER170">
        <v>1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1</v>
      </c>
      <c r="FB170">
        <v>0</v>
      </c>
      <c r="FC170">
        <v>0</v>
      </c>
      <c r="FD170">
        <v>0</v>
      </c>
      <c r="FE170">
        <v>2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4</v>
      </c>
      <c r="FO170">
        <v>9</v>
      </c>
      <c r="FP170">
        <v>1</v>
      </c>
      <c r="FQ170">
        <v>0</v>
      </c>
      <c r="FR170">
        <v>2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1</v>
      </c>
      <c r="FY170">
        <v>0</v>
      </c>
      <c r="FZ170">
        <v>0</v>
      </c>
      <c r="GA170">
        <v>0</v>
      </c>
      <c r="GB170">
        <v>0</v>
      </c>
      <c r="GC170">
        <v>1</v>
      </c>
      <c r="GD170">
        <v>1</v>
      </c>
      <c r="GE170">
        <v>0</v>
      </c>
      <c r="GF170">
        <v>0</v>
      </c>
      <c r="GG170">
        <v>1</v>
      </c>
      <c r="GH170">
        <v>0</v>
      </c>
      <c r="GI170">
        <v>1</v>
      </c>
      <c r="GJ170">
        <v>1</v>
      </c>
      <c r="GK170">
        <v>0</v>
      </c>
      <c r="GL170">
        <v>0</v>
      </c>
      <c r="GM170">
        <v>0</v>
      </c>
      <c r="GN170">
        <v>9</v>
      </c>
      <c r="GO170">
        <v>1</v>
      </c>
      <c r="GP170">
        <v>0</v>
      </c>
      <c r="GQ170">
        <v>0</v>
      </c>
      <c r="GR170">
        <v>0</v>
      </c>
      <c r="GS170">
        <v>1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1</v>
      </c>
      <c r="HI170">
        <v>1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1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1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</row>
    <row r="171" spans="1:272" x14ac:dyDescent="0.25">
      <c r="A171" t="s">
        <v>273</v>
      </c>
      <c r="B171" t="s">
        <v>410</v>
      </c>
      <c r="C171" t="str">
        <f t="shared" ref="C171:C177" si="10">"160302"</f>
        <v>160302</v>
      </c>
      <c r="D171" t="s">
        <v>316</v>
      </c>
      <c r="E171">
        <v>1</v>
      </c>
      <c r="F171">
        <v>1171</v>
      </c>
      <c r="G171">
        <v>890</v>
      </c>
      <c r="H171">
        <v>436</v>
      </c>
      <c r="I171">
        <v>454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454</v>
      </c>
      <c r="T171">
        <v>0</v>
      </c>
      <c r="U171">
        <v>0</v>
      </c>
      <c r="V171">
        <v>454</v>
      </c>
      <c r="W171">
        <v>16</v>
      </c>
      <c r="X171">
        <v>8</v>
      </c>
      <c r="Y171">
        <v>6</v>
      </c>
      <c r="Z171">
        <v>0</v>
      </c>
      <c r="AA171">
        <v>438</v>
      </c>
      <c r="AB171">
        <v>98</v>
      </c>
      <c r="AC171">
        <v>12</v>
      </c>
      <c r="AD171">
        <v>22</v>
      </c>
      <c r="AE171">
        <v>31</v>
      </c>
      <c r="AF171">
        <v>7</v>
      </c>
      <c r="AG171">
        <v>2</v>
      </c>
      <c r="AH171">
        <v>5</v>
      </c>
      <c r="AI171">
        <v>0</v>
      </c>
      <c r="AJ171">
        <v>0</v>
      </c>
      <c r="AK171">
        <v>4</v>
      </c>
      <c r="AL171">
        <v>0</v>
      </c>
      <c r="AM171">
        <v>1</v>
      </c>
      <c r="AN171">
        <v>2</v>
      </c>
      <c r="AO171">
        <v>1</v>
      </c>
      <c r="AP171">
        <v>4</v>
      </c>
      <c r="AQ171">
        <v>1</v>
      </c>
      <c r="AR171">
        <v>0</v>
      </c>
      <c r="AS171">
        <v>0</v>
      </c>
      <c r="AT171">
        <v>0</v>
      </c>
      <c r="AU171">
        <v>1</v>
      </c>
      <c r="AV171">
        <v>1</v>
      </c>
      <c r="AW171">
        <v>0</v>
      </c>
      <c r="AX171">
        <v>0</v>
      </c>
      <c r="AY171">
        <v>0</v>
      </c>
      <c r="AZ171">
        <v>4</v>
      </c>
      <c r="BA171">
        <v>98</v>
      </c>
      <c r="BB171">
        <v>110</v>
      </c>
      <c r="BC171">
        <v>24</v>
      </c>
      <c r="BD171">
        <v>1</v>
      </c>
      <c r="BE171">
        <v>0</v>
      </c>
      <c r="BF171">
        <v>3</v>
      </c>
      <c r="BG171">
        <v>59</v>
      </c>
      <c r="BH171">
        <v>8</v>
      </c>
      <c r="BI171">
        <v>2</v>
      </c>
      <c r="BJ171">
        <v>1</v>
      </c>
      <c r="BK171">
        <v>0</v>
      </c>
      <c r="BL171">
        <v>1</v>
      </c>
      <c r="BM171">
        <v>0</v>
      </c>
      <c r="BN171">
        <v>0</v>
      </c>
      <c r="BO171">
        <v>2</v>
      </c>
      <c r="BP171">
        <v>0</v>
      </c>
      <c r="BQ171">
        <v>1</v>
      </c>
      <c r="BR171">
        <v>1</v>
      </c>
      <c r="BS171">
        <v>1</v>
      </c>
      <c r="BT171">
        <v>0</v>
      </c>
      <c r="BU171">
        <v>0</v>
      </c>
      <c r="BV171">
        <v>0</v>
      </c>
      <c r="BW171">
        <v>5</v>
      </c>
      <c r="BX171">
        <v>0</v>
      </c>
      <c r="BY171">
        <v>1</v>
      </c>
      <c r="BZ171">
        <v>110</v>
      </c>
      <c r="CA171">
        <v>13</v>
      </c>
      <c r="CB171">
        <v>6</v>
      </c>
      <c r="CC171">
        <v>0</v>
      </c>
      <c r="CD171">
        <v>1</v>
      </c>
      <c r="CE171">
        <v>0</v>
      </c>
      <c r="CF171">
        <v>0</v>
      </c>
      <c r="CG171">
        <v>0</v>
      </c>
      <c r="CH171">
        <v>1</v>
      </c>
      <c r="CI171">
        <v>2</v>
      </c>
      <c r="CJ171">
        <v>1</v>
      </c>
      <c r="CK171">
        <v>0</v>
      </c>
      <c r="CL171">
        <v>1</v>
      </c>
      <c r="CM171">
        <v>0</v>
      </c>
      <c r="CN171">
        <v>0</v>
      </c>
      <c r="CO171">
        <v>1</v>
      </c>
      <c r="CP171">
        <v>13</v>
      </c>
      <c r="CQ171">
        <v>24</v>
      </c>
      <c r="CR171">
        <v>14</v>
      </c>
      <c r="CS171">
        <v>2</v>
      </c>
      <c r="CT171">
        <v>1</v>
      </c>
      <c r="CU171">
        <v>0</v>
      </c>
      <c r="CV171">
        <v>3</v>
      </c>
      <c r="CW171">
        <v>0</v>
      </c>
      <c r="CX171">
        <v>2</v>
      </c>
      <c r="CY171">
        <v>0</v>
      </c>
      <c r="CZ171">
        <v>1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1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24</v>
      </c>
      <c r="DQ171">
        <v>27</v>
      </c>
      <c r="DR171">
        <v>2</v>
      </c>
      <c r="DS171">
        <v>1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1</v>
      </c>
      <c r="EF171">
        <v>0</v>
      </c>
      <c r="EG171">
        <v>0</v>
      </c>
      <c r="EH171">
        <v>0</v>
      </c>
      <c r="EI171">
        <v>0</v>
      </c>
      <c r="EJ171">
        <v>23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27</v>
      </c>
      <c r="EQ171">
        <v>20</v>
      </c>
      <c r="ER171">
        <v>8</v>
      </c>
      <c r="ES171">
        <v>3</v>
      </c>
      <c r="ET171">
        <v>0</v>
      </c>
      <c r="EU171">
        <v>0</v>
      </c>
      <c r="EV171">
        <v>0</v>
      </c>
      <c r="EW171">
        <v>0</v>
      </c>
      <c r="EX171">
        <v>2</v>
      </c>
      <c r="EY171">
        <v>0</v>
      </c>
      <c r="EZ171">
        <v>0</v>
      </c>
      <c r="FA171">
        <v>0</v>
      </c>
      <c r="FB171">
        <v>0</v>
      </c>
      <c r="FC171">
        <v>1</v>
      </c>
      <c r="FD171">
        <v>0</v>
      </c>
      <c r="FE171">
        <v>0</v>
      </c>
      <c r="FF171">
        <v>2</v>
      </c>
      <c r="FG171">
        <v>1</v>
      </c>
      <c r="FH171">
        <v>0</v>
      </c>
      <c r="FI171">
        <v>0</v>
      </c>
      <c r="FJ171">
        <v>0</v>
      </c>
      <c r="FK171">
        <v>0</v>
      </c>
      <c r="FL171">
        <v>2</v>
      </c>
      <c r="FM171">
        <v>1</v>
      </c>
      <c r="FN171">
        <v>20</v>
      </c>
      <c r="FO171">
        <v>48</v>
      </c>
      <c r="FP171">
        <v>8</v>
      </c>
      <c r="FQ171">
        <v>2</v>
      </c>
      <c r="FR171">
        <v>31</v>
      </c>
      <c r="FS171">
        <v>0</v>
      </c>
      <c r="FT171">
        <v>1</v>
      </c>
      <c r="FU171">
        <v>0</v>
      </c>
      <c r="FV171">
        <v>0</v>
      </c>
      <c r="FW171">
        <v>0</v>
      </c>
      <c r="FX171">
        <v>2</v>
      </c>
      <c r="FY171">
        <v>0</v>
      </c>
      <c r="FZ171">
        <v>1</v>
      </c>
      <c r="GA171">
        <v>0</v>
      </c>
      <c r="GB171">
        <v>0</v>
      </c>
      <c r="GC171">
        <v>0</v>
      </c>
      <c r="GD171">
        <v>1</v>
      </c>
      <c r="GE171">
        <v>0</v>
      </c>
      <c r="GF171">
        <v>0</v>
      </c>
      <c r="GG171">
        <v>0</v>
      </c>
      <c r="GH171">
        <v>1</v>
      </c>
      <c r="GI171">
        <v>0</v>
      </c>
      <c r="GJ171">
        <v>1</v>
      </c>
      <c r="GK171">
        <v>0</v>
      </c>
      <c r="GL171">
        <v>0</v>
      </c>
      <c r="GM171">
        <v>0</v>
      </c>
      <c r="GN171">
        <v>48</v>
      </c>
      <c r="GO171">
        <v>24</v>
      </c>
      <c r="GP171">
        <v>15</v>
      </c>
      <c r="GQ171">
        <v>0</v>
      </c>
      <c r="GR171">
        <v>1</v>
      </c>
      <c r="GS171">
        <v>4</v>
      </c>
      <c r="GT171">
        <v>1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3</v>
      </c>
      <c r="HH171">
        <v>24</v>
      </c>
      <c r="HI171">
        <v>4</v>
      </c>
      <c r="HJ171">
        <v>0</v>
      </c>
      <c r="HK171">
        <v>0</v>
      </c>
      <c r="HL171">
        <v>2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2</v>
      </c>
      <c r="HV171">
        <v>4</v>
      </c>
      <c r="HW171">
        <v>2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1</v>
      </c>
      <c r="IE171">
        <v>0</v>
      </c>
      <c r="IF171">
        <v>0</v>
      </c>
      <c r="IG171">
        <v>0</v>
      </c>
      <c r="IH171">
        <v>1</v>
      </c>
      <c r="II171">
        <v>0</v>
      </c>
      <c r="IJ171">
        <v>0</v>
      </c>
      <c r="IK171">
        <v>0</v>
      </c>
      <c r="IL171">
        <v>2</v>
      </c>
      <c r="IM171">
        <v>68</v>
      </c>
      <c r="IN171">
        <v>22</v>
      </c>
      <c r="IO171">
        <v>2</v>
      </c>
      <c r="IP171">
        <v>8</v>
      </c>
      <c r="IQ171">
        <v>1</v>
      </c>
      <c r="IR171">
        <v>4</v>
      </c>
      <c r="IS171">
        <v>0</v>
      </c>
      <c r="IT171">
        <v>0</v>
      </c>
      <c r="IU171">
        <v>0</v>
      </c>
      <c r="IV171">
        <v>1</v>
      </c>
      <c r="IW171">
        <v>0</v>
      </c>
      <c r="IX171">
        <v>0</v>
      </c>
      <c r="IY171">
        <v>0</v>
      </c>
      <c r="IZ171">
        <v>1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26</v>
      </c>
      <c r="JG171">
        <v>0</v>
      </c>
      <c r="JH171">
        <v>3</v>
      </c>
      <c r="JI171">
        <v>0</v>
      </c>
      <c r="JJ171">
        <v>0</v>
      </c>
      <c r="JK171">
        <v>0</v>
      </c>
      <c r="JL171">
        <v>68</v>
      </c>
    </row>
    <row r="172" spans="1:272" x14ac:dyDescent="0.25">
      <c r="A172" t="s">
        <v>273</v>
      </c>
      <c r="B172" t="s">
        <v>410</v>
      </c>
      <c r="C172" t="str">
        <f t="shared" si="10"/>
        <v>160302</v>
      </c>
      <c r="D172" t="s">
        <v>328</v>
      </c>
      <c r="E172">
        <v>2</v>
      </c>
      <c r="F172">
        <v>1290</v>
      </c>
      <c r="G172">
        <v>980</v>
      </c>
      <c r="H172">
        <v>443</v>
      </c>
      <c r="I172">
        <v>537</v>
      </c>
      <c r="J172">
        <v>0</v>
      </c>
      <c r="K172">
        <v>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537</v>
      </c>
      <c r="T172">
        <v>0</v>
      </c>
      <c r="U172">
        <v>0</v>
      </c>
      <c r="V172">
        <v>537</v>
      </c>
      <c r="W172">
        <v>24</v>
      </c>
      <c r="X172">
        <v>19</v>
      </c>
      <c r="Y172">
        <v>5</v>
      </c>
      <c r="Z172">
        <v>0</v>
      </c>
      <c r="AA172">
        <v>513</v>
      </c>
      <c r="AB172">
        <v>138</v>
      </c>
      <c r="AC172">
        <v>13</v>
      </c>
      <c r="AD172">
        <v>30</v>
      </c>
      <c r="AE172">
        <v>49</v>
      </c>
      <c r="AF172">
        <v>11</v>
      </c>
      <c r="AG172">
        <v>3</v>
      </c>
      <c r="AH172">
        <v>3</v>
      </c>
      <c r="AI172">
        <v>0</v>
      </c>
      <c r="AJ172">
        <v>0</v>
      </c>
      <c r="AK172">
        <v>3</v>
      </c>
      <c r="AL172">
        <v>1</v>
      </c>
      <c r="AM172">
        <v>1</v>
      </c>
      <c r="AN172">
        <v>4</v>
      </c>
      <c r="AO172">
        <v>2</v>
      </c>
      <c r="AP172">
        <v>2</v>
      </c>
      <c r="AQ172">
        <v>0</v>
      </c>
      <c r="AR172">
        <v>0</v>
      </c>
      <c r="AS172">
        <v>2</v>
      </c>
      <c r="AT172">
        <v>0</v>
      </c>
      <c r="AU172">
        <v>1</v>
      </c>
      <c r="AV172">
        <v>4</v>
      </c>
      <c r="AW172">
        <v>0</v>
      </c>
      <c r="AX172">
        <v>3</v>
      </c>
      <c r="AY172">
        <v>1</v>
      </c>
      <c r="AZ172">
        <v>5</v>
      </c>
      <c r="BA172">
        <v>138</v>
      </c>
      <c r="BB172">
        <v>128</v>
      </c>
      <c r="BC172">
        <v>29</v>
      </c>
      <c r="BD172">
        <v>3</v>
      </c>
      <c r="BE172">
        <v>1</v>
      </c>
      <c r="BF172">
        <v>8</v>
      </c>
      <c r="BG172">
        <v>52</v>
      </c>
      <c r="BH172">
        <v>2</v>
      </c>
      <c r="BI172">
        <v>0</v>
      </c>
      <c r="BJ172">
        <v>1</v>
      </c>
      <c r="BK172">
        <v>2</v>
      </c>
      <c r="BL172">
        <v>4</v>
      </c>
      <c r="BM172">
        <v>0</v>
      </c>
      <c r="BN172">
        <v>0</v>
      </c>
      <c r="BO172">
        <v>1</v>
      </c>
      <c r="BP172">
        <v>0</v>
      </c>
      <c r="BQ172">
        <v>0</v>
      </c>
      <c r="BR172">
        <v>1</v>
      </c>
      <c r="BS172">
        <v>0</v>
      </c>
      <c r="BT172">
        <v>1</v>
      </c>
      <c r="BU172">
        <v>1</v>
      </c>
      <c r="BV172">
        <v>1</v>
      </c>
      <c r="BW172">
        <v>21</v>
      </c>
      <c r="BX172">
        <v>0</v>
      </c>
      <c r="BY172">
        <v>0</v>
      </c>
      <c r="BZ172">
        <v>128</v>
      </c>
      <c r="CA172">
        <v>7</v>
      </c>
      <c r="CB172">
        <v>2</v>
      </c>
      <c r="CC172">
        <v>1</v>
      </c>
      <c r="CD172">
        <v>2</v>
      </c>
      <c r="CE172">
        <v>1</v>
      </c>
      <c r="CF172">
        <v>0</v>
      </c>
      <c r="CG172">
        <v>1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7</v>
      </c>
      <c r="CQ172">
        <v>26</v>
      </c>
      <c r="CR172">
        <v>9</v>
      </c>
      <c r="CS172">
        <v>2</v>
      </c>
      <c r="CT172">
        <v>0</v>
      </c>
      <c r="CU172">
        <v>0</v>
      </c>
      <c r="CV172">
        <v>5</v>
      </c>
      <c r="CW172">
        <v>2</v>
      </c>
      <c r="CX172">
        <v>0</v>
      </c>
      <c r="CY172">
        <v>2</v>
      </c>
      <c r="CZ172">
        <v>2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2</v>
      </c>
      <c r="DK172">
        <v>0</v>
      </c>
      <c r="DL172">
        <v>0</v>
      </c>
      <c r="DM172">
        <v>1</v>
      </c>
      <c r="DN172">
        <v>0</v>
      </c>
      <c r="DO172">
        <v>1</v>
      </c>
      <c r="DP172">
        <v>26</v>
      </c>
      <c r="DQ172">
        <v>27</v>
      </c>
      <c r="DR172">
        <v>2</v>
      </c>
      <c r="DS172">
        <v>0</v>
      </c>
      <c r="DT172">
        <v>1</v>
      </c>
      <c r="DU172">
        <v>1</v>
      </c>
      <c r="DV172">
        <v>3</v>
      </c>
      <c r="DW172">
        <v>0</v>
      </c>
      <c r="DX172">
        <v>0</v>
      </c>
      <c r="DY172">
        <v>0</v>
      </c>
      <c r="DZ172">
        <v>1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19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27</v>
      </c>
      <c r="EQ172">
        <v>15</v>
      </c>
      <c r="ER172">
        <v>6</v>
      </c>
      <c r="ES172">
        <v>0</v>
      </c>
      <c r="ET172">
        <v>0</v>
      </c>
      <c r="EU172">
        <v>0</v>
      </c>
      <c r="EV172">
        <v>0</v>
      </c>
      <c r="EW172">
        <v>1</v>
      </c>
      <c r="EX172">
        <v>4</v>
      </c>
      <c r="EY172">
        <v>0</v>
      </c>
      <c r="EZ172">
        <v>0</v>
      </c>
      <c r="FA172">
        <v>1</v>
      </c>
      <c r="FB172">
        <v>0</v>
      </c>
      <c r="FC172">
        <v>2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1</v>
      </c>
      <c r="FN172">
        <v>15</v>
      </c>
      <c r="FO172">
        <v>75</v>
      </c>
      <c r="FP172">
        <v>9</v>
      </c>
      <c r="FQ172">
        <v>3</v>
      </c>
      <c r="FR172">
        <v>33</v>
      </c>
      <c r="FS172">
        <v>5</v>
      </c>
      <c r="FT172">
        <v>1</v>
      </c>
      <c r="FU172">
        <v>2</v>
      </c>
      <c r="FV172">
        <v>2</v>
      </c>
      <c r="FW172">
        <v>0</v>
      </c>
      <c r="FX172">
        <v>10</v>
      </c>
      <c r="FY172">
        <v>1</v>
      </c>
      <c r="FZ172">
        <v>0</v>
      </c>
      <c r="GA172">
        <v>0</v>
      </c>
      <c r="GB172">
        <v>1</v>
      </c>
      <c r="GC172">
        <v>1</v>
      </c>
      <c r="GD172">
        <v>2</v>
      </c>
      <c r="GE172">
        <v>0</v>
      </c>
      <c r="GF172">
        <v>1</v>
      </c>
      <c r="GG172">
        <v>0</v>
      </c>
      <c r="GH172">
        <v>0</v>
      </c>
      <c r="GI172">
        <v>1</v>
      </c>
      <c r="GJ172">
        <v>1</v>
      </c>
      <c r="GK172">
        <v>0</v>
      </c>
      <c r="GL172">
        <v>0</v>
      </c>
      <c r="GM172">
        <v>2</v>
      </c>
      <c r="GN172">
        <v>75</v>
      </c>
      <c r="GO172">
        <v>18</v>
      </c>
      <c r="GP172">
        <v>9</v>
      </c>
      <c r="GQ172">
        <v>1</v>
      </c>
      <c r="GR172">
        <v>0</v>
      </c>
      <c r="GS172">
        <v>3</v>
      </c>
      <c r="GT172">
        <v>0</v>
      </c>
      <c r="GU172">
        <v>0</v>
      </c>
      <c r="GV172">
        <v>0</v>
      </c>
      <c r="GW172">
        <v>1</v>
      </c>
      <c r="GX172">
        <v>0</v>
      </c>
      <c r="GY172">
        <v>0</v>
      </c>
      <c r="GZ172">
        <v>0</v>
      </c>
      <c r="HA172">
        <v>0</v>
      </c>
      <c r="HB172">
        <v>2</v>
      </c>
      <c r="HC172">
        <v>0</v>
      </c>
      <c r="HD172">
        <v>0</v>
      </c>
      <c r="HE172">
        <v>0</v>
      </c>
      <c r="HF172">
        <v>0</v>
      </c>
      <c r="HG172">
        <v>2</v>
      </c>
      <c r="HH172">
        <v>18</v>
      </c>
      <c r="HI172">
        <v>3</v>
      </c>
      <c r="HJ172">
        <v>0</v>
      </c>
      <c r="HK172">
        <v>0</v>
      </c>
      <c r="HL172">
        <v>2</v>
      </c>
      <c r="HM172">
        <v>0</v>
      </c>
      <c r="HN172">
        <v>0</v>
      </c>
      <c r="HO172">
        <v>0</v>
      </c>
      <c r="HP172">
        <v>0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3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76</v>
      </c>
      <c r="IN172">
        <v>13</v>
      </c>
      <c r="IO172">
        <v>6</v>
      </c>
      <c r="IP172">
        <v>8</v>
      </c>
      <c r="IQ172">
        <v>1</v>
      </c>
      <c r="IR172">
        <v>5</v>
      </c>
      <c r="IS172">
        <v>0</v>
      </c>
      <c r="IT172">
        <v>2</v>
      </c>
      <c r="IU172">
        <v>0</v>
      </c>
      <c r="IV172">
        <v>1</v>
      </c>
      <c r="IW172">
        <v>0</v>
      </c>
      <c r="IX172">
        <v>0</v>
      </c>
      <c r="IY172">
        <v>0</v>
      </c>
      <c r="IZ172">
        <v>1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38</v>
      </c>
      <c r="JG172">
        <v>0</v>
      </c>
      <c r="JH172">
        <v>0</v>
      </c>
      <c r="JI172">
        <v>0</v>
      </c>
      <c r="JJ172">
        <v>0</v>
      </c>
      <c r="JK172">
        <v>1</v>
      </c>
      <c r="JL172">
        <v>76</v>
      </c>
    </row>
    <row r="173" spans="1:272" x14ac:dyDescent="0.25">
      <c r="A173" t="s">
        <v>273</v>
      </c>
      <c r="B173" t="s">
        <v>410</v>
      </c>
      <c r="C173" t="str">
        <f t="shared" si="10"/>
        <v>160302</v>
      </c>
      <c r="D173" t="s">
        <v>300</v>
      </c>
      <c r="E173">
        <v>3</v>
      </c>
      <c r="F173">
        <v>438</v>
      </c>
      <c r="G173">
        <v>330</v>
      </c>
      <c r="H173">
        <v>172</v>
      </c>
      <c r="I173">
        <v>158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158</v>
      </c>
      <c r="T173">
        <v>0</v>
      </c>
      <c r="U173">
        <v>0</v>
      </c>
      <c r="V173">
        <v>158</v>
      </c>
      <c r="W173">
        <v>14</v>
      </c>
      <c r="X173">
        <v>13</v>
      </c>
      <c r="Y173">
        <v>1</v>
      </c>
      <c r="Z173">
        <v>0</v>
      </c>
      <c r="AA173">
        <v>144</v>
      </c>
      <c r="AB173">
        <v>26</v>
      </c>
      <c r="AC173">
        <v>4</v>
      </c>
      <c r="AD173">
        <v>2</v>
      </c>
      <c r="AE173">
        <v>8</v>
      </c>
      <c r="AF173">
        <v>5</v>
      </c>
      <c r="AG173">
        <v>0</v>
      </c>
      <c r="AH173">
        <v>2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2</v>
      </c>
      <c r="AX173">
        <v>1</v>
      </c>
      <c r="AY173">
        <v>0</v>
      </c>
      <c r="AZ173">
        <v>0</v>
      </c>
      <c r="BA173">
        <v>26</v>
      </c>
      <c r="BB173">
        <v>28</v>
      </c>
      <c r="BC173">
        <v>7</v>
      </c>
      <c r="BD173">
        <v>1</v>
      </c>
      <c r="BE173">
        <v>0</v>
      </c>
      <c r="BF173">
        <v>4</v>
      </c>
      <c r="BG173">
        <v>10</v>
      </c>
      <c r="BH173">
        <v>0</v>
      </c>
      <c r="BI173">
        <v>0</v>
      </c>
      <c r="BJ173">
        <v>0</v>
      </c>
      <c r="BK173">
        <v>1</v>
      </c>
      <c r="BL173">
        <v>0</v>
      </c>
      <c r="BM173">
        <v>0</v>
      </c>
      <c r="BN173">
        <v>0</v>
      </c>
      <c r="BO173">
        <v>0</v>
      </c>
      <c r="BP173">
        <v>1</v>
      </c>
      <c r="BQ173">
        <v>1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3</v>
      </c>
      <c r="BX173">
        <v>0</v>
      </c>
      <c r="BY173">
        <v>0</v>
      </c>
      <c r="BZ173">
        <v>28</v>
      </c>
      <c r="CA173">
        <v>1</v>
      </c>
      <c r="CB173">
        <v>0</v>
      </c>
      <c r="CC173">
        <v>1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1</v>
      </c>
      <c r="CQ173">
        <v>8</v>
      </c>
      <c r="CR173">
        <v>2</v>
      </c>
      <c r="CS173">
        <v>1</v>
      </c>
      <c r="CT173">
        <v>0</v>
      </c>
      <c r="CU173">
        <v>0</v>
      </c>
      <c r="CV173">
        <v>1</v>
      </c>
      <c r="CW173">
        <v>0</v>
      </c>
      <c r="CX173">
        <v>1</v>
      </c>
      <c r="CY173">
        <v>0</v>
      </c>
      <c r="CZ173">
        <v>0</v>
      </c>
      <c r="DA173">
        <v>1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1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1</v>
      </c>
      <c r="DN173">
        <v>0</v>
      </c>
      <c r="DO173">
        <v>0</v>
      </c>
      <c r="DP173">
        <v>8</v>
      </c>
      <c r="DQ173">
        <v>28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28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28</v>
      </c>
      <c r="EQ173">
        <v>8</v>
      </c>
      <c r="ER173">
        <v>4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1</v>
      </c>
      <c r="EY173">
        <v>0</v>
      </c>
      <c r="EZ173">
        <v>0</v>
      </c>
      <c r="FA173">
        <v>1</v>
      </c>
      <c r="FB173">
        <v>0</v>
      </c>
      <c r="FC173">
        <v>2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8</v>
      </c>
      <c r="FO173">
        <v>6</v>
      </c>
      <c r="FP173">
        <v>4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1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1</v>
      </c>
      <c r="GN173">
        <v>6</v>
      </c>
      <c r="GO173">
        <v>3</v>
      </c>
      <c r="GP173">
        <v>3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3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36</v>
      </c>
      <c r="IN173">
        <v>2</v>
      </c>
      <c r="IO173">
        <v>3</v>
      </c>
      <c r="IP173">
        <v>3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1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27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36</v>
      </c>
    </row>
    <row r="174" spans="1:272" x14ac:dyDescent="0.25">
      <c r="A174" t="s">
        <v>273</v>
      </c>
      <c r="B174" t="s">
        <v>410</v>
      </c>
      <c r="C174" t="str">
        <f t="shared" si="10"/>
        <v>160302</v>
      </c>
      <c r="D174" t="s">
        <v>316</v>
      </c>
      <c r="E174">
        <v>4</v>
      </c>
      <c r="F174">
        <v>1367</v>
      </c>
      <c r="G174">
        <v>1040</v>
      </c>
      <c r="H174">
        <v>556</v>
      </c>
      <c r="I174">
        <v>484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484</v>
      </c>
      <c r="T174">
        <v>0</v>
      </c>
      <c r="U174">
        <v>0</v>
      </c>
      <c r="V174">
        <v>484</v>
      </c>
      <c r="W174">
        <v>37</v>
      </c>
      <c r="X174">
        <v>31</v>
      </c>
      <c r="Y174">
        <v>6</v>
      </c>
      <c r="Z174">
        <v>0</v>
      </c>
      <c r="AA174">
        <v>447</v>
      </c>
      <c r="AB174">
        <v>85</v>
      </c>
      <c r="AC174">
        <v>18</v>
      </c>
      <c r="AD174">
        <v>11</v>
      </c>
      <c r="AE174">
        <v>25</v>
      </c>
      <c r="AF174">
        <v>14</v>
      </c>
      <c r="AG174">
        <v>0</v>
      </c>
      <c r="AH174">
        <v>1</v>
      </c>
      <c r="AI174">
        <v>2</v>
      </c>
      <c r="AJ174">
        <v>1</v>
      </c>
      <c r="AK174">
        <v>5</v>
      </c>
      <c r="AL174">
        <v>0</v>
      </c>
      <c r="AM174">
        <v>1</v>
      </c>
      <c r="AN174">
        <v>1</v>
      </c>
      <c r="AO174">
        <v>2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</v>
      </c>
      <c r="AX174">
        <v>1</v>
      </c>
      <c r="AY174">
        <v>0</v>
      </c>
      <c r="AZ174">
        <v>2</v>
      </c>
      <c r="BA174">
        <v>85</v>
      </c>
      <c r="BB174">
        <v>97</v>
      </c>
      <c r="BC174">
        <v>21</v>
      </c>
      <c r="BD174">
        <v>9</v>
      </c>
      <c r="BE174">
        <v>7</v>
      </c>
      <c r="BF174">
        <v>7</v>
      </c>
      <c r="BG174">
        <v>21</v>
      </c>
      <c r="BH174">
        <v>6</v>
      </c>
      <c r="BI174">
        <v>1</v>
      </c>
      <c r="BJ174">
        <v>1</v>
      </c>
      <c r="BK174">
        <v>0</v>
      </c>
      <c r="BL174">
        <v>3</v>
      </c>
      <c r="BM174">
        <v>0</v>
      </c>
      <c r="BN174">
        <v>0</v>
      </c>
      <c r="BO174">
        <v>0</v>
      </c>
      <c r="BP174">
        <v>3</v>
      </c>
      <c r="BQ174">
        <v>2</v>
      </c>
      <c r="BR174">
        <v>0</v>
      </c>
      <c r="BS174">
        <v>3</v>
      </c>
      <c r="BT174">
        <v>0</v>
      </c>
      <c r="BU174">
        <v>4</v>
      </c>
      <c r="BV174">
        <v>3</v>
      </c>
      <c r="BW174">
        <v>3</v>
      </c>
      <c r="BX174">
        <v>1</v>
      </c>
      <c r="BY174">
        <v>2</v>
      </c>
      <c r="BZ174">
        <v>97</v>
      </c>
      <c r="CA174">
        <v>14</v>
      </c>
      <c r="CB174">
        <v>6</v>
      </c>
      <c r="CC174">
        <v>0</v>
      </c>
      <c r="CD174">
        <v>5</v>
      </c>
      <c r="CE174">
        <v>0</v>
      </c>
      <c r="CF174">
        <v>0</v>
      </c>
      <c r="CG174">
        <v>0</v>
      </c>
      <c r="CH174">
        <v>1</v>
      </c>
      <c r="CI174">
        <v>0</v>
      </c>
      <c r="CJ174">
        <v>0</v>
      </c>
      <c r="CK174">
        <v>0</v>
      </c>
      <c r="CL174">
        <v>0</v>
      </c>
      <c r="CM174">
        <v>1</v>
      </c>
      <c r="CN174">
        <v>1</v>
      </c>
      <c r="CO174">
        <v>0</v>
      </c>
      <c r="CP174">
        <v>14</v>
      </c>
      <c r="CQ174">
        <v>21</v>
      </c>
      <c r="CR174">
        <v>9</v>
      </c>
      <c r="CS174">
        <v>0</v>
      </c>
      <c r="CT174">
        <v>1</v>
      </c>
      <c r="CU174">
        <v>1</v>
      </c>
      <c r="CV174">
        <v>2</v>
      </c>
      <c r="CW174">
        <v>1</v>
      </c>
      <c r="CX174">
        <v>0</v>
      </c>
      <c r="CY174">
        <v>2</v>
      </c>
      <c r="CZ174">
        <v>1</v>
      </c>
      <c r="DA174">
        <v>0</v>
      </c>
      <c r="DB174">
        <v>1</v>
      </c>
      <c r="DC174">
        <v>0</v>
      </c>
      <c r="DD174">
        <v>2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21</v>
      </c>
      <c r="DQ174">
        <v>29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2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27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29</v>
      </c>
      <c r="EQ174">
        <v>15</v>
      </c>
      <c r="ER174">
        <v>4</v>
      </c>
      <c r="ES174">
        <v>4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2</v>
      </c>
      <c r="FD174">
        <v>0</v>
      </c>
      <c r="FE174">
        <v>0</v>
      </c>
      <c r="FF174">
        <v>3</v>
      </c>
      <c r="FG174">
        <v>0</v>
      </c>
      <c r="FH174">
        <v>0</v>
      </c>
      <c r="FI174">
        <v>0</v>
      </c>
      <c r="FJ174">
        <v>1</v>
      </c>
      <c r="FK174">
        <v>0</v>
      </c>
      <c r="FL174">
        <v>0</v>
      </c>
      <c r="FM174">
        <v>1</v>
      </c>
      <c r="FN174">
        <v>15</v>
      </c>
      <c r="FO174">
        <v>34</v>
      </c>
      <c r="FP174">
        <v>7</v>
      </c>
      <c r="FQ174">
        <v>0</v>
      </c>
      <c r="FR174">
        <v>19</v>
      </c>
      <c r="FS174">
        <v>2</v>
      </c>
      <c r="FT174">
        <v>0</v>
      </c>
      <c r="FU174">
        <v>0</v>
      </c>
      <c r="FV174">
        <v>1</v>
      </c>
      <c r="FW174">
        <v>0</v>
      </c>
      <c r="FX174">
        <v>3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1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1</v>
      </c>
      <c r="GL174">
        <v>0</v>
      </c>
      <c r="GM174">
        <v>0</v>
      </c>
      <c r="GN174">
        <v>34</v>
      </c>
      <c r="GO174">
        <v>28</v>
      </c>
      <c r="GP174">
        <v>18</v>
      </c>
      <c r="GQ174">
        <v>1</v>
      </c>
      <c r="GR174">
        <v>2</v>
      </c>
      <c r="GS174">
        <v>0</v>
      </c>
      <c r="GT174">
        <v>1</v>
      </c>
      <c r="GU174">
        <v>0</v>
      </c>
      <c r="GV174">
        <v>2</v>
      </c>
      <c r="GW174">
        <v>1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2</v>
      </c>
      <c r="HH174">
        <v>28</v>
      </c>
      <c r="HI174">
        <v>1</v>
      </c>
      <c r="HJ174">
        <v>0</v>
      </c>
      <c r="HK174">
        <v>0</v>
      </c>
      <c r="HL174">
        <v>0</v>
      </c>
      <c r="HM174">
        <v>0</v>
      </c>
      <c r="HN174">
        <v>1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1</v>
      </c>
      <c r="HW174">
        <v>1</v>
      </c>
      <c r="HX174">
        <v>1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1</v>
      </c>
      <c r="IM174">
        <v>122</v>
      </c>
      <c r="IN174">
        <v>24</v>
      </c>
      <c r="IO174">
        <v>5</v>
      </c>
      <c r="IP174">
        <v>12</v>
      </c>
      <c r="IQ174">
        <v>3</v>
      </c>
      <c r="IR174">
        <v>4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1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70</v>
      </c>
      <c r="JG174">
        <v>1</v>
      </c>
      <c r="JH174">
        <v>1</v>
      </c>
      <c r="JI174">
        <v>0</v>
      </c>
      <c r="JJ174">
        <v>1</v>
      </c>
      <c r="JK174">
        <v>0</v>
      </c>
      <c r="JL174">
        <v>122</v>
      </c>
    </row>
    <row r="175" spans="1:272" x14ac:dyDescent="0.25">
      <c r="A175" t="s">
        <v>273</v>
      </c>
      <c r="B175" t="s">
        <v>410</v>
      </c>
      <c r="C175" t="str">
        <f t="shared" si="10"/>
        <v>160302</v>
      </c>
      <c r="D175" t="s">
        <v>411</v>
      </c>
      <c r="E175">
        <v>5</v>
      </c>
      <c r="F175">
        <v>415</v>
      </c>
      <c r="G175">
        <v>320</v>
      </c>
      <c r="H175">
        <v>187</v>
      </c>
      <c r="I175">
        <v>133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133</v>
      </c>
      <c r="T175">
        <v>0</v>
      </c>
      <c r="U175">
        <v>0</v>
      </c>
      <c r="V175">
        <v>133</v>
      </c>
      <c r="W175">
        <v>10</v>
      </c>
      <c r="X175">
        <v>8</v>
      </c>
      <c r="Y175">
        <v>2</v>
      </c>
      <c r="Z175">
        <v>0</v>
      </c>
      <c r="AA175">
        <v>123</v>
      </c>
      <c r="AB175">
        <v>15</v>
      </c>
      <c r="AC175">
        <v>3</v>
      </c>
      <c r="AD175">
        <v>6</v>
      </c>
      <c r="AE175">
        <v>2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</v>
      </c>
      <c r="AV175">
        <v>0</v>
      </c>
      <c r="AW175">
        <v>0</v>
      </c>
      <c r="AX175">
        <v>0</v>
      </c>
      <c r="AY175">
        <v>0</v>
      </c>
      <c r="AZ175">
        <v>1</v>
      </c>
      <c r="BA175">
        <v>15</v>
      </c>
      <c r="BB175">
        <v>29</v>
      </c>
      <c r="BC175">
        <v>8</v>
      </c>
      <c r="BD175">
        <v>2</v>
      </c>
      <c r="BE175">
        <v>1</v>
      </c>
      <c r="BF175">
        <v>3</v>
      </c>
      <c r="BG175">
        <v>7</v>
      </c>
      <c r="BH175">
        <v>3</v>
      </c>
      <c r="BI175">
        <v>0</v>
      </c>
      <c r="BJ175">
        <v>1</v>
      </c>
      <c r="BK175">
        <v>1</v>
      </c>
      <c r="BL175">
        <v>1</v>
      </c>
      <c r="BM175">
        <v>0</v>
      </c>
      <c r="BN175">
        <v>1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29</v>
      </c>
      <c r="CA175">
        <v>4</v>
      </c>
      <c r="CB175">
        <v>1</v>
      </c>
      <c r="CC175">
        <v>1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4</v>
      </c>
      <c r="CQ175">
        <v>4</v>
      </c>
      <c r="CR175">
        <v>0</v>
      </c>
      <c r="CS175">
        <v>0</v>
      </c>
      <c r="CT175">
        <v>1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4</v>
      </c>
      <c r="DQ175">
        <v>9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9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9</v>
      </c>
      <c r="EQ175">
        <v>3</v>
      </c>
      <c r="ER175">
        <v>0</v>
      </c>
      <c r="ES175">
        <v>1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1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1</v>
      </c>
      <c r="FL175">
        <v>0</v>
      </c>
      <c r="FM175">
        <v>0</v>
      </c>
      <c r="FN175">
        <v>3</v>
      </c>
      <c r="FO175">
        <v>12</v>
      </c>
      <c r="FP175">
        <v>3</v>
      </c>
      <c r="FQ175">
        <v>0</v>
      </c>
      <c r="FR175">
        <v>4</v>
      </c>
      <c r="FS175">
        <v>0</v>
      </c>
      <c r="FT175">
        <v>1</v>
      </c>
      <c r="FU175">
        <v>1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1</v>
      </c>
      <c r="GD175">
        <v>2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12</v>
      </c>
      <c r="GO175">
        <v>9</v>
      </c>
      <c r="GP175">
        <v>6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1</v>
      </c>
      <c r="HG175">
        <v>2</v>
      </c>
      <c r="HH175">
        <v>9</v>
      </c>
      <c r="HI175">
        <v>3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3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3</v>
      </c>
      <c r="HW175">
        <v>1</v>
      </c>
      <c r="HX175">
        <v>1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1</v>
      </c>
      <c r="IM175">
        <v>34</v>
      </c>
      <c r="IN175">
        <v>10</v>
      </c>
      <c r="IO175">
        <v>0</v>
      </c>
      <c r="IP175">
        <v>1</v>
      </c>
      <c r="IQ175">
        <v>0</v>
      </c>
      <c r="IR175">
        <v>2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20</v>
      </c>
      <c r="JG175">
        <v>0</v>
      </c>
      <c r="JH175">
        <v>1</v>
      </c>
      <c r="JI175">
        <v>0</v>
      </c>
      <c r="JJ175">
        <v>0</v>
      </c>
      <c r="JK175">
        <v>0</v>
      </c>
      <c r="JL175">
        <v>34</v>
      </c>
    </row>
    <row r="176" spans="1:272" x14ac:dyDescent="0.25">
      <c r="A176" t="s">
        <v>273</v>
      </c>
      <c r="B176" t="s">
        <v>410</v>
      </c>
      <c r="C176" t="str">
        <f t="shared" si="10"/>
        <v>160302</v>
      </c>
      <c r="D176" t="s">
        <v>412</v>
      </c>
      <c r="E176">
        <v>6</v>
      </c>
      <c r="F176">
        <v>933</v>
      </c>
      <c r="G176">
        <v>710</v>
      </c>
      <c r="H176">
        <v>379</v>
      </c>
      <c r="I176">
        <v>331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331</v>
      </c>
      <c r="T176">
        <v>0</v>
      </c>
      <c r="U176">
        <v>0</v>
      </c>
      <c r="V176">
        <v>331</v>
      </c>
      <c r="W176">
        <v>3</v>
      </c>
      <c r="X176">
        <v>2</v>
      </c>
      <c r="Y176">
        <v>1</v>
      </c>
      <c r="Z176">
        <v>0</v>
      </c>
      <c r="AA176">
        <v>328</v>
      </c>
      <c r="AB176">
        <v>70</v>
      </c>
      <c r="AC176">
        <v>3</v>
      </c>
      <c r="AD176">
        <v>19</v>
      </c>
      <c r="AE176">
        <v>20</v>
      </c>
      <c r="AF176">
        <v>10</v>
      </c>
      <c r="AG176">
        <v>0</v>
      </c>
      <c r="AH176">
        <v>5</v>
      </c>
      <c r="AI176">
        <v>1</v>
      </c>
      <c r="AJ176">
        <v>1</v>
      </c>
      <c r="AK176">
        <v>0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1</v>
      </c>
      <c r="AR176">
        <v>0</v>
      </c>
      <c r="AS176">
        <v>0</v>
      </c>
      <c r="AT176">
        <v>0</v>
      </c>
      <c r="AU176">
        <v>0</v>
      </c>
      <c r="AV176">
        <v>1</v>
      </c>
      <c r="AW176">
        <v>3</v>
      </c>
      <c r="AX176">
        <v>1</v>
      </c>
      <c r="AY176">
        <v>0</v>
      </c>
      <c r="AZ176">
        <v>1</v>
      </c>
      <c r="BA176">
        <v>70</v>
      </c>
      <c r="BB176">
        <v>83</v>
      </c>
      <c r="BC176">
        <v>18</v>
      </c>
      <c r="BD176">
        <v>0</v>
      </c>
      <c r="BE176">
        <v>3</v>
      </c>
      <c r="BF176">
        <v>3</v>
      </c>
      <c r="BG176">
        <v>36</v>
      </c>
      <c r="BH176">
        <v>2</v>
      </c>
      <c r="BI176">
        <v>0</v>
      </c>
      <c r="BJ176">
        <v>2</v>
      </c>
      <c r="BK176">
        <v>1</v>
      </c>
      <c r="BL176">
        <v>5</v>
      </c>
      <c r="BM176">
        <v>0</v>
      </c>
      <c r="BN176">
        <v>2</v>
      </c>
      <c r="BO176">
        <v>1</v>
      </c>
      <c r="BP176">
        <v>0</v>
      </c>
      <c r="BQ176">
        <v>0</v>
      </c>
      <c r="BR176">
        <v>0</v>
      </c>
      <c r="BS176">
        <v>2</v>
      </c>
      <c r="BT176">
        <v>0</v>
      </c>
      <c r="BU176">
        <v>0</v>
      </c>
      <c r="BV176">
        <v>1</v>
      </c>
      <c r="BW176">
        <v>6</v>
      </c>
      <c r="BX176">
        <v>0</v>
      </c>
      <c r="BY176">
        <v>1</v>
      </c>
      <c r="BZ176">
        <v>83</v>
      </c>
      <c r="CA176">
        <v>8</v>
      </c>
      <c r="CB176">
        <v>3</v>
      </c>
      <c r="CC176">
        <v>1</v>
      </c>
      <c r="CD176">
        <v>1</v>
      </c>
      <c r="CE176">
        <v>1</v>
      </c>
      <c r="CF176">
        <v>1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1</v>
      </c>
      <c r="CO176">
        <v>0</v>
      </c>
      <c r="CP176">
        <v>8</v>
      </c>
      <c r="CQ176">
        <v>9</v>
      </c>
      <c r="CR176">
        <v>4</v>
      </c>
      <c r="CS176">
        <v>0</v>
      </c>
      <c r="CT176">
        <v>0</v>
      </c>
      <c r="CU176">
        <v>1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1</v>
      </c>
      <c r="DB176">
        <v>3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9</v>
      </c>
      <c r="DQ176">
        <v>15</v>
      </c>
      <c r="DR176">
        <v>2</v>
      </c>
      <c r="DS176">
        <v>0</v>
      </c>
      <c r="DT176">
        <v>0</v>
      </c>
      <c r="DU176">
        <v>0</v>
      </c>
      <c r="DV176">
        <v>1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12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15</v>
      </c>
      <c r="EQ176">
        <v>17</v>
      </c>
      <c r="ER176">
        <v>9</v>
      </c>
      <c r="ES176">
        <v>0</v>
      </c>
      <c r="ET176">
        <v>1</v>
      </c>
      <c r="EU176">
        <v>0</v>
      </c>
      <c r="EV176">
        <v>0</v>
      </c>
      <c r="EW176">
        <v>1</v>
      </c>
      <c r="EX176">
        <v>1</v>
      </c>
      <c r="EY176">
        <v>1</v>
      </c>
      <c r="EZ176">
        <v>0</v>
      </c>
      <c r="FA176">
        <v>0</v>
      </c>
      <c r="FB176">
        <v>0</v>
      </c>
      <c r="FC176">
        <v>1</v>
      </c>
      <c r="FD176">
        <v>0</v>
      </c>
      <c r="FE176">
        <v>0</v>
      </c>
      <c r="FF176">
        <v>1</v>
      </c>
      <c r="FG176">
        <v>2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17</v>
      </c>
      <c r="FO176">
        <v>37</v>
      </c>
      <c r="FP176">
        <v>4</v>
      </c>
      <c r="FQ176">
        <v>1</v>
      </c>
      <c r="FR176">
        <v>13</v>
      </c>
      <c r="FS176">
        <v>1</v>
      </c>
      <c r="FT176">
        <v>3</v>
      </c>
      <c r="FU176">
        <v>3</v>
      </c>
      <c r="FV176">
        <v>1</v>
      </c>
      <c r="FW176">
        <v>0</v>
      </c>
      <c r="FX176">
        <v>5</v>
      </c>
      <c r="FY176">
        <v>0</v>
      </c>
      <c r="FZ176">
        <v>0</v>
      </c>
      <c r="GA176">
        <v>0</v>
      </c>
      <c r="GB176">
        <v>0</v>
      </c>
      <c r="GC176">
        <v>1</v>
      </c>
      <c r="GD176">
        <v>1</v>
      </c>
      <c r="GE176">
        <v>2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1</v>
      </c>
      <c r="GL176">
        <v>0</v>
      </c>
      <c r="GM176">
        <v>1</v>
      </c>
      <c r="GN176">
        <v>37</v>
      </c>
      <c r="GO176">
        <v>28</v>
      </c>
      <c r="GP176">
        <v>16</v>
      </c>
      <c r="GQ176">
        <v>3</v>
      </c>
      <c r="GR176">
        <v>2</v>
      </c>
      <c r="GS176">
        <v>3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3</v>
      </c>
      <c r="HG176">
        <v>0</v>
      </c>
      <c r="HH176">
        <v>28</v>
      </c>
      <c r="HI176">
        <v>5</v>
      </c>
      <c r="HJ176">
        <v>0</v>
      </c>
      <c r="HK176">
        <v>0</v>
      </c>
      <c r="HL176">
        <v>0</v>
      </c>
      <c r="HM176">
        <v>0</v>
      </c>
      <c r="HN176">
        <v>1</v>
      </c>
      <c r="HO176">
        <v>0</v>
      </c>
      <c r="HP176">
        <v>1</v>
      </c>
      <c r="HQ176">
        <v>0</v>
      </c>
      <c r="HR176">
        <v>0</v>
      </c>
      <c r="HS176">
        <v>0</v>
      </c>
      <c r="HT176">
        <v>0</v>
      </c>
      <c r="HU176">
        <v>3</v>
      </c>
      <c r="HV176">
        <v>5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56</v>
      </c>
      <c r="IN176">
        <v>19</v>
      </c>
      <c r="IO176">
        <v>0</v>
      </c>
      <c r="IP176">
        <v>1</v>
      </c>
      <c r="IQ176">
        <v>0</v>
      </c>
      <c r="IR176">
        <v>1</v>
      </c>
      <c r="IS176">
        <v>0</v>
      </c>
      <c r="IT176">
        <v>1</v>
      </c>
      <c r="IU176">
        <v>0</v>
      </c>
      <c r="IV176">
        <v>3</v>
      </c>
      <c r="IW176">
        <v>0</v>
      </c>
      <c r="IX176">
        <v>3</v>
      </c>
      <c r="IY176">
        <v>0</v>
      </c>
      <c r="IZ176">
        <v>1</v>
      </c>
      <c r="JA176">
        <v>0</v>
      </c>
      <c r="JB176">
        <v>1</v>
      </c>
      <c r="JC176">
        <v>0</v>
      </c>
      <c r="JD176">
        <v>0</v>
      </c>
      <c r="JE176">
        <v>0</v>
      </c>
      <c r="JF176">
        <v>25</v>
      </c>
      <c r="JG176">
        <v>0</v>
      </c>
      <c r="JH176">
        <v>0</v>
      </c>
      <c r="JI176">
        <v>1</v>
      </c>
      <c r="JJ176">
        <v>0</v>
      </c>
      <c r="JK176">
        <v>0</v>
      </c>
      <c r="JL176">
        <v>56</v>
      </c>
    </row>
    <row r="177" spans="1:272" x14ac:dyDescent="0.25">
      <c r="A177" t="s">
        <v>273</v>
      </c>
      <c r="B177" t="s">
        <v>410</v>
      </c>
      <c r="C177" t="str">
        <f t="shared" si="10"/>
        <v>160302</v>
      </c>
      <c r="D177" t="s">
        <v>413</v>
      </c>
      <c r="E177">
        <v>7</v>
      </c>
      <c r="F177">
        <v>631</v>
      </c>
      <c r="G177">
        <v>481</v>
      </c>
      <c r="H177">
        <v>172</v>
      </c>
      <c r="I177">
        <v>309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309</v>
      </c>
      <c r="T177">
        <v>0</v>
      </c>
      <c r="U177">
        <v>0</v>
      </c>
      <c r="V177">
        <v>309</v>
      </c>
      <c r="W177">
        <v>17</v>
      </c>
      <c r="X177">
        <v>13</v>
      </c>
      <c r="Y177">
        <v>3</v>
      </c>
      <c r="Z177">
        <v>0</v>
      </c>
      <c r="AA177">
        <v>292</v>
      </c>
      <c r="AB177">
        <v>66</v>
      </c>
      <c r="AC177">
        <v>15</v>
      </c>
      <c r="AD177">
        <v>11</v>
      </c>
      <c r="AE177">
        <v>8</v>
      </c>
      <c r="AF177">
        <v>7</v>
      </c>
      <c r="AG177">
        <v>2</v>
      </c>
      <c r="AH177">
        <v>3</v>
      </c>
      <c r="AI177">
        <v>0</v>
      </c>
      <c r="AJ177">
        <v>0</v>
      </c>
      <c r="AK177">
        <v>2</v>
      </c>
      <c r="AL177">
        <v>2</v>
      </c>
      <c r="AM177">
        <v>0</v>
      </c>
      <c r="AN177">
        <v>4</v>
      </c>
      <c r="AO177">
        <v>0</v>
      </c>
      <c r="AP177">
        <v>2</v>
      </c>
      <c r="AQ177">
        <v>1</v>
      </c>
      <c r="AR177">
        <v>1</v>
      </c>
      <c r="AS177">
        <v>0</v>
      </c>
      <c r="AT177">
        <v>1</v>
      </c>
      <c r="AU177">
        <v>2</v>
      </c>
      <c r="AV177">
        <v>0</v>
      </c>
      <c r="AW177">
        <v>0</v>
      </c>
      <c r="AX177">
        <v>1</v>
      </c>
      <c r="AY177">
        <v>1</v>
      </c>
      <c r="AZ177">
        <v>3</v>
      </c>
      <c r="BA177">
        <v>66</v>
      </c>
      <c r="BB177">
        <v>71</v>
      </c>
      <c r="BC177">
        <v>20</v>
      </c>
      <c r="BD177">
        <v>3</v>
      </c>
      <c r="BE177">
        <v>2</v>
      </c>
      <c r="BF177">
        <v>4</v>
      </c>
      <c r="BG177">
        <v>17</v>
      </c>
      <c r="BH177">
        <v>3</v>
      </c>
      <c r="BI177">
        <v>2</v>
      </c>
      <c r="BJ177">
        <v>0</v>
      </c>
      <c r="BK177">
        <v>2</v>
      </c>
      <c r="BL177">
        <v>4</v>
      </c>
      <c r="BM177">
        <v>0</v>
      </c>
      <c r="BN177">
        <v>2</v>
      </c>
      <c r="BO177">
        <v>1</v>
      </c>
      <c r="BP177">
        <v>0</v>
      </c>
      <c r="BQ177">
        <v>2</v>
      </c>
      <c r="BR177">
        <v>2</v>
      </c>
      <c r="BS177">
        <v>0</v>
      </c>
      <c r="BT177">
        <v>0</v>
      </c>
      <c r="BU177">
        <v>1</v>
      </c>
      <c r="BV177">
        <v>0</v>
      </c>
      <c r="BW177">
        <v>4</v>
      </c>
      <c r="BX177">
        <v>0</v>
      </c>
      <c r="BY177">
        <v>2</v>
      </c>
      <c r="BZ177">
        <v>71</v>
      </c>
      <c r="CA177">
        <v>15</v>
      </c>
      <c r="CB177">
        <v>6</v>
      </c>
      <c r="CC177">
        <v>0</v>
      </c>
      <c r="CD177">
        <v>2</v>
      </c>
      <c r="CE177">
        <v>0</v>
      </c>
      <c r="CF177">
        <v>2</v>
      </c>
      <c r="CG177">
        <v>0</v>
      </c>
      <c r="CH177">
        <v>1</v>
      </c>
      <c r="CI177">
        <v>0</v>
      </c>
      <c r="CJ177">
        <v>0</v>
      </c>
      <c r="CK177">
        <v>0</v>
      </c>
      <c r="CL177">
        <v>1</v>
      </c>
      <c r="CM177">
        <v>0</v>
      </c>
      <c r="CN177">
        <v>2</v>
      </c>
      <c r="CO177">
        <v>1</v>
      </c>
      <c r="CP177">
        <v>15</v>
      </c>
      <c r="CQ177">
        <v>16</v>
      </c>
      <c r="CR177">
        <v>6</v>
      </c>
      <c r="CS177">
        <v>0</v>
      </c>
      <c r="CT177">
        <v>1</v>
      </c>
      <c r="CU177">
        <v>0</v>
      </c>
      <c r="CV177">
        <v>2</v>
      </c>
      <c r="CW177">
        <v>0</v>
      </c>
      <c r="CX177">
        <v>1</v>
      </c>
      <c r="CY177">
        <v>1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1</v>
      </c>
      <c r="DJ177">
        <v>0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16</v>
      </c>
      <c r="DQ177">
        <v>20</v>
      </c>
      <c r="DR177">
        <v>0</v>
      </c>
      <c r="DS177">
        <v>0</v>
      </c>
      <c r="DT177">
        <v>0</v>
      </c>
      <c r="DU177">
        <v>0</v>
      </c>
      <c r="DV177">
        <v>1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19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20</v>
      </c>
      <c r="EQ177">
        <v>18</v>
      </c>
      <c r="ER177">
        <v>5</v>
      </c>
      <c r="ES177">
        <v>1</v>
      </c>
      <c r="ET177">
        <v>0</v>
      </c>
      <c r="EU177">
        <v>0</v>
      </c>
      <c r="EV177">
        <v>3</v>
      </c>
      <c r="EW177">
        <v>0</v>
      </c>
      <c r="EX177">
        <v>4</v>
      </c>
      <c r="EY177">
        <v>0</v>
      </c>
      <c r="EZ177">
        <v>0</v>
      </c>
      <c r="FA177">
        <v>0</v>
      </c>
      <c r="FB177">
        <v>2</v>
      </c>
      <c r="FC177">
        <v>0</v>
      </c>
      <c r="FD177">
        <v>1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2</v>
      </c>
      <c r="FL177">
        <v>0</v>
      </c>
      <c r="FM177">
        <v>0</v>
      </c>
      <c r="FN177">
        <v>18</v>
      </c>
      <c r="FO177">
        <v>38</v>
      </c>
      <c r="FP177">
        <v>8</v>
      </c>
      <c r="FQ177">
        <v>0</v>
      </c>
      <c r="FR177">
        <v>7</v>
      </c>
      <c r="FS177">
        <v>3</v>
      </c>
      <c r="FT177">
        <v>1</v>
      </c>
      <c r="FU177">
        <v>5</v>
      </c>
      <c r="FV177">
        <v>1</v>
      </c>
      <c r="FW177">
        <v>2</v>
      </c>
      <c r="FX177">
        <v>1</v>
      </c>
      <c r="FY177">
        <v>0</v>
      </c>
      <c r="FZ177">
        <v>0</v>
      </c>
      <c r="GA177">
        <v>0</v>
      </c>
      <c r="GB177">
        <v>0</v>
      </c>
      <c r="GC177">
        <v>1</v>
      </c>
      <c r="GD177">
        <v>1</v>
      </c>
      <c r="GE177">
        <v>1</v>
      </c>
      <c r="GF177">
        <v>1</v>
      </c>
      <c r="GG177">
        <v>1</v>
      </c>
      <c r="GH177">
        <v>1</v>
      </c>
      <c r="GI177">
        <v>2</v>
      </c>
      <c r="GJ177">
        <v>0</v>
      </c>
      <c r="GK177">
        <v>0</v>
      </c>
      <c r="GL177">
        <v>0</v>
      </c>
      <c r="GM177">
        <v>2</v>
      </c>
      <c r="GN177">
        <v>38</v>
      </c>
      <c r="GO177">
        <v>22</v>
      </c>
      <c r="GP177">
        <v>12</v>
      </c>
      <c r="GQ177">
        <v>1</v>
      </c>
      <c r="GR177">
        <v>2</v>
      </c>
      <c r="GS177">
        <v>1</v>
      </c>
      <c r="GT177">
        <v>0</v>
      </c>
      <c r="GU177">
        <v>0</v>
      </c>
      <c r="GV177">
        <v>0</v>
      </c>
      <c r="GW177">
        <v>1</v>
      </c>
      <c r="GX177">
        <v>0</v>
      </c>
      <c r="GY177">
        <v>0</v>
      </c>
      <c r="GZ177">
        <v>0</v>
      </c>
      <c r="HA177">
        <v>1</v>
      </c>
      <c r="HB177">
        <v>0</v>
      </c>
      <c r="HC177">
        <v>0</v>
      </c>
      <c r="HD177">
        <v>1</v>
      </c>
      <c r="HE177">
        <v>1</v>
      </c>
      <c r="HF177">
        <v>0</v>
      </c>
      <c r="HG177">
        <v>2</v>
      </c>
      <c r="HH177">
        <v>22</v>
      </c>
      <c r="HI177">
        <v>2</v>
      </c>
      <c r="HJ177">
        <v>1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1</v>
      </c>
      <c r="HU177">
        <v>0</v>
      </c>
      <c r="HV177">
        <v>2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24</v>
      </c>
      <c r="IN177">
        <v>3</v>
      </c>
      <c r="IO177">
        <v>2</v>
      </c>
      <c r="IP177">
        <v>2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1</v>
      </c>
      <c r="IW177">
        <v>1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15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24</v>
      </c>
    </row>
    <row r="178" spans="1:272" x14ac:dyDescent="0.25">
      <c r="A178" t="s">
        <v>273</v>
      </c>
      <c r="B178" t="s">
        <v>414</v>
      </c>
      <c r="C178" t="str">
        <f>"160303"</f>
        <v>160303</v>
      </c>
      <c r="D178" t="s">
        <v>415</v>
      </c>
      <c r="E178">
        <v>1</v>
      </c>
      <c r="F178">
        <v>1843</v>
      </c>
      <c r="G178">
        <v>1400</v>
      </c>
      <c r="H178">
        <v>729</v>
      </c>
      <c r="I178">
        <v>671</v>
      </c>
      <c r="J178">
        <v>0</v>
      </c>
      <c r="K178">
        <v>1</v>
      </c>
      <c r="L178">
        <v>1</v>
      </c>
      <c r="M178">
        <v>1</v>
      </c>
      <c r="N178">
        <v>0</v>
      </c>
      <c r="O178">
        <v>0</v>
      </c>
      <c r="P178">
        <v>0</v>
      </c>
      <c r="Q178">
        <v>0</v>
      </c>
      <c r="R178">
        <v>1</v>
      </c>
      <c r="S178">
        <v>672</v>
      </c>
      <c r="T178">
        <v>1</v>
      </c>
      <c r="U178">
        <v>0</v>
      </c>
      <c r="V178">
        <v>672</v>
      </c>
      <c r="W178">
        <v>37</v>
      </c>
      <c r="X178">
        <v>36</v>
      </c>
      <c r="Y178">
        <v>1</v>
      </c>
      <c r="Z178">
        <v>0</v>
      </c>
      <c r="AA178">
        <v>635</v>
      </c>
      <c r="AB178">
        <v>95</v>
      </c>
      <c r="AC178">
        <v>7</v>
      </c>
      <c r="AD178">
        <v>23</v>
      </c>
      <c r="AE178">
        <v>33</v>
      </c>
      <c r="AF178">
        <v>7</v>
      </c>
      <c r="AG178">
        <v>0</v>
      </c>
      <c r="AH178">
        <v>1</v>
      </c>
      <c r="AI178">
        <v>1</v>
      </c>
      <c r="AJ178">
        <v>0</v>
      </c>
      <c r="AK178">
        <v>1</v>
      </c>
      <c r="AL178">
        <v>2</v>
      </c>
      <c r="AM178">
        <v>0</v>
      </c>
      <c r="AN178">
        <v>5</v>
      </c>
      <c r="AO178">
        <v>0</v>
      </c>
      <c r="AP178">
        <v>1</v>
      </c>
      <c r="AQ178">
        <v>0</v>
      </c>
      <c r="AR178">
        <v>0</v>
      </c>
      <c r="AS178">
        <v>1</v>
      </c>
      <c r="AT178">
        <v>1</v>
      </c>
      <c r="AU178">
        <v>2</v>
      </c>
      <c r="AV178">
        <v>6</v>
      </c>
      <c r="AW178">
        <v>1</v>
      </c>
      <c r="AX178">
        <v>1</v>
      </c>
      <c r="AY178">
        <v>1</v>
      </c>
      <c r="AZ178">
        <v>1</v>
      </c>
      <c r="BA178">
        <v>95</v>
      </c>
      <c r="BB178">
        <v>138</v>
      </c>
      <c r="BC178">
        <v>6</v>
      </c>
      <c r="BD178">
        <v>4</v>
      </c>
      <c r="BE178">
        <v>3</v>
      </c>
      <c r="BF178">
        <v>6</v>
      </c>
      <c r="BG178">
        <v>77</v>
      </c>
      <c r="BH178">
        <v>1</v>
      </c>
      <c r="BI178">
        <v>0</v>
      </c>
      <c r="BJ178">
        <v>3</v>
      </c>
      <c r="BK178">
        <v>4</v>
      </c>
      <c r="BL178">
        <v>5</v>
      </c>
      <c r="BM178">
        <v>1</v>
      </c>
      <c r="BN178">
        <v>1</v>
      </c>
      <c r="BO178">
        <v>4</v>
      </c>
      <c r="BP178">
        <v>0</v>
      </c>
      <c r="BQ178">
        <v>1</v>
      </c>
      <c r="BR178">
        <v>1</v>
      </c>
      <c r="BS178">
        <v>0</v>
      </c>
      <c r="BT178">
        <v>0</v>
      </c>
      <c r="BU178">
        <v>0</v>
      </c>
      <c r="BV178">
        <v>0</v>
      </c>
      <c r="BW178">
        <v>19</v>
      </c>
      <c r="BX178">
        <v>0</v>
      </c>
      <c r="BY178">
        <v>2</v>
      </c>
      <c r="BZ178">
        <v>138</v>
      </c>
      <c r="CA178">
        <v>10</v>
      </c>
      <c r="CB178">
        <v>4</v>
      </c>
      <c r="CC178">
        <v>3</v>
      </c>
      <c r="CD178">
        <v>1</v>
      </c>
      <c r="CE178">
        <v>0</v>
      </c>
      <c r="CF178">
        <v>1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10</v>
      </c>
      <c r="CQ178">
        <v>22</v>
      </c>
      <c r="CR178">
        <v>11</v>
      </c>
      <c r="CS178">
        <v>2</v>
      </c>
      <c r="CT178">
        <v>0</v>
      </c>
      <c r="CU178">
        <v>0</v>
      </c>
      <c r="CV178">
        <v>3</v>
      </c>
      <c r="CW178">
        <v>1</v>
      </c>
      <c r="CX178">
        <v>0</v>
      </c>
      <c r="CY178">
        <v>1</v>
      </c>
      <c r="CZ178">
        <v>0</v>
      </c>
      <c r="DA178">
        <v>1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3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22</v>
      </c>
      <c r="DQ178">
        <v>15</v>
      </c>
      <c r="DR178">
        <v>2</v>
      </c>
      <c r="DS178">
        <v>2</v>
      </c>
      <c r="DT178">
        <v>0</v>
      </c>
      <c r="DU178">
        <v>0</v>
      </c>
      <c r="DV178">
        <v>5</v>
      </c>
      <c r="DW178">
        <v>1</v>
      </c>
      <c r="DX178">
        <v>1</v>
      </c>
      <c r="DY178">
        <v>0</v>
      </c>
      <c r="DZ178">
        <v>2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2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15</v>
      </c>
      <c r="EQ178">
        <v>24</v>
      </c>
      <c r="ER178">
        <v>8</v>
      </c>
      <c r="ES178">
        <v>0</v>
      </c>
      <c r="ET178">
        <v>0</v>
      </c>
      <c r="EU178">
        <v>0</v>
      </c>
      <c r="EV178">
        <v>0</v>
      </c>
      <c r="EW178">
        <v>1</v>
      </c>
      <c r="EX178">
        <v>8</v>
      </c>
      <c r="EY178">
        <v>0</v>
      </c>
      <c r="EZ178">
        <v>0</v>
      </c>
      <c r="FA178">
        <v>0</v>
      </c>
      <c r="FB178">
        <v>0</v>
      </c>
      <c r="FC178">
        <v>6</v>
      </c>
      <c r="FD178">
        <v>0</v>
      </c>
      <c r="FE178">
        <v>1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24</v>
      </c>
      <c r="FO178">
        <v>35</v>
      </c>
      <c r="FP178">
        <v>13</v>
      </c>
      <c r="FQ178">
        <v>1</v>
      </c>
      <c r="FR178">
        <v>10</v>
      </c>
      <c r="FS178">
        <v>0</v>
      </c>
      <c r="FT178">
        <v>0</v>
      </c>
      <c r="FU178">
        <v>1</v>
      </c>
      <c r="FV178">
        <v>0</v>
      </c>
      <c r="FW178">
        <v>1</v>
      </c>
      <c r="FX178">
        <v>5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1</v>
      </c>
      <c r="GE178">
        <v>0</v>
      </c>
      <c r="GF178">
        <v>0</v>
      </c>
      <c r="GG178">
        <v>0</v>
      </c>
      <c r="GH178">
        <v>0</v>
      </c>
      <c r="GI178">
        <v>2</v>
      </c>
      <c r="GJ178">
        <v>0</v>
      </c>
      <c r="GK178">
        <v>0</v>
      </c>
      <c r="GL178">
        <v>0</v>
      </c>
      <c r="GM178">
        <v>1</v>
      </c>
      <c r="GN178">
        <v>35</v>
      </c>
      <c r="GO178">
        <v>29</v>
      </c>
      <c r="GP178">
        <v>17</v>
      </c>
      <c r="GQ178">
        <v>4</v>
      </c>
      <c r="GR178">
        <v>0</v>
      </c>
      <c r="GS178">
        <v>1</v>
      </c>
      <c r="GT178">
        <v>0</v>
      </c>
      <c r="GU178">
        <v>0</v>
      </c>
      <c r="GV178">
        <v>0</v>
      </c>
      <c r="GW178">
        <v>3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1</v>
      </c>
      <c r="HD178">
        <v>0</v>
      </c>
      <c r="HE178">
        <v>0</v>
      </c>
      <c r="HF178">
        <v>0</v>
      </c>
      <c r="HG178">
        <v>3</v>
      </c>
      <c r="HH178">
        <v>29</v>
      </c>
      <c r="HI178">
        <v>1</v>
      </c>
      <c r="HJ178">
        <v>0</v>
      </c>
      <c r="HK178">
        <v>1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1</v>
      </c>
      <c r="HW178">
        <v>1</v>
      </c>
      <c r="HX178">
        <v>0</v>
      </c>
      <c r="HY178">
        <v>0</v>
      </c>
      <c r="HZ178">
        <v>0</v>
      </c>
      <c r="IA178">
        <v>0</v>
      </c>
      <c r="IB178">
        <v>1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1</v>
      </c>
      <c r="IM178">
        <v>265</v>
      </c>
      <c r="IN178">
        <v>15</v>
      </c>
      <c r="IO178">
        <v>3</v>
      </c>
      <c r="IP178">
        <v>22</v>
      </c>
      <c r="IQ178">
        <v>2</v>
      </c>
      <c r="IR178">
        <v>218</v>
      </c>
      <c r="IS178">
        <v>3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1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1</v>
      </c>
      <c r="JK178">
        <v>0</v>
      </c>
      <c r="JL178">
        <v>265</v>
      </c>
    </row>
    <row r="179" spans="1:272" x14ac:dyDescent="0.25">
      <c r="A179" t="s">
        <v>273</v>
      </c>
      <c r="B179" t="s">
        <v>414</v>
      </c>
      <c r="C179" t="str">
        <f>"160303"</f>
        <v>160303</v>
      </c>
      <c r="D179" t="s">
        <v>412</v>
      </c>
      <c r="E179">
        <v>2</v>
      </c>
      <c r="F179">
        <v>802</v>
      </c>
      <c r="G179">
        <v>610</v>
      </c>
      <c r="H179">
        <v>337</v>
      </c>
      <c r="I179">
        <v>273</v>
      </c>
      <c r="J179">
        <v>0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273</v>
      </c>
      <c r="T179">
        <v>0</v>
      </c>
      <c r="U179">
        <v>0</v>
      </c>
      <c r="V179">
        <v>273</v>
      </c>
      <c r="W179">
        <v>6</v>
      </c>
      <c r="X179">
        <v>4</v>
      </c>
      <c r="Y179">
        <v>2</v>
      </c>
      <c r="Z179">
        <v>0</v>
      </c>
      <c r="AA179">
        <v>267</v>
      </c>
      <c r="AB179">
        <v>26</v>
      </c>
      <c r="AC179">
        <v>8</v>
      </c>
      <c r="AD179">
        <v>6</v>
      </c>
      <c r="AE179">
        <v>4</v>
      </c>
      <c r="AF179">
        <v>3</v>
      </c>
      <c r="AG179">
        <v>0</v>
      </c>
      <c r="AH179">
        <v>0</v>
      </c>
      <c r="AI179">
        <v>0</v>
      </c>
      <c r="AJ179">
        <v>0</v>
      </c>
      <c r="AK179">
        <v>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</v>
      </c>
      <c r="AV179">
        <v>2</v>
      </c>
      <c r="AW179">
        <v>0</v>
      </c>
      <c r="AX179">
        <v>0</v>
      </c>
      <c r="AY179">
        <v>1</v>
      </c>
      <c r="AZ179">
        <v>0</v>
      </c>
      <c r="BA179">
        <v>26</v>
      </c>
      <c r="BB179">
        <v>71</v>
      </c>
      <c r="BC179">
        <v>12</v>
      </c>
      <c r="BD179">
        <v>3</v>
      </c>
      <c r="BE179">
        <v>0</v>
      </c>
      <c r="BF179">
        <v>3</v>
      </c>
      <c r="BG179">
        <v>32</v>
      </c>
      <c r="BH179">
        <v>5</v>
      </c>
      <c r="BI179">
        <v>0</v>
      </c>
      <c r="BJ179">
        <v>1</v>
      </c>
      <c r="BK179">
        <v>2</v>
      </c>
      <c r="BL179">
        <v>0</v>
      </c>
      <c r="BM179">
        <v>0</v>
      </c>
      <c r="BN179">
        <v>1</v>
      </c>
      <c r="BO179">
        <v>2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1</v>
      </c>
      <c r="BV179">
        <v>0</v>
      </c>
      <c r="BW179">
        <v>8</v>
      </c>
      <c r="BX179">
        <v>0</v>
      </c>
      <c r="BY179">
        <v>1</v>
      </c>
      <c r="BZ179">
        <v>71</v>
      </c>
      <c r="CA179">
        <v>3</v>
      </c>
      <c r="CB179">
        <v>0</v>
      </c>
      <c r="CC179">
        <v>1</v>
      </c>
      <c r="CD179">
        <v>1</v>
      </c>
      <c r="CE179">
        <v>0</v>
      </c>
      <c r="CF179">
        <v>0</v>
      </c>
      <c r="CG179">
        <v>1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3</v>
      </c>
      <c r="CQ179">
        <v>7</v>
      </c>
      <c r="CR179">
        <v>2</v>
      </c>
      <c r="CS179">
        <v>1</v>
      </c>
      <c r="CT179">
        <v>0</v>
      </c>
      <c r="CU179">
        <v>0</v>
      </c>
      <c r="CV179">
        <v>0</v>
      </c>
      <c r="CW179">
        <v>0</v>
      </c>
      <c r="CX179">
        <v>1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1</v>
      </c>
      <c r="DI179">
        <v>0</v>
      </c>
      <c r="DJ179">
        <v>1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7</v>
      </c>
      <c r="DQ179">
        <v>12</v>
      </c>
      <c r="DR179">
        <v>2</v>
      </c>
      <c r="DS179">
        <v>2</v>
      </c>
      <c r="DT179">
        <v>0</v>
      </c>
      <c r="DU179">
        <v>0</v>
      </c>
      <c r="DV179">
        <v>2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4</v>
      </c>
      <c r="EH179">
        <v>0</v>
      </c>
      <c r="EI179">
        <v>0</v>
      </c>
      <c r="EJ179">
        <v>2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12</v>
      </c>
      <c r="EQ179">
        <v>12</v>
      </c>
      <c r="ER179">
        <v>1</v>
      </c>
      <c r="ES179">
        <v>1</v>
      </c>
      <c r="ET179">
        <v>1</v>
      </c>
      <c r="EU179">
        <v>0</v>
      </c>
      <c r="EV179">
        <v>0</v>
      </c>
      <c r="EW179">
        <v>0</v>
      </c>
      <c r="EX179">
        <v>3</v>
      </c>
      <c r="EY179">
        <v>0</v>
      </c>
      <c r="EZ179">
        <v>0</v>
      </c>
      <c r="FA179">
        <v>0</v>
      </c>
      <c r="FB179">
        <v>0</v>
      </c>
      <c r="FC179">
        <v>2</v>
      </c>
      <c r="FD179">
        <v>0</v>
      </c>
      <c r="FE179">
        <v>0</v>
      </c>
      <c r="FF179">
        <v>0</v>
      </c>
      <c r="FG179">
        <v>2</v>
      </c>
      <c r="FH179">
        <v>0</v>
      </c>
      <c r="FI179">
        <v>0</v>
      </c>
      <c r="FJ179">
        <v>0</v>
      </c>
      <c r="FK179">
        <v>1</v>
      </c>
      <c r="FL179">
        <v>0</v>
      </c>
      <c r="FM179">
        <v>1</v>
      </c>
      <c r="FN179">
        <v>12</v>
      </c>
      <c r="FO179">
        <v>12</v>
      </c>
      <c r="FP179">
        <v>3</v>
      </c>
      <c r="FQ179">
        <v>0</v>
      </c>
      <c r="FR179">
        <v>3</v>
      </c>
      <c r="FS179">
        <v>0</v>
      </c>
      <c r="FT179">
        <v>0</v>
      </c>
      <c r="FU179">
        <v>1</v>
      </c>
      <c r="FV179">
        <v>1</v>
      </c>
      <c r="FW179">
        <v>0</v>
      </c>
      <c r="FX179">
        <v>4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12</v>
      </c>
      <c r="GO179">
        <v>6</v>
      </c>
      <c r="GP179">
        <v>2</v>
      </c>
      <c r="GQ179">
        <v>0</v>
      </c>
      <c r="GR179">
        <v>1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2</v>
      </c>
      <c r="HG179">
        <v>1</v>
      </c>
      <c r="HH179">
        <v>6</v>
      </c>
      <c r="HI179">
        <v>1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1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1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117</v>
      </c>
      <c r="IN179">
        <v>8</v>
      </c>
      <c r="IO179">
        <v>4</v>
      </c>
      <c r="IP179">
        <v>1</v>
      </c>
      <c r="IQ179">
        <v>1</v>
      </c>
      <c r="IR179">
        <v>98</v>
      </c>
      <c r="IS179">
        <v>0</v>
      </c>
      <c r="IT179">
        <v>0</v>
      </c>
      <c r="IU179">
        <v>1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1</v>
      </c>
      <c r="JF179">
        <v>2</v>
      </c>
      <c r="JG179">
        <v>1</v>
      </c>
      <c r="JH179">
        <v>0</v>
      </c>
      <c r="JI179">
        <v>0</v>
      </c>
      <c r="JJ179">
        <v>0</v>
      </c>
      <c r="JK179">
        <v>0</v>
      </c>
      <c r="JL179">
        <v>117</v>
      </c>
    </row>
    <row r="180" spans="1:272" x14ac:dyDescent="0.25">
      <c r="A180" t="s">
        <v>273</v>
      </c>
      <c r="B180" t="s">
        <v>414</v>
      </c>
      <c r="C180" t="str">
        <f>"160303"</f>
        <v>160303</v>
      </c>
      <c r="D180" t="s">
        <v>316</v>
      </c>
      <c r="E180">
        <v>3</v>
      </c>
      <c r="F180">
        <v>1594</v>
      </c>
      <c r="G180">
        <v>1191</v>
      </c>
      <c r="H180">
        <v>658</v>
      </c>
      <c r="I180">
        <v>533</v>
      </c>
      <c r="J180">
        <v>0</v>
      </c>
      <c r="K180">
        <v>2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533</v>
      </c>
      <c r="T180">
        <v>0</v>
      </c>
      <c r="U180">
        <v>0</v>
      </c>
      <c r="V180">
        <v>533</v>
      </c>
      <c r="W180">
        <v>28</v>
      </c>
      <c r="X180">
        <v>16</v>
      </c>
      <c r="Y180">
        <v>10</v>
      </c>
      <c r="Z180">
        <v>0</v>
      </c>
      <c r="AA180">
        <v>505</v>
      </c>
      <c r="AB180">
        <v>104</v>
      </c>
      <c r="AC180">
        <v>21</v>
      </c>
      <c r="AD180">
        <v>11</v>
      </c>
      <c r="AE180">
        <v>36</v>
      </c>
      <c r="AF180">
        <v>18</v>
      </c>
      <c r="AG180">
        <v>1</v>
      </c>
      <c r="AH180">
        <v>0</v>
      </c>
      <c r="AI180">
        <v>1</v>
      </c>
      <c r="AJ180">
        <v>0</v>
      </c>
      <c r="AK180">
        <v>3</v>
      </c>
      <c r="AL180">
        <v>2</v>
      </c>
      <c r="AM180">
        <v>2</v>
      </c>
      <c r="AN180">
        <v>1</v>
      </c>
      <c r="AO180">
        <v>0</v>
      </c>
      <c r="AP180">
        <v>0</v>
      </c>
      <c r="AQ180">
        <v>0</v>
      </c>
      <c r="AR180">
        <v>1</v>
      </c>
      <c r="AS180">
        <v>0</v>
      </c>
      <c r="AT180">
        <v>0</v>
      </c>
      <c r="AU180">
        <v>1</v>
      </c>
      <c r="AV180">
        <v>3</v>
      </c>
      <c r="AW180">
        <v>0</v>
      </c>
      <c r="AX180">
        <v>1</v>
      </c>
      <c r="AY180">
        <v>1</v>
      </c>
      <c r="AZ180">
        <v>1</v>
      </c>
      <c r="BA180">
        <v>104</v>
      </c>
      <c r="BB180">
        <v>105</v>
      </c>
      <c r="BC180">
        <v>15</v>
      </c>
      <c r="BD180">
        <v>6</v>
      </c>
      <c r="BE180">
        <v>5</v>
      </c>
      <c r="BF180">
        <v>16</v>
      </c>
      <c r="BG180">
        <v>34</v>
      </c>
      <c r="BH180">
        <v>6</v>
      </c>
      <c r="BI180">
        <v>1</v>
      </c>
      <c r="BJ180">
        <v>2</v>
      </c>
      <c r="BK180">
        <v>1</v>
      </c>
      <c r="BL180">
        <v>5</v>
      </c>
      <c r="BM180">
        <v>0</v>
      </c>
      <c r="BN180">
        <v>1</v>
      </c>
      <c r="BO180">
        <v>2</v>
      </c>
      <c r="BP180">
        <v>0</v>
      </c>
      <c r="BQ180">
        <v>2</v>
      </c>
      <c r="BR180">
        <v>1</v>
      </c>
      <c r="BS180">
        <v>1</v>
      </c>
      <c r="BT180">
        <v>0</v>
      </c>
      <c r="BU180">
        <v>0</v>
      </c>
      <c r="BV180">
        <v>5</v>
      </c>
      <c r="BW180">
        <v>2</v>
      </c>
      <c r="BX180">
        <v>0</v>
      </c>
      <c r="BY180">
        <v>0</v>
      </c>
      <c r="BZ180">
        <v>105</v>
      </c>
      <c r="CA180">
        <v>5</v>
      </c>
      <c r="CB180">
        <v>3</v>
      </c>
      <c r="CC180">
        <v>1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1</v>
      </c>
      <c r="CP180">
        <v>5</v>
      </c>
      <c r="CQ180">
        <v>4</v>
      </c>
      <c r="CR180">
        <v>2</v>
      </c>
      <c r="CS180">
        <v>2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4</v>
      </c>
      <c r="DQ180">
        <v>21</v>
      </c>
      <c r="DR180">
        <v>2</v>
      </c>
      <c r="DS180">
        <v>2</v>
      </c>
      <c r="DT180">
        <v>1</v>
      </c>
      <c r="DU180">
        <v>1</v>
      </c>
      <c r="DV180">
        <v>13</v>
      </c>
      <c r="DW180">
        <v>0</v>
      </c>
      <c r="DX180">
        <v>0</v>
      </c>
      <c r="DY180">
        <v>0</v>
      </c>
      <c r="DZ180">
        <v>1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1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21</v>
      </c>
      <c r="EQ180">
        <v>6</v>
      </c>
      <c r="ER180">
        <v>3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1</v>
      </c>
      <c r="EY180">
        <v>0</v>
      </c>
      <c r="EZ180">
        <v>0</v>
      </c>
      <c r="FA180">
        <v>1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1</v>
      </c>
      <c r="FM180">
        <v>0</v>
      </c>
      <c r="FN180">
        <v>6</v>
      </c>
      <c r="FO180">
        <v>26</v>
      </c>
      <c r="FP180">
        <v>8</v>
      </c>
      <c r="FQ180">
        <v>2</v>
      </c>
      <c r="FR180">
        <v>4</v>
      </c>
      <c r="FS180">
        <v>0</v>
      </c>
      <c r="FT180">
        <v>0</v>
      </c>
      <c r="FU180">
        <v>3</v>
      </c>
      <c r="FV180">
        <v>1</v>
      </c>
      <c r="FW180">
        <v>0</v>
      </c>
      <c r="FX180">
        <v>2</v>
      </c>
      <c r="FY180">
        <v>0</v>
      </c>
      <c r="FZ180">
        <v>0</v>
      </c>
      <c r="GA180">
        <v>4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1</v>
      </c>
      <c r="GL180">
        <v>0</v>
      </c>
      <c r="GM180">
        <v>1</v>
      </c>
      <c r="GN180">
        <v>26</v>
      </c>
      <c r="GO180">
        <v>12</v>
      </c>
      <c r="GP180">
        <v>5</v>
      </c>
      <c r="GQ180">
        <v>0</v>
      </c>
      <c r="GR180">
        <v>0</v>
      </c>
      <c r="GS180">
        <v>1</v>
      </c>
      <c r="GT180">
        <v>0</v>
      </c>
      <c r="GU180">
        <v>1</v>
      </c>
      <c r="GV180">
        <v>1</v>
      </c>
      <c r="GW180">
        <v>1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3</v>
      </c>
      <c r="HH180">
        <v>12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222</v>
      </c>
      <c r="IN180">
        <v>54</v>
      </c>
      <c r="IO180">
        <v>2</v>
      </c>
      <c r="IP180">
        <v>32</v>
      </c>
      <c r="IQ180">
        <v>0</v>
      </c>
      <c r="IR180">
        <v>118</v>
      </c>
      <c r="IS180">
        <v>0</v>
      </c>
      <c r="IT180">
        <v>1</v>
      </c>
      <c r="IU180">
        <v>1</v>
      </c>
      <c r="IV180">
        <v>6</v>
      </c>
      <c r="IW180">
        <v>0</v>
      </c>
      <c r="IX180">
        <v>1</v>
      </c>
      <c r="IY180">
        <v>1</v>
      </c>
      <c r="IZ180">
        <v>0</v>
      </c>
      <c r="JA180">
        <v>0</v>
      </c>
      <c r="JB180">
        <v>0</v>
      </c>
      <c r="JC180">
        <v>1</v>
      </c>
      <c r="JD180">
        <v>0</v>
      </c>
      <c r="JE180">
        <v>0</v>
      </c>
      <c r="JF180">
        <v>1</v>
      </c>
      <c r="JG180">
        <v>0</v>
      </c>
      <c r="JH180">
        <v>0</v>
      </c>
      <c r="JI180">
        <v>3</v>
      </c>
      <c r="JJ180">
        <v>1</v>
      </c>
      <c r="JK180">
        <v>0</v>
      </c>
      <c r="JL180">
        <v>222</v>
      </c>
    </row>
    <row r="181" spans="1:272" x14ac:dyDescent="0.25">
      <c r="A181" t="s">
        <v>273</v>
      </c>
      <c r="B181" t="s">
        <v>414</v>
      </c>
      <c r="C181" t="str">
        <f>"160303"</f>
        <v>160303</v>
      </c>
      <c r="D181" t="s">
        <v>416</v>
      </c>
      <c r="E181">
        <v>4</v>
      </c>
      <c r="F181">
        <v>414</v>
      </c>
      <c r="G181">
        <v>321</v>
      </c>
      <c r="H181">
        <v>180</v>
      </c>
      <c r="I181">
        <v>141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141</v>
      </c>
      <c r="T181">
        <v>0</v>
      </c>
      <c r="U181">
        <v>0</v>
      </c>
      <c r="V181">
        <v>141</v>
      </c>
      <c r="W181">
        <v>6</v>
      </c>
      <c r="X181">
        <v>6</v>
      </c>
      <c r="Y181">
        <v>0</v>
      </c>
      <c r="Z181">
        <v>0</v>
      </c>
      <c r="AA181">
        <v>135</v>
      </c>
      <c r="AB181">
        <v>24</v>
      </c>
      <c r="AC181">
        <v>2</v>
      </c>
      <c r="AD181">
        <v>4</v>
      </c>
      <c r="AE181">
        <v>5</v>
      </c>
      <c r="AF181">
        <v>4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v>0</v>
      </c>
      <c r="AS181">
        <v>0</v>
      </c>
      <c r="AT181">
        <v>1</v>
      </c>
      <c r="AU181">
        <v>1</v>
      </c>
      <c r="AV181">
        <v>5</v>
      </c>
      <c r="AW181">
        <v>1</v>
      </c>
      <c r="AX181">
        <v>0</v>
      </c>
      <c r="AY181">
        <v>0</v>
      </c>
      <c r="AZ181">
        <v>0</v>
      </c>
      <c r="BA181">
        <v>24</v>
      </c>
      <c r="BB181">
        <v>31</v>
      </c>
      <c r="BC181">
        <v>4</v>
      </c>
      <c r="BD181">
        <v>1</v>
      </c>
      <c r="BE181">
        <v>0</v>
      </c>
      <c r="BF181">
        <v>3</v>
      </c>
      <c r="BG181">
        <v>14</v>
      </c>
      <c r="BH181">
        <v>0</v>
      </c>
      <c r="BI181">
        <v>1</v>
      </c>
      <c r="BJ181">
        <v>0</v>
      </c>
      <c r="BK181">
        <v>1</v>
      </c>
      <c r="BL181">
        <v>1</v>
      </c>
      <c r="BM181">
        <v>0</v>
      </c>
      <c r="BN181">
        <v>0</v>
      </c>
      <c r="BO181">
        <v>0</v>
      </c>
      <c r="BP181">
        <v>1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4</v>
      </c>
      <c r="BX181">
        <v>0</v>
      </c>
      <c r="BY181">
        <v>1</v>
      </c>
      <c r="BZ181">
        <v>31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1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</v>
      </c>
      <c r="CO181">
        <v>0</v>
      </c>
      <c r="CP181">
        <v>2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9</v>
      </c>
      <c r="DR181">
        <v>6</v>
      </c>
      <c r="DS181">
        <v>1</v>
      </c>
      <c r="DT181">
        <v>0</v>
      </c>
      <c r="DU181">
        <v>2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9</v>
      </c>
      <c r="EQ181">
        <v>3</v>
      </c>
      <c r="ER181">
        <v>1</v>
      </c>
      <c r="ES181">
        <v>0</v>
      </c>
      <c r="ET181">
        <v>0</v>
      </c>
      <c r="EU181">
        <v>0</v>
      </c>
      <c r="EV181">
        <v>1</v>
      </c>
      <c r="EW181">
        <v>0</v>
      </c>
      <c r="EX181">
        <v>0</v>
      </c>
      <c r="EY181">
        <v>0</v>
      </c>
      <c r="EZ181">
        <v>0</v>
      </c>
      <c r="FA181">
        <v>1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3</v>
      </c>
      <c r="FO181">
        <v>9</v>
      </c>
      <c r="FP181">
        <v>3</v>
      </c>
      <c r="FQ181">
        <v>0</v>
      </c>
      <c r="FR181">
        <v>4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2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9</v>
      </c>
      <c r="GO181">
        <v>6</v>
      </c>
      <c r="GP181">
        <v>4</v>
      </c>
      <c r="GQ181">
        <v>0</v>
      </c>
      <c r="GR181">
        <v>0</v>
      </c>
      <c r="GS181">
        <v>1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1</v>
      </c>
      <c r="HD181">
        <v>0</v>
      </c>
      <c r="HE181">
        <v>0</v>
      </c>
      <c r="HF181">
        <v>0</v>
      </c>
      <c r="HG181">
        <v>0</v>
      </c>
      <c r="HH181">
        <v>6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3</v>
      </c>
      <c r="HX181">
        <v>1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2</v>
      </c>
      <c r="IH181">
        <v>0</v>
      </c>
      <c r="II181">
        <v>0</v>
      </c>
      <c r="IJ181">
        <v>0</v>
      </c>
      <c r="IK181">
        <v>0</v>
      </c>
      <c r="IL181">
        <v>3</v>
      </c>
      <c r="IM181">
        <v>48</v>
      </c>
      <c r="IN181">
        <v>8</v>
      </c>
      <c r="IO181">
        <v>0</v>
      </c>
      <c r="IP181">
        <v>0</v>
      </c>
      <c r="IQ181">
        <v>0</v>
      </c>
      <c r="IR181">
        <v>38</v>
      </c>
      <c r="IS181">
        <v>0</v>
      </c>
      <c r="IT181">
        <v>0</v>
      </c>
      <c r="IU181">
        <v>0</v>
      </c>
      <c r="IV181">
        <v>1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1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48</v>
      </c>
    </row>
    <row r="182" spans="1:272" x14ac:dyDescent="0.25">
      <c r="A182" t="s">
        <v>273</v>
      </c>
      <c r="B182" t="s">
        <v>417</v>
      </c>
      <c r="C182" t="str">
        <f t="shared" ref="C182:C188" si="11">"160304"</f>
        <v>160304</v>
      </c>
      <c r="D182" t="s">
        <v>418</v>
      </c>
      <c r="E182">
        <v>1</v>
      </c>
      <c r="F182">
        <v>1426</v>
      </c>
      <c r="G182">
        <v>1100</v>
      </c>
      <c r="H182">
        <v>582</v>
      </c>
      <c r="I182">
        <v>518</v>
      </c>
      <c r="J182">
        <v>1</v>
      </c>
      <c r="K182">
        <v>4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518</v>
      </c>
      <c r="T182">
        <v>0</v>
      </c>
      <c r="U182">
        <v>0</v>
      </c>
      <c r="V182">
        <v>518</v>
      </c>
      <c r="W182">
        <v>30</v>
      </c>
      <c r="X182">
        <v>26</v>
      </c>
      <c r="Y182">
        <v>4</v>
      </c>
      <c r="Z182">
        <v>0</v>
      </c>
      <c r="AA182">
        <v>488</v>
      </c>
      <c r="AB182">
        <v>109</v>
      </c>
      <c r="AC182">
        <v>19</v>
      </c>
      <c r="AD182">
        <v>16</v>
      </c>
      <c r="AE182">
        <v>30</v>
      </c>
      <c r="AF182">
        <v>14</v>
      </c>
      <c r="AG182">
        <v>1</v>
      </c>
      <c r="AH182">
        <v>0</v>
      </c>
      <c r="AI182">
        <v>6</v>
      </c>
      <c r="AJ182">
        <v>2</v>
      </c>
      <c r="AK182">
        <v>8</v>
      </c>
      <c r="AL182">
        <v>5</v>
      </c>
      <c r="AM182">
        <v>1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1</v>
      </c>
      <c r="AU182">
        <v>1</v>
      </c>
      <c r="AV182">
        <v>2</v>
      </c>
      <c r="AW182">
        <v>0</v>
      </c>
      <c r="AX182">
        <v>1</v>
      </c>
      <c r="AY182">
        <v>1</v>
      </c>
      <c r="AZ182">
        <v>1</v>
      </c>
      <c r="BA182">
        <v>109</v>
      </c>
      <c r="BB182">
        <v>144</v>
      </c>
      <c r="BC182">
        <v>34</v>
      </c>
      <c r="BD182">
        <v>8</v>
      </c>
      <c r="BE182">
        <v>9</v>
      </c>
      <c r="BF182">
        <v>5</v>
      </c>
      <c r="BG182">
        <v>61</v>
      </c>
      <c r="BH182">
        <v>4</v>
      </c>
      <c r="BI182">
        <v>2</v>
      </c>
      <c r="BJ182">
        <v>1</v>
      </c>
      <c r="BK182">
        <v>1</v>
      </c>
      <c r="BL182">
        <v>6</v>
      </c>
      <c r="BM182">
        <v>0</v>
      </c>
      <c r="BN182">
        <v>3</v>
      </c>
      <c r="BO182">
        <v>0</v>
      </c>
      <c r="BP182">
        <v>1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2</v>
      </c>
      <c r="BW182">
        <v>6</v>
      </c>
      <c r="BX182">
        <v>0</v>
      </c>
      <c r="BY182">
        <v>1</v>
      </c>
      <c r="BZ182">
        <v>144</v>
      </c>
      <c r="CA182">
        <v>15</v>
      </c>
      <c r="CB182">
        <v>9</v>
      </c>
      <c r="CC182">
        <v>3</v>
      </c>
      <c r="CD182">
        <v>0</v>
      </c>
      <c r="CE182">
        <v>0</v>
      </c>
      <c r="CF182">
        <v>2</v>
      </c>
      <c r="CG182">
        <v>0</v>
      </c>
      <c r="CH182">
        <v>0</v>
      </c>
      <c r="CI182">
        <v>1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15</v>
      </c>
      <c r="CQ182">
        <v>7</v>
      </c>
      <c r="CR182">
        <v>3</v>
      </c>
      <c r="CS182">
        <v>1</v>
      </c>
      <c r="CT182">
        <v>1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1</v>
      </c>
      <c r="DK182">
        <v>0</v>
      </c>
      <c r="DL182">
        <v>1</v>
      </c>
      <c r="DM182">
        <v>0</v>
      </c>
      <c r="DN182">
        <v>0</v>
      </c>
      <c r="DO182">
        <v>0</v>
      </c>
      <c r="DP182">
        <v>7</v>
      </c>
      <c r="DQ182">
        <v>39</v>
      </c>
      <c r="DR182">
        <v>1</v>
      </c>
      <c r="DS182">
        <v>1</v>
      </c>
      <c r="DT182">
        <v>1</v>
      </c>
      <c r="DU182">
        <v>2</v>
      </c>
      <c r="DV182">
        <v>5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29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39</v>
      </c>
      <c r="EQ182">
        <v>31</v>
      </c>
      <c r="ER182">
        <v>6</v>
      </c>
      <c r="ES182">
        <v>1</v>
      </c>
      <c r="ET182">
        <v>0</v>
      </c>
      <c r="EU182">
        <v>1</v>
      </c>
      <c r="EV182">
        <v>0</v>
      </c>
      <c r="EW182">
        <v>0</v>
      </c>
      <c r="EX182">
        <v>13</v>
      </c>
      <c r="EY182">
        <v>0</v>
      </c>
      <c r="EZ182">
        <v>0</v>
      </c>
      <c r="FA182">
        <v>1</v>
      </c>
      <c r="FB182">
        <v>2</v>
      </c>
      <c r="FC182">
        <v>4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3</v>
      </c>
      <c r="FN182">
        <v>31</v>
      </c>
      <c r="FO182">
        <v>67</v>
      </c>
      <c r="FP182">
        <v>22</v>
      </c>
      <c r="FQ182">
        <v>1</v>
      </c>
      <c r="FR182">
        <v>11</v>
      </c>
      <c r="FS182">
        <v>4</v>
      </c>
      <c r="FT182">
        <v>1</v>
      </c>
      <c r="FU182">
        <v>1</v>
      </c>
      <c r="FV182">
        <v>2</v>
      </c>
      <c r="FW182">
        <v>3</v>
      </c>
      <c r="FX182">
        <v>12</v>
      </c>
      <c r="FY182">
        <v>0</v>
      </c>
      <c r="FZ182">
        <v>0</v>
      </c>
      <c r="GA182">
        <v>1</v>
      </c>
      <c r="GB182">
        <v>0</v>
      </c>
      <c r="GC182">
        <v>0</v>
      </c>
      <c r="GD182">
        <v>1</v>
      </c>
      <c r="GE182">
        <v>0</v>
      </c>
      <c r="GF182">
        <v>0</v>
      </c>
      <c r="GG182">
        <v>1</v>
      </c>
      <c r="GH182">
        <v>1</v>
      </c>
      <c r="GI182">
        <v>0</v>
      </c>
      <c r="GJ182">
        <v>3</v>
      </c>
      <c r="GK182">
        <v>1</v>
      </c>
      <c r="GL182">
        <v>0</v>
      </c>
      <c r="GM182">
        <v>2</v>
      </c>
      <c r="GN182">
        <v>67</v>
      </c>
      <c r="GO182">
        <v>20</v>
      </c>
      <c r="GP182">
        <v>15</v>
      </c>
      <c r="GQ182">
        <v>2</v>
      </c>
      <c r="GR182">
        <v>2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1</v>
      </c>
      <c r="HH182">
        <v>20</v>
      </c>
      <c r="HI182">
        <v>5</v>
      </c>
      <c r="HJ182">
        <v>1</v>
      </c>
      <c r="HK182">
        <v>1</v>
      </c>
      <c r="HL182">
        <v>1</v>
      </c>
      <c r="HM182">
        <v>1</v>
      </c>
      <c r="HN182">
        <v>0</v>
      </c>
      <c r="HO182">
        <v>0</v>
      </c>
      <c r="HP182">
        <v>0</v>
      </c>
      <c r="HQ182">
        <v>1</v>
      </c>
      <c r="HR182">
        <v>0</v>
      </c>
      <c r="HS182">
        <v>0</v>
      </c>
      <c r="HT182">
        <v>0</v>
      </c>
      <c r="HU182">
        <v>0</v>
      </c>
      <c r="HV182">
        <v>5</v>
      </c>
      <c r="HW182">
        <v>2</v>
      </c>
      <c r="HX182">
        <v>1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1</v>
      </c>
      <c r="II182">
        <v>0</v>
      </c>
      <c r="IJ182">
        <v>0</v>
      </c>
      <c r="IK182">
        <v>0</v>
      </c>
      <c r="IL182">
        <v>2</v>
      </c>
      <c r="IM182">
        <v>49</v>
      </c>
      <c r="IN182">
        <v>17</v>
      </c>
      <c r="IO182">
        <v>9</v>
      </c>
      <c r="IP182">
        <v>5</v>
      </c>
      <c r="IQ182">
        <v>1</v>
      </c>
      <c r="IR182">
        <v>1</v>
      </c>
      <c r="IS182">
        <v>6</v>
      </c>
      <c r="IT182">
        <v>0</v>
      </c>
      <c r="IU182">
        <v>1</v>
      </c>
      <c r="IV182">
        <v>3</v>
      </c>
      <c r="IW182">
        <v>0</v>
      </c>
      <c r="IX182">
        <v>0</v>
      </c>
      <c r="IY182">
        <v>1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5</v>
      </c>
      <c r="JJ182">
        <v>0</v>
      </c>
      <c r="JK182">
        <v>0</v>
      </c>
      <c r="JL182">
        <v>49</v>
      </c>
    </row>
    <row r="183" spans="1:272" x14ac:dyDescent="0.25">
      <c r="A183" t="s">
        <v>273</v>
      </c>
      <c r="B183" t="s">
        <v>417</v>
      </c>
      <c r="C183" t="str">
        <f t="shared" si="11"/>
        <v>160304</v>
      </c>
      <c r="D183" t="s">
        <v>312</v>
      </c>
      <c r="E183">
        <v>2</v>
      </c>
      <c r="F183">
        <v>920</v>
      </c>
      <c r="G183">
        <v>690</v>
      </c>
      <c r="H183">
        <v>431</v>
      </c>
      <c r="I183">
        <v>259</v>
      </c>
      <c r="J183">
        <v>0</v>
      </c>
      <c r="K183">
        <v>3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259</v>
      </c>
      <c r="T183">
        <v>0</v>
      </c>
      <c r="U183">
        <v>0</v>
      </c>
      <c r="V183">
        <v>259</v>
      </c>
      <c r="W183">
        <v>5</v>
      </c>
      <c r="X183">
        <v>5</v>
      </c>
      <c r="Y183">
        <v>0</v>
      </c>
      <c r="Z183">
        <v>0</v>
      </c>
      <c r="AA183">
        <v>254</v>
      </c>
      <c r="AB183">
        <v>49</v>
      </c>
      <c r="AC183">
        <v>8</v>
      </c>
      <c r="AD183">
        <v>11</v>
      </c>
      <c r="AE183">
        <v>12</v>
      </c>
      <c r="AF183">
        <v>4</v>
      </c>
      <c r="AG183">
        <v>0</v>
      </c>
      <c r="AH183">
        <v>1</v>
      </c>
      <c r="AI183">
        <v>0</v>
      </c>
      <c r="AJ183">
        <v>0</v>
      </c>
      <c r="AK183">
        <v>2</v>
      </c>
      <c r="AL183">
        <v>5</v>
      </c>
      <c r="AM183">
        <v>1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</v>
      </c>
      <c r="AV183">
        <v>1</v>
      </c>
      <c r="AW183">
        <v>0</v>
      </c>
      <c r="AX183">
        <v>0</v>
      </c>
      <c r="AY183">
        <v>0</v>
      </c>
      <c r="AZ183">
        <v>1</v>
      </c>
      <c r="BA183">
        <v>49</v>
      </c>
      <c r="BB183">
        <v>54</v>
      </c>
      <c r="BC183">
        <v>9</v>
      </c>
      <c r="BD183">
        <v>0</v>
      </c>
      <c r="BE183">
        <v>2</v>
      </c>
      <c r="BF183">
        <v>3</v>
      </c>
      <c r="BG183">
        <v>33</v>
      </c>
      <c r="BH183">
        <v>1</v>
      </c>
      <c r="BI183">
        <v>0</v>
      </c>
      <c r="BJ183">
        <v>1</v>
      </c>
      <c r="BK183">
        <v>0</v>
      </c>
      <c r="BL183">
        <v>1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3</v>
      </c>
      <c r="BW183">
        <v>1</v>
      </c>
      <c r="BX183">
        <v>0</v>
      </c>
      <c r="BY183">
        <v>0</v>
      </c>
      <c r="BZ183">
        <v>54</v>
      </c>
      <c r="CA183">
        <v>9</v>
      </c>
      <c r="CB183">
        <v>3</v>
      </c>
      <c r="CC183">
        <v>1</v>
      </c>
      <c r="CD183">
        <v>0</v>
      </c>
      <c r="CE183">
        <v>0</v>
      </c>
      <c r="CF183">
        <v>0</v>
      </c>
      <c r="CG183">
        <v>1</v>
      </c>
      <c r="CH183">
        <v>0</v>
      </c>
      <c r="CI183">
        <v>2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2</v>
      </c>
      <c r="CP183">
        <v>9</v>
      </c>
      <c r="CQ183">
        <v>8</v>
      </c>
      <c r="CR183">
        <v>5</v>
      </c>
      <c r="CS183">
        <v>0</v>
      </c>
      <c r="CT183">
        <v>0</v>
      </c>
      <c r="CU183">
        <v>0</v>
      </c>
      <c r="CV183">
        <v>2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1</v>
      </c>
      <c r="DL183">
        <v>0</v>
      </c>
      <c r="DM183">
        <v>0</v>
      </c>
      <c r="DN183">
        <v>0</v>
      </c>
      <c r="DO183">
        <v>0</v>
      </c>
      <c r="DP183">
        <v>8</v>
      </c>
      <c r="DQ183">
        <v>22</v>
      </c>
      <c r="DR183">
        <v>2</v>
      </c>
      <c r="DS183">
        <v>1</v>
      </c>
      <c r="DT183">
        <v>0</v>
      </c>
      <c r="DU183">
        <v>2</v>
      </c>
      <c r="DV183">
        <v>5</v>
      </c>
      <c r="DW183">
        <v>0</v>
      </c>
      <c r="DX183">
        <v>1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11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22</v>
      </c>
      <c r="EQ183">
        <v>6</v>
      </c>
      <c r="ER183">
        <v>2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1</v>
      </c>
      <c r="EY183">
        <v>0</v>
      </c>
      <c r="EZ183">
        <v>0</v>
      </c>
      <c r="FA183">
        <v>0</v>
      </c>
      <c r="FB183">
        <v>0</v>
      </c>
      <c r="FC183">
        <v>3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6</v>
      </c>
      <c r="FO183">
        <v>12</v>
      </c>
      <c r="FP183">
        <v>2</v>
      </c>
      <c r="FQ183">
        <v>0</v>
      </c>
      <c r="FR183">
        <v>6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1</v>
      </c>
      <c r="FY183">
        <v>0</v>
      </c>
      <c r="FZ183">
        <v>2</v>
      </c>
      <c r="GA183">
        <v>1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12</v>
      </c>
      <c r="GO183">
        <v>15</v>
      </c>
      <c r="GP183">
        <v>11</v>
      </c>
      <c r="GQ183">
        <v>0</v>
      </c>
      <c r="GR183">
        <v>0</v>
      </c>
      <c r="GS183">
        <v>0</v>
      </c>
      <c r="GT183">
        <v>1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2</v>
      </c>
      <c r="HC183">
        <v>0</v>
      </c>
      <c r="HD183">
        <v>0</v>
      </c>
      <c r="HE183">
        <v>0</v>
      </c>
      <c r="HF183">
        <v>0</v>
      </c>
      <c r="HG183">
        <v>1</v>
      </c>
      <c r="HH183">
        <v>15</v>
      </c>
      <c r="HI183">
        <v>1</v>
      </c>
      <c r="HJ183">
        <v>1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1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78</v>
      </c>
      <c r="IN183">
        <v>28</v>
      </c>
      <c r="IO183">
        <v>14</v>
      </c>
      <c r="IP183">
        <v>17</v>
      </c>
      <c r="IQ183">
        <v>3</v>
      </c>
      <c r="IR183">
        <v>5</v>
      </c>
      <c r="IS183">
        <v>1</v>
      </c>
      <c r="IT183">
        <v>0</v>
      </c>
      <c r="IU183">
        <v>0</v>
      </c>
      <c r="IV183">
        <v>2</v>
      </c>
      <c r="IW183">
        <v>0</v>
      </c>
      <c r="IX183">
        <v>0</v>
      </c>
      <c r="IY183">
        <v>2</v>
      </c>
      <c r="IZ183">
        <v>1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4</v>
      </c>
      <c r="JJ183">
        <v>0</v>
      </c>
      <c r="JK183">
        <v>1</v>
      </c>
      <c r="JL183">
        <v>78</v>
      </c>
    </row>
    <row r="184" spans="1:272" x14ac:dyDescent="0.25">
      <c r="A184" t="s">
        <v>273</v>
      </c>
      <c r="B184" t="s">
        <v>417</v>
      </c>
      <c r="C184" t="str">
        <f t="shared" si="11"/>
        <v>160304</v>
      </c>
      <c r="D184" t="s">
        <v>418</v>
      </c>
      <c r="E184">
        <v>3</v>
      </c>
      <c r="F184">
        <v>468</v>
      </c>
      <c r="G184">
        <v>359</v>
      </c>
      <c r="H184">
        <v>205</v>
      </c>
      <c r="I184">
        <v>154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154</v>
      </c>
      <c r="T184">
        <v>0</v>
      </c>
      <c r="U184">
        <v>0</v>
      </c>
      <c r="V184">
        <v>154</v>
      </c>
      <c r="W184">
        <v>7</v>
      </c>
      <c r="X184">
        <v>5</v>
      </c>
      <c r="Y184">
        <v>1</v>
      </c>
      <c r="Z184">
        <v>0</v>
      </c>
      <c r="AA184">
        <v>147</v>
      </c>
      <c r="AB184">
        <v>20</v>
      </c>
      <c r="AC184">
        <v>3</v>
      </c>
      <c r="AD184">
        <v>2</v>
      </c>
      <c r="AE184">
        <v>3</v>
      </c>
      <c r="AF184">
        <v>5</v>
      </c>
      <c r="AG184">
        <v>0</v>
      </c>
      <c r="AH184">
        <v>1</v>
      </c>
      <c r="AI184">
        <v>0</v>
      </c>
      <c r="AJ184">
        <v>0</v>
      </c>
      <c r="AK184">
        <v>0</v>
      </c>
      <c r="AL184">
        <v>5</v>
      </c>
      <c r="AM184">
        <v>0</v>
      </c>
      <c r="AN184">
        <v>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20</v>
      </c>
      <c r="BB184">
        <v>29</v>
      </c>
      <c r="BC184">
        <v>9</v>
      </c>
      <c r="BD184">
        <v>0</v>
      </c>
      <c r="BE184">
        <v>1</v>
      </c>
      <c r="BF184">
        <v>1</v>
      </c>
      <c r="BG184">
        <v>5</v>
      </c>
      <c r="BH184">
        <v>1</v>
      </c>
      <c r="BI184">
        <v>0</v>
      </c>
      <c r="BJ184">
        <v>1</v>
      </c>
      <c r="BK184">
        <v>2</v>
      </c>
      <c r="BL184">
        <v>4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1</v>
      </c>
      <c r="BW184">
        <v>0</v>
      </c>
      <c r="BX184">
        <v>0</v>
      </c>
      <c r="BY184">
        <v>3</v>
      </c>
      <c r="BZ184">
        <v>29</v>
      </c>
      <c r="CA184">
        <v>1</v>
      </c>
      <c r="CB184">
        <v>0</v>
      </c>
      <c r="CC184">
        <v>0</v>
      </c>
      <c r="CD184">
        <v>1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5</v>
      </c>
      <c r="CR184">
        <v>1</v>
      </c>
      <c r="CS184">
        <v>0</v>
      </c>
      <c r="CT184">
        <v>2</v>
      </c>
      <c r="CU184">
        <v>0</v>
      </c>
      <c r="CV184">
        <v>1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1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5</v>
      </c>
      <c r="DQ184">
        <v>19</v>
      </c>
      <c r="DR184">
        <v>6</v>
      </c>
      <c r="DS184">
        <v>0</v>
      </c>
      <c r="DT184">
        <v>0</v>
      </c>
      <c r="DU184">
        <v>0</v>
      </c>
      <c r="DV184">
        <v>1</v>
      </c>
      <c r="DW184">
        <v>0</v>
      </c>
      <c r="DX184">
        <v>0</v>
      </c>
      <c r="DY184">
        <v>1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11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19</v>
      </c>
      <c r="EQ184">
        <v>9</v>
      </c>
      <c r="ER184">
        <v>2</v>
      </c>
      <c r="ES184">
        <v>2</v>
      </c>
      <c r="ET184">
        <v>0</v>
      </c>
      <c r="EU184">
        <v>0</v>
      </c>
      <c r="EV184">
        <v>0</v>
      </c>
      <c r="EW184">
        <v>0</v>
      </c>
      <c r="EX184">
        <v>3</v>
      </c>
      <c r="EY184">
        <v>0</v>
      </c>
      <c r="EZ184">
        <v>0</v>
      </c>
      <c r="FA184">
        <v>0</v>
      </c>
      <c r="FB184">
        <v>0</v>
      </c>
      <c r="FC184">
        <v>1</v>
      </c>
      <c r="FD184">
        <v>0</v>
      </c>
      <c r="FE184">
        <v>1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9</v>
      </c>
      <c r="FO184">
        <v>14</v>
      </c>
      <c r="FP184">
        <v>3</v>
      </c>
      <c r="FQ184">
        <v>1</v>
      </c>
      <c r="FR184">
        <v>1</v>
      </c>
      <c r="FS184">
        <v>1</v>
      </c>
      <c r="FT184">
        <v>1</v>
      </c>
      <c r="FU184">
        <v>0</v>
      </c>
      <c r="FV184">
        <v>1</v>
      </c>
      <c r="FW184">
        <v>1</v>
      </c>
      <c r="FX184">
        <v>1</v>
      </c>
      <c r="FY184">
        <v>0</v>
      </c>
      <c r="FZ184">
        <v>1</v>
      </c>
      <c r="GA184">
        <v>1</v>
      </c>
      <c r="GB184">
        <v>1</v>
      </c>
      <c r="GC184">
        <v>0</v>
      </c>
      <c r="GD184">
        <v>1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14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50</v>
      </c>
      <c r="IN184">
        <v>31</v>
      </c>
      <c r="IO184">
        <v>5</v>
      </c>
      <c r="IP184">
        <v>6</v>
      </c>
      <c r="IQ184">
        <v>0</v>
      </c>
      <c r="IR184">
        <v>1</v>
      </c>
      <c r="IS184">
        <v>2</v>
      </c>
      <c r="IT184">
        <v>0</v>
      </c>
      <c r="IU184">
        <v>1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1</v>
      </c>
      <c r="JE184">
        <v>0</v>
      </c>
      <c r="JF184">
        <v>0</v>
      </c>
      <c r="JG184">
        <v>0</v>
      </c>
      <c r="JH184">
        <v>0</v>
      </c>
      <c r="JI184">
        <v>3</v>
      </c>
      <c r="JJ184">
        <v>0</v>
      </c>
      <c r="JK184">
        <v>0</v>
      </c>
      <c r="JL184">
        <v>50</v>
      </c>
    </row>
    <row r="185" spans="1:272" x14ac:dyDescent="0.25">
      <c r="A185" t="s">
        <v>273</v>
      </c>
      <c r="B185" t="s">
        <v>417</v>
      </c>
      <c r="C185" t="str">
        <f t="shared" si="11"/>
        <v>160304</v>
      </c>
      <c r="D185" t="s">
        <v>339</v>
      </c>
      <c r="E185">
        <v>4</v>
      </c>
      <c r="F185">
        <v>1135</v>
      </c>
      <c r="G185">
        <v>859</v>
      </c>
      <c r="H185">
        <v>545</v>
      </c>
      <c r="I185">
        <v>314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314</v>
      </c>
      <c r="T185">
        <v>0</v>
      </c>
      <c r="U185">
        <v>0</v>
      </c>
      <c r="V185">
        <v>314</v>
      </c>
      <c r="W185">
        <v>30</v>
      </c>
      <c r="X185">
        <v>11</v>
      </c>
      <c r="Y185">
        <v>16</v>
      </c>
      <c r="Z185">
        <v>0</v>
      </c>
      <c r="AA185">
        <v>284</v>
      </c>
      <c r="AB185">
        <v>52</v>
      </c>
      <c r="AC185">
        <v>7</v>
      </c>
      <c r="AD185">
        <v>3</v>
      </c>
      <c r="AE185">
        <v>24</v>
      </c>
      <c r="AF185">
        <v>8</v>
      </c>
      <c r="AG185">
        <v>0</v>
      </c>
      <c r="AH185">
        <v>2</v>
      </c>
      <c r="AI185">
        <v>0</v>
      </c>
      <c r="AJ185">
        <v>0</v>
      </c>
      <c r="AK185">
        <v>0</v>
      </c>
      <c r="AL185">
        <v>5</v>
      </c>
      <c r="AM185">
        <v>1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</v>
      </c>
      <c r="AY185">
        <v>0</v>
      </c>
      <c r="AZ185">
        <v>1</v>
      </c>
      <c r="BA185">
        <v>52</v>
      </c>
      <c r="BB185">
        <v>100</v>
      </c>
      <c r="BC185">
        <v>17</v>
      </c>
      <c r="BD185">
        <v>4</v>
      </c>
      <c r="BE185">
        <v>3</v>
      </c>
      <c r="BF185">
        <v>9</v>
      </c>
      <c r="BG185">
        <v>23</v>
      </c>
      <c r="BH185">
        <v>2</v>
      </c>
      <c r="BI185">
        <v>2</v>
      </c>
      <c r="BJ185">
        <v>17</v>
      </c>
      <c r="BK185">
        <v>1</v>
      </c>
      <c r="BL185">
        <v>3</v>
      </c>
      <c r="BM185">
        <v>0</v>
      </c>
      <c r="BN185">
        <v>4</v>
      </c>
      <c r="BO185">
        <v>1</v>
      </c>
      <c r="BP185">
        <v>1</v>
      </c>
      <c r="BQ185">
        <v>0</v>
      </c>
      <c r="BR185">
        <v>4</v>
      </c>
      <c r="BS185">
        <v>3</v>
      </c>
      <c r="BT185">
        <v>0</v>
      </c>
      <c r="BU185">
        <v>1</v>
      </c>
      <c r="BV185">
        <v>0</v>
      </c>
      <c r="BW185">
        <v>4</v>
      </c>
      <c r="BX185">
        <v>1</v>
      </c>
      <c r="BY185">
        <v>0</v>
      </c>
      <c r="BZ185">
        <v>100</v>
      </c>
      <c r="CA185">
        <v>12</v>
      </c>
      <c r="CB185">
        <v>3</v>
      </c>
      <c r="CC185">
        <v>1</v>
      </c>
      <c r="CD185">
        <v>2</v>
      </c>
      <c r="CE185">
        <v>0</v>
      </c>
      <c r="CF185">
        <v>1</v>
      </c>
      <c r="CG185">
        <v>1</v>
      </c>
      <c r="CH185">
        <v>1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3</v>
      </c>
      <c r="CO185">
        <v>0</v>
      </c>
      <c r="CP185">
        <v>12</v>
      </c>
      <c r="CQ185">
        <v>7</v>
      </c>
      <c r="CR185">
        <v>4</v>
      </c>
      <c r="CS185">
        <v>2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1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7</v>
      </c>
      <c r="DQ185">
        <v>9</v>
      </c>
      <c r="DR185">
        <v>1</v>
      </c>
      <c r="DS185">
        <v>1</v>
      </c>
      <c r="DT185">
        <v>0</v>
      </c>
      <c r="DU185">
        <v>0</v>
      </c>
      <c r="DV185">
        <v>1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1</v>
      </c>
      <c r="EC185">
        <v>0</v>
      </c>
      <c r="ED185">
        <v>0</v>
      </c>
      <c r="EE185">
        <v>0</v>
      </c>
      <c r="EF185">
        <v>0</v>
      </c>
      <c r="EG185">
        <v>5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9</v>
      </c>
      <c r="EQ185">
        <v>12</v>
      </c>
      <c r="ER185">
        <v>3</v>
      </c>
      <c r="ES185">
        <v>0</v>
      </c>
      <c r="ET185">
        <v>0</v>
      </c>
      <c r="EU185">
        <v>0</v>
      </c>
      <c r="EV185">
        <v>0</v>
      </c>
      <c r="EW185">
        <v>1</v>
      </c>
      <c r="EX185">
        <v>4</v>
      </c>
      <c r="EY185">
        <v>0</v>
      </c>
      <c r="EZ185">
        <v>0</v>
      </c>
      <c r="FA185">
        <v>0</v>
      </c>
      <c r="FB185">
        <v>0</v>
      </c>
      <c r="FC185">
        <v>2</v>
      </c>
      <c r="FD185">
        <v>1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1</v>
      </c>
      <c r="FN185">
        <v>12</v>
      </c>
      <c r="FO185">
        <v>23</v>
      </c>
      <c r="FP185">
        <v>6</v>
      </c>
      <c r="FQ185">
        <v>0</v>
      </c>
      <c r="FR185">
        <v>6</v>
      </c>
      <c r="FS185">
        <v>0</v>
      </c>
      <c r="FT185">
        <v>1</v>
      </c>
      <c r="FU185">
        <v>4</v>
      </c>
      <c r="FV185">
        <v>3</v>
      </c>
      <c r="FW185">
        <v>2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1</v>
      </c>
      <c r="GK185">
        <v>0</v>
      </c>
      <c r="GL185">
        <v>0</v>
      </c>
      <c r="GM185">
        <v>0</v>
      </c>
      <c r="GN185">
        <v>23</v>
      </c>
      <c r="GO185">
        <v>11</v>
      </c>
      <c r="GP185">
        <v>9</v>
      </c>
      <c r="GQ185">
        <v>1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1</v>
      </c>
      <c r="HH185">
        <v>11</v>
      </c>
      <c r="HI185">
        <v>1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1</v>
      </c>
      <c r="HV185">
        <v>1</v>
      </c>
      <c r="HW185">
        <v>1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1</v>
      </c>
      <c r="IH185">
        <v>0</v>
      </c>
      <c r="II185">
        <v>0</v>
      </c>
      <c r="IJ185">
        <v>0</v>
      </c>
      <c r="IK185">
        <v>0</v>
      </c>
      <c r="IL185">
        <v>1</v>
      </c>
      <c r="IM185">
        <v>56</v>
      </c>
      <c r="IN185">
        <v>20</v>
      </c>
      <c r="IO185">
        <v>6</v>
      </c>
      <c r="IP185">
        <v>7</v>
      </c>
      <c r="IQ185">
        <v>2</v>
      </c>
      <c r="IR185">
        <v>3</v>
      </c>
      <c r="IS185">
        <v>14</v>
      </c>
      <c r="IT185">
        <v>0</v>
      </c>
      <c r="IU185">
        <v>0</v>
      </c>
      <c r="IV185">
        <v>1</v>
      </c>
      <c r="IW185">
        <v>0</v>
      </c>
      <c r="IX185">
        <v>0</v>
      </c>
      <c r="IY185">
        <v>1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1</v>
      </c>
      <c r="JF185">
        <v>0</v>
      </c>
      <c r="JG185">
        <v>0</v>
      </c>
      <c r="JH185">
        <v>0</v>
      </c>
      <c r="JI185">
        <v>1</v>
      </c>
      <c r="JJ185">
        <v>0</v>
      </c>
      <c r="JK185">
        <v>0</v>
      </c>
      <c r="JL185">
        <v>56</v>
      </c>
    </row>
    <row r="186" spans="1:272" x14ac:dyDescent="0.25">
      <c r="A186" t="s">
        <v>273</v>
      </c>
      <c r="B186" t="s">
        <v>417</v>
      </c>
      <c r="C186" t="str">
        <f t="shared" si="11"/>
        <v>160304</v>
      </c>
      <c r="D186" t="s">
        <v>412</v>
      </c>
      <c r="E186">
        <v>5</v>
      </c>
      <c r="F186">
        <v>1613</v>
      </c>
      <c r="G186">
        <v>1216</v>
      </c>
      <c r="H186">
        <v>654</v>
      </c>
      <c r="I186">
        <v>562</v>
      </c>
      <c r="J186">
        <v>0</v>
      </c>
      <c r="K186">
        <v>5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562</v>
      </c>
      <c r="T186">
        <v>0</v>
      </c>
      <c r="U186">
        <v>0</v>
      </c>
      <c r="V186">
        <v>562</v>
      </c>
      <c r="W186">
        <v>17</v>
      </c>
      <c r="X186">
        <v>7</v>
      </c>
      <c r="Y186">
        <v>9</v>
      </c>
      <c r="Z186">
        <v>0</v>
      </c>
      <c r="AA186">
        <v>545</v>
      </c>
      <c r="AB186">
        <v>222</v>
      </c>
      <c r="AC186">
        <v>15</v>
      </c>
      <c r="AD186">
        <v>38</v>
      </c>
      <c r="AE186">
        <v>39</v>
      </c>
      <c r="AF186">
        <v>8</v>
      </c>
      <c r="AG186">
        <v>1</v>
      </c>
      <c r="AH186">
        <v>1</v>
      </c>
      <c r="AI186">
        <v>2</v>
      </c>
      <c r="AJ186">
        <v>1</v>
      </c>
      <c r="AK186">
        <v>5</v>
      </c>
      <c r="AL186">
        <v>93</v>
      </c>
      <c r="AM186">
        <v>1</v>
      </c>
      <c r="AN186">
        <v>1</v>
      </c>
      <c r="AO186">
        <v>2</v>
      </c>
      <c r="AP186">
        <v>0</v>
      </c>
      <c r="AQ186">
        <v>2</v>
      </c>
      <c r="AR186">
        <v>1</v>
      </c>
      <c r="AS186">
        <v>0</v>
      </c>
      <c r="AT186">
        <v>1</v>
      </c>
      <c r="AU186">
        <v>0</v>
      </c>
      <c r="AV186">
        <v>6</v>
      </c>
      <c r="AW186">
        <v>0</v>
      </c>
      <c r="AX186">
        <v>1</v>
      </c>
      <c r="AY186">
        <v>0</v>
      </c>
      <c r="AZ186">
        <v>4</v>
      </c>
      <c r="BA186">
        <v>222</v>
      </c>
      <c r="BB186">
        <v>104</v>
      </c>
      <c r="BC186">
        <v>23</v>
      </c>
      <c r="BD186">
        <v>3</v>
      </c>
      <c r="BE186">
        <v>7</v>
      </c>
      <c r="BF186">
        <v>9</v>
      </c>
      <c r="BG186">
        <v>48</v>
      </c>
      <c r="BH186">
        <v>4</v>
      </c>
      <c r="BI186">
        <v>1</v>
      </c>
      <c r="BJ186">
        <v>2</v>
      </c>
      <c r="BK186">
        <v>0</v>
      </c>
      <c r="BL186">
        <v>2</v>
      </c>
      <c r="BM186">
        <v>0</v>
      </c>
      <c r="BN186">
        <v>0</v>
      </c>
      <c r="BO186">
        <v>0</v>
      </c>
      <c r="BP186">
        <v>0</v>
      </c>
      <c r="BQ186">
        <v>1</v>
      </c>
      <c r="BR186">
        <v>1</v>
      </c>
      <c r="BS186">
        <v>0</v>
      </c>
      <c r="BT186">
        <v>0</v>
      </c>
      <c r="BU186">
        <v>0</v>
      </c>
      <c r="BV186">
        <v>0</v>
      </c>
      <c r="BW186">
        <v>3</v>
      </c>
      <c r="BX186">
        <v>0</v>
      </c>
      <c r="BY186">
        <v>0</v>
      </c>
      <c r="BZ186">
        <v>104</v>
      </c>
      <c r="CA186">
        <v>9</v>
      </c>
      <c r="CB186">
        <v>3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1</v>
      </c>
      <c r="CI186">
        <v>1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3</v>
      </c>
      <c r="CP186">
        <v>9</v>
      </c>
      <c r="CQ186">
        <v>23</v>
      </c>
      <c r="CR186">
        <v>8</v>
      </c>
      <c r="CS186">
        <v>1</v>
      </c>
      <c r="CT186">
        <v>0</v>
      </c>
      <c r="CU186">
        <v>0</v>
      </c>
      <c r="CV186">
        <v>3</v>
      </c>
      <c r="CW186">
        <v>0</v>
      </c>
      <c r="CX186">
        <v>1</v>
      </c>
      <c r="CY186">
        <v>0</v>
      </c>
      <c r="CZ186">
        <v>0</v>
      </c>
      <c r="DA186">
        <v>2</v>
      </c>
      <c r="DB186">
        <v>2</v>
      </c>
      <c r="DC186">
        <v>0</v>
      </c>
      <c r="DD186">
        <v>0</v>
      </c>
      <c r="DE186">
        <v>0</v>
      </c>
      <c r="DF186">
        <v>1</v>
      </c>
      <c r="DG186">
        <v>0</v>
      </c>
      <c r="DH186">
        <v>0</v>
      </c>
      <c r="DI186">
        <v>0</v>
      </c>
      <c r="DJ186">
        <v>2</v>
      </c>
      <c r="DK186">
        <v>0</v>
      </c>
      <c r="DL186">
        <v>0</v>
      </c>
      <c r="DM186">
        <v>1</v>
      </c>
      <c r="DN186">
        <v>1</v>
      </c>
      <c r="DO186">
        <v>1</v>
      </c>
      <c r="DP186">
        <v>23</v>
      </c>
      <c r="DQ186">
        <v>32</v>
      </c>
      <c r="DR186">
        <v>2</v>
      </c>
      <c r="DS186">
        <v>0</v>
      </c>
      <c r="DT186">
        <v>0</v>
      </c>
      <c r="DU186">
        <v>0</v>
      </c>
      <c r="DV186">
        <v>2</v>
      </c>
      <c r="DW186">
        <v>0</v>
      </c>
      <c r="DX186">
        <v>0</v>
      </c>
      <c r="DY186">
        <v>3</v>
      </c>
      <c r="DZ186">
        <v>0</v>
      </c>
      <c r="EA186">
        <v>1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24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32</v>
      </c>
      <c r="EQ186">
        <v>20</v>
      </c>
      <c r="ER186">
        <v>3</v>
      </c>
      <c r="ES186">
        <v>0</v>
      </c>
      <c r="ET186">
        <v>1</v>
      </c>
      <c r="EU186">
        <v>0</v>
      </c>
      <c r="EV186">
        <v>0</v>
      </c>
      <c r="EW186">
        <v>2</v>
      </c>
      <c r="EX186">
        <v>4</v>
      </c>
      <c r="EY186">
        <v>0</v>
      </c>
      <c r="EZ186">
        <v>0</v>
      </c>
      <c r="FA186">
        <v>2</v>
      </c>
      <c r="FB186">
        <v>3</v>
      </c>
      <c r="FC186">
        <v>3</v>
      </c>
      <c r="FD186">
        <v>0</v>
      </c>
      <c r="FE186">
        <v>0</v>
      </c>
      <c r="FF186">
        <v>0</v>
      </c>
      <c r="FG186">
        <v>0</v>
      </c>
      <c r="FH186">
        <v>2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20</v>
      </c>
      <c r="FO186">
        <v>48</v>
      </c>
      <c r="FP186">
        <v>12</v>
      </c>
      <c r="FQ186">
        <v>0</v>
      </c>
      <c r="FR186">
        <v>8</v>
      </c>
      <c r="FS186">
        <v>2</v>
      </c>
      <c r="FT186">
        <v>0</v>
      </c>
      <c r="FU186">
        <v>7</v>
      </c>
      <c r="FV186">
        <v>4</v>
      </c>
      <c r="FW186">
        <v>0</v>
      </c>
      <c r="FX186">
        <v>9</v>
      </c>
      <c r="FY186">
        <v>0</v>
      </c>
      <c r="FZ186">
        <v>1</v>
      </c>
      <c r="GA186">
        <v>1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2</v>
      </c>
      <c r="GJ186">
        <v>0</v>
      </c>
      <c r="GK186">
        <v>1</v>
      </c>
      <c r="GL186">
        <v>0</v>
      </c>
      <c r="GM186">
        <v>1</v>
      </c>
      <c r="GN186">
        <v>48</v>
      </c>
      <c r="GO186">
        <v>16</v>
      </c>
      <c r="GP186">
        <v>10</v>
      </c>
      <c r="GQ186">
        <v>0</v>
      </c>
      <c r="GR186">
        <v>0</v>
      </c>
      <c r="GS186">
        <v>0</v>
      </c>
      <c r="GT186">
        <v>2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4</v>
      </c>
      <c r="HH186">
        <v>16</v>
      </c>
      <c r="HI186">
        <v>2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1</v>
      </c>
      <c r="HT186">
        <v>0</v>
      </c>
      <c r="HU186">
        <v>1</v>
      </c>
      <c r="HV186">
        <v>2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69</v>
      </c>
      <c r="IN186">
        <v>24</v>
      </c>
      <c r="IO186">
        <v>8</v>
      </c>
      <c r="IP186">
        <v>5</v>
      </c>
      <c r="IQ186">
        <v>2</v>
      </c>
      <c r="IR186">
        <v>3</v>
      </c>
      <c r="IS186">
        <v>7</v>
      </c>
      <c r="IT186">
        <v>0</v>
      </c>
      <c r="IU186">
        <v>0</v>
      </c>
      <c r="IV186">
        <v>0</v>
      </c>
      <c r="IW186">
        <v>0</v>
      </c>
      <c r="IX186">
        <v>1</v>
      </c>
      <c r="IY186">
        <v>9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10</v>
      </c>
      <c r="JJ186">
        <v>0</v>
      </c>
      <c r="JK186">
        <v>0</v>
      </c>
      <c r="JL186">
        <v>69</v>
      </c>
    </row>
    <row r="187" spans="1:272" x14ac:dyDescent="0.25">
      <c r="A187" t="s">
        <v>273</v>
      </c>
      <c r="B187" t="s">
        <v>417</v>
      </c>
      <c r="C187" t="str">
        <f t="shared" si="11"/>
        <v>160304</v>
      </c>
      <c r="D187" t="s">
        <v>314</v>
      </c>
      <c r="E187">
        <v>6</v>
      </c>
      <c r="F187">
        <v>755</v>
      </c>
      <c r="G187">
        <v>570</v>
      </c>
      <c r="H187">
        <v>343</v>
      </c>
      <c r="I187">
        <v>227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227</v>
      </c>
      <c r="T187">
        <v>0</v>
      </c>
      <c r="U187">
        <v>0</v>
      </c>
      <c r="V187">
        <v>227</v>
      </c>
      <c r="W187">
        <v>15</v>
      </c>
      <c r="X187">
        <v>14</v>
      </c>
      <c r="Y187">
        <v>0</v>
      </c>
      <c r="Z187">
        <v>0</v>
      </c>
      <c r="AA187">
        <v>212</v>
      </c>
      <c r="AB187">
        <v>53</v>
      </c>
      <c r="AC187">
        <v>4</v>
      </c>
      <c r="AD187">
        <v>17</v>
      </c>
      <c r="AE187">
        <v>8</v>
      </c>
      <c r="AF187">
        <v>3</v>
      </c>
      <c r="AG187">
        <v>0</v>
      </c>
      <c r="AH187">
        <v>2</v>
      </c>
      <c r="AI187">
        <v>0</v>
      </c>
      <c r="AJ187">
        <v>0</v>
      </c>
      <c r="AK187">
        <v>0</v>
      </c>
      <c r="AL187">
        <v>12</v>
      </c>
      <c r="AM187">
        <v>0</v>
      </c>
      <c r="AN187">
        <v>1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5</v>
      </c>
      <c r="AW187">
        <v>0</v>
      </c>
      <c r="AX187">
        <v>0</v>
      </c>
      <c r="AY187">
        <v>0</v>
      </c>
      <c r="AZ187">
        <v>1</v>
      </c>
      <c r="BA187">
        <v>53</v>
      </c>
      <c r="BB187">
        <v>38</v>
      </c>
      <c r="BC187">
        <v>4</v>
      </c>
      <c r="BD187">
        <v>2</v>
      </c>
      <c r="BE187">
        <v>7</v>
      </c>
      <c r="BF187">
        <v>5</v>
      </c>
      <c r="BG187">
        <v>7</v>
      </c>
      <c r="BH187">
        <v>3</v>
      </c>
      <c r="BI187">
        <v>0</v>
      </c>
      <c r="BJ187">
        <v>1</v>
      </c>
      <c r="BK187">
        <v>0</v>
      </c>
      <c r="BL187">
        <v>2</v>
      </c>
      <c r="BM187">
        <v>0</v>
      </c>
      <c r="BN187">
        <v>0</v>
      </c>
      <c r="BO187">
        <v>0</v>
      </c>
      <c r="BP187">
        <v>1</v>
      </c>
      <c r="BQ187">
        <v>2</v>
      </c>
      <c r="BR187">
        <v>0</v>
      </c>
      <c r="BS187">
        <v>2</v>
      </c>
      <c r="BT187">
        <v>0</v>
      </c>
      <c r="BU187">
        <v>0</v>
      </c>
      <c r="BV187">
        <v>0</v>
      </c>
      <c r="BW187">
        <v>2</v>
      </c>
      <c r="BX187">
        <v>0</v>
      </c>
      <c r="BY187">
        <v>0</v>
      </c>
      <c r="BZ187">
        <v>38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0</v>
      </c>
      <c r="CN187">
        <v>0</v>
      </c>
      <c r="CO187">
        <v>0</v>
      </c>
      <c r="CP187">
        <v>1</v>
      </c>
      <c r="CQ187">
        <v>5</v>
      </c>
      <c r="CR187">
        <v>1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1</v>
      </c>
      <c r="CY187">
        <v>0</v>
      </c>
      <c r="CZ187">
        <v>0</v>
      </c>
      <c r="DA187">
        <v>2</v>
      </c>
      <c r="DB187">
        <v>0</v>
      </c>
      <c r="DC187">
        <v>0</v>
      </c>
      <c r="DD187">
        <v>0</v>
      </c>
      <c r="DE187">
        <v>1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5</v>
      </c>
      <c r="DQ187">
        <v>21</v>
      </c>
      <c r="DR187">
        <v>1</v>
      </c>
      <c r="DS187">
        <v>1</v>
      </c>
      <c r="DT187">
        <v>0</v>
      </c>
      <c r="DU187">
        <v>2</v>
      </c>
      <c r="DV187">
        <v>5</v>
      </c>
      <c r="DW187">
        <v>0</v>
      </c>
      <c r="DX187">
        <v>2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10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21</v>
      </c>
      <c r="EQ187">
        <v>6</v>
      </c>
      <c r="ER187">
        <v>1</v>
      </c>
      <c r="ES187">
        <v>0</v>
      </c>
      <c r="ET187">
        <v>0</v>
      </c>
      <c r="EU187">
        <v>0</v>
      </c>
      <c r="EV187">
        <v>0</v>
      </c>
      <c r="EW187">
        <v>1</v>
      </c>
      <c r="EX187">
        <v>2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6</v>
      </c>
      <c r="FO187">
        <v>20</v>
      </c>
      <c r="FP187">
        <v>3</v>
      </c>
      <c r="FQ187">
        <v>1</v>
      </c>
      <c r="FR187">
        <v>7</v>
      </c>
      <c r="FS187">
        <v>0</v>
      </c>
      <c r="FT187">
        <v>0</v>
      </c>
      <c r="FU187">
        <v>2</v>
      </c>
      <c r="FV187">
        <v>0</v>
      </c>
      <c r="FW187">
        <v>0</v>
      </c>
      <c r="FX187">
        <v>0</v>
      </c>
      <c r="FY187">
        <v>1</v>
      </c>
      <c r="FZ187">
        <v>0</v>
      </c>
      <c r="GA187">
        <v>1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1</v>
      </c>
      <c r="GI187">
        <v>1</v>
      </c>
      <c r="GJ187">
        <v>2</v>
      </c>
      <c r="GK187">
        <v>0</v>
      </c>
      <c r="GL187">
        <v>0</v>
      </c>
      <c r="GM187">
        <v>1</v>
      </c>
      <c r="GN187">
        <v>20</v>
      </c>
      <c r="GO187">
        <v>2</v>
      </c>
      <c r="GP187">
        <v>2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2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1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1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1</v>
      </c>
      <c r="IM187">
        <v>65</v>
      </c>
      <c r="IN187">
        <v>30</v>
      </c>
      <c r="IO187">
        <v>3</v>
      </c>
      <c r="IP187">
        <v>11</v>
      </c>
      <c r="IQ187">
        <v>1</v>
      </c>
      <c r="IR187">
        <v>0</v>
      </c>
      <c r="IS187">
        <v>5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6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1</v>
      </c>
      <c r="JG187">
        <v>0</v>
      </c>
      <c r="JH187">
        <v>0</v>
      </c>
      <c r="JI187">
        <v>8</v>
      </c>
      <c r="JJ187">
        <v>0</v>
      </c>
      <c r="JK187">
        <v>0</v>
      </c>
      <c r="JL187">
        <v>65</v>
      </c>
    </row>
    <row r="188" spans="1:272" x14ac:dyDescent="0.25">
      <c r="A188" t="s">
        <v>273</v>
      </c>
      <c r="B188" t="s">
        <v>417</v>
      </c>
      <c r="C188" t="str">
        <f t="shared" si="11"/>
        <v>160304</v>
      </c>
      <c r="D188" t="s">
        <v>419</v>
      </c>
      <c r="E188">
        <v>7</v>
      </c>
      <c r="F188">
        <v>40</v>
      </c>
      <c r="G188">
        <v>42</v>
      </c>
      <c r="H188">
        <v>31</v>
      </c>
      <c r="I188">
        <v>11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11</v>
      </c>
      <c r="T188">
        <v>0</v>
      </c>
      <c r="U188">
        <v>0</v>
      </c>
      <c r="V188">
        <v>11</v>
      </c>
      <c r="W188">
        <v>2</v>
      </c>
      <c r="X188">
        <v>1</v>
      </c>
      <c r="Y188">
        <v>1</v>
      </c>
      <c r="Z188">
        <v>0</v>
      </c>
      <c r="AA188">
        <v>9</v>
      </c>
      <c r="AB188">
        <v>4</v>
      </c>
      <c r="AC188">
        <v>2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4</v>
      </c>
      <c r="BB188">
        <v>3</v>
      </c>
      <c r="BC188">
        <v>1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1</v>
      </c>
      <c r="BL188">
        <v>1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3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1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1</v>
      </c>
      <c r="IH188">
        <v>0</v>
      </c>
      <c r="II188">
        <v>0</v>
      </c>
      <c r="IJ188">
        <v>0</v>
      </c>
      <c r="IK188">
        <v>0</v>
      </c>
      <c r="IL188">
        <v>1</v>
      </c>
      <c r="IM188">
        <v>1</v>
      </c>
      <c r="IN188">
        <v>1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1</v>
      </c>
    </row>
    <row r="189" spans="1:272" x14ac:dyDescent="0.25">
      <c r="A189" t="s">
        <v>273</v>
      </c>
      <c r="B189" t="s">
        <v>420</v>
      </c>
      <c r="C189" t="str">
        <f>"160305"</f>
        <v>160305</v>
      </c>
      <c r="D189" t="s">
        <v>421</v>
      </c>
      <c r="E189">
        <v>1</v>
      </c>
      <c r="F189">
        <v>1075</v>
      </c>
      <c r="G189">
        <v>820</v>
      </c>
      <c r="H189">
        <v>266</v>
      </c>
      <c r="I189">
        <v>554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554</v>
      </c>
      <c r="T189">
        <v>0</v>
      </c>
      <c r="U189">
        <v>0</v>
      </c>
      <c r="V189">
        <v>554</v>
      </c>
      <c r="W189">
        <v>60</v>
      </c>
      <c r="X189">
        <v>32</v>
      </c>
      <c r="Y189">
        <v>12</v>
      </c>
      <c r="Z189">
        <v>0</v>
      </c>
      <c r="AA189">
        <v>494</v>
      </c>
      <c r="AB189">
        <v>71</v>
      </c>
      <c r="AC189">
        <v>18</v>
      </c>
      <c r="AD189">
        <v>11</v>
      </c>
      <c r="AE189">
        <v>13</v>
      </c>
      <c r="AF189">
        <v>8</v>
      </c>
      <c r="AG189">
        <v>1</v>
      </c>
      <c r="AH189">
        <v>0</v>
      </c>
      <c r="AI189">
        <v>1</v>
      </c>
      <c r="AJ189">
        <v>0</v>
      </c>
      <c r="AK189">
        <v>2</v>
      </c>
      <c r="AL189">
        <v>1</v>
      </c>
      <c r="AM189">
        <v>1</v>
      </c>
      <c r="AN189">
        <v>0</v>
      </c>
      <c r="AO189">
        <v>6</v>
      </c>
      <c r="AP189">
        <v>0</v>
      </c>
      <c r="AQ189">
        <v>0</v>
      </c>
      <c r="AR189">
        <v>0</v>
      </c>
      <c r="AS189">
        <v>1</v>
      </c>
      <c r="AT189">
        <v>1</v>
      </c>
      <c r="AU189">
        <v>2</v>
      </c>
      <c r="AV189">
        <v>1</v>
      </c>
      <c r="AW189">
        <v>3</v>
      </c>
      <c r="AX189">
        <v>0</v>
      </c>
      <c r="AY189">
        <v>0</v>
      </c>
      <c r="AZ189">
        <v>1</v>
      </c>
      <c r="BA189">
        <v>71</v>
      </c>
      <c r="BB189">
        <v>120</v>
      </c>
      <c r="BC189">
        <v>26</v>
      </c>
      <c r="BD189">
        <v>1</v>
      </c>
      <c r="BE189">
        <v>1</v>
      </c>
      <c r="BF189">
        <v>5</v>
      </c>
      <c r="BG189">
        <v>57</v>
      </c>
      <c r="BH189">
        <v>2</v>
      </c>
      <c r="BI189">
        <v>2</v>
      </c>
      <c r="BJ189">
        <v>0</v>
      </c>
      <c r="BK189">
        <v>3</v>
      </c>
      <c r="BL189">
        <v>2</v>
      </c>
      <c r="BM189">
        <v>0</v>
      </c>
      <c r="BN189">
        <v>3</v>
      </c>
      <c r="BO189">
        <v>2</v>
      </c>
      <c r="BP189">
        <v>0</v>
      </c>
      <c r="BQ189">
        <v>3</v>
      </c>
      <c r="BR189">
        <v>0</v>
      </c>
      <c r="BS189">
        <v>1</v>
      </c>
      <c r="BT189">
        <v>1</v>
      </c>
      <c r="BU189">
        <v>0</v>
      </c>
      <c r="BV189">
        <v>2</v>
      </c>
      <c r="BW189">
        <v>7</v>
      </c>
      <c r="BX189">
        <v>0</v>
      </c>
      <c r="BY189">
        <v>2</v>
      </c>
      <c r="BZ189">
        <v>120</v>
      </c>
      <c r="CA189">
        <v>11</v>
      </c>
      <c r="CB189">
        <v>4</v>
      </c>
      <c r="CC189">
        <v>1</v>
      </c>
      <c r="CD189">
        <v>2</v>
      </c>
      <c r="CE189">
        <v>0</v>
      </c>
      <c r="CF189">
        <v>2</v>
      </c>
      <c r="CG189">
        <v>0</v>
      </c>
      <c r="CH189">
        <v>1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1</v>
      </c>
      <c r="CP189">
        <v>11</v>
      </c>
      <c r="CQ189">
        <v>34</v>
      </c>
      <c r="CR189">
        <v>16</v>
      </c>
      <c r="CS189">
        <v>0</v>
      </c>
      <c r="CT189">
        <v>0</v>
      </c>
      <c r="CU189">
        <v>0</v>
      </c>
      <c r="CV189">
        <v>2</v>
      </c>
      <c r="CW189">
        <v>0</v>
      </c>
      <c r="CX189">
        <v>1</v>
      </c>
      <c r="CY189">
        <v>0</v>
      </c>
      <c r="CZ189">
        <v>2</v>
      </c>
      <c r="DA189">
        <v>3</v>
      </c>
      <c r="DB189">
        <v>2</v>
      </c>
      <c r="DC189">
        <v>0</v>
      </c>
      <c r="DD189">
        <v>1</v>
      </c>
      <c r="DE189">
        <v>6</v>
      </c>
      <c r="DF189">
        <v>0</v>
      </c>
      <c r="DG189">
        <v>1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34</v>
      </c>
      <c r="DQ189">
        <v>20</v>
      </c>
      <c r="DR189">
        <v>0</v>
      </c>
      <c r="DS189">
        <v>1</v>
      </c>
      <c r="DT189">
        <v>0</v>
      </c>
      <c r="DU189">
        <v>1</v>
      </c>
      <c r="DV189">
        <v>10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1</v>
      </c>
      <c r="EE189">
        <v>0</v>
      </c>
      <c r="EF189">
        <v>0</v>
      </c>
      <c r="EG189">
        <v>6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1</v>
      </c>
      <c r="EO189">
        <v>0</v>
      </c>
      <c r="EP189">
        <v>20</v>
      </c>
      <c r="EQ189">
        <v>29</v>
      </c>
      <c r="ER189">
        <v>9</v>
      </c>
      <c r="ES189">
        <v>1</v>
      </c>
      <c r="ET189">
        <v>2</v>
      </c>
      <c r="EU189">
        <v>1</v>
      </c>
      <c r="EV189">
        <v>0</v>
      </c>
      <c r="EW189">
        <v>0</v>
      </c>
      <c r="EX189">
        <v>11</v>
      </c>
      <c r="EY189">
        <v>1</v>
      </c>
      <c r="EZ189">
        <v>1</v>
      </c>
      <c r="FA189">
        <v>0</v>
      </c>
      <c r="FB189">
        <v>1</v>
      </c>
      <c r="FC189">
        <v>1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1</v>
      </c>
      <c r="FK189">
        <v>0</v>
      </c>
      <c r="FL189">
        <v>0</v>
      </c>
      <c r="FM189">
        <v>0</v>
      </c>
      <c r="FN189">
        <v>29</v>
      </c>
      <c r="FO189">
        <v>57</v>
      </c>
      <c r="FP189">
        <v>17</v>
      </c>
      <c r="FQ189">
        <v>1</v>
      </c>
      <c r="FR189">
        <v>13</v>
      </c>
      <c r="FS189">
        <v>3</v>
      </c>
      <c r="FT189">
        <v>2</v>
      </c>
      <c r="FU189">
        <v>0</v>
      </c>
      <c r="FV189">
        <v>1</v>
      </c>
      <c r="FW189">
        <v>1</v>
      </c>
      <c r="FX189">
        <v>10</v>
      </c>
      <c r="FY189">
        <v>2</v>
      </c>
      <c r="FZ189">
        <v>0</v>
      </c>
      <c r="GA189">
        <v>0</v>
      </c>
      <c r="GB189">
        <v>0</v>
      </c>
      <c r="GC189">
        <v>1</v>
      </c>
      <c r="GD189">
        <v>1</v>
      </c>
      <c r="GE189">
        <v>1</v>
      </c>
      <c r="GF189">
        <v>0</v>
      </c>
      <c r="GG189">
        <v>0</v>
      </c>
      <c r="GH189">
        <v>1</v>
      </c>
      <c r="GI189">
        <v>1</v>
      </c>
      <c r="GJ189">
        <v>0</v>
      </c>
      <c r="GK189">
        <v>0</v>
      </c>
      <c r="GL189">
        <v>1</v>
      </c>
      <c r="GM189">
        <v>1</v>
      </c>
      <c r="GN189">
        <v>57</v>
      </c>
      <c r="GO189">
        <v>32</v>
      </c>
      <c r="GP189">
        <v>21</v>
      </c>
      <c r="GQ189">
        <v>1</v>
      </c>
      <c r="GR189">
        <v>1</v>
      </c>
      <c r="GS189">
        <v>0</v>
      </c>
      <c r="GT189">
        <v>0</v>
      </c>
      <c r="GU189">
        <v>1</v>
      </c>
      <c r="GV189">
        <v>2</v>
      </c>
      <c r="GW189">
        <v>3</v>
      </c>
      <c r="GX189">
        <v>0</v>
      </c>
      <c r="GY189">
        <v>0</v>
      </c>
      <c r="GZ189">
        <v>0</v>
      </c>
      <c r="HA189">
        <v>0</v>
      </c>
      <c r="HB189">
        <v>1</v>
      </c>
      <c r="HC189">
        <v>0</v>
      </c>
      <c r="HD189">
        <v>0</v>
      </c>
      <c r="HE189">
        <v>0</v>
      </c>
      <c r="HF189">
        <v>1</v>
      </c>
      <c r="HG189">
        <v>1</v>
      </c>
      <c r="HH189">
        <v>32</v>
      </c>
      <c r="HI189">
        <v>3</v>
      </c>
      <c r="HJ189">
        <v>1</v>
      </c>
      <c r="HK189">
        <v>1</v>
      </c>
      <c r="HL189">
        <v>0</v>
      </c>
      <c r="HM189">
        <v>0</v>
      </c>
      <c r="HN189">
        <v>0</v>
      </c>
      <c r="HO189">
        <v>0</v>
      </c>
      <c r="HP189">
        <v>1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3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117</v>
      </c>
      <c r="IN189">
        <v>41</v>
      </c>
      <c r="IO189">
        <v>14</v>
      </c>
      <c r="IP189">
        <v>3</v>
      </c>
      <c r="IQ189">
        <v>1</v>
      </c>
      <c r="IR189">
        <v>36</v>
      </c>
      <c r="IS189">
        <v>1</v>
      </c>
      <c r="IT189">
        <v>1</v>
      </c>
      <c r="IU189">
        <v>0</v>
      </c>
      <c r="IV189">
        <v>1</v>
      </c>
      <c r="IW189">
        <v>0</v>
      </c>
      <c r="IX189">
        <v>1</v>
      </c>
      <c r="IY189">
        <v>0</v>
      </c>
      <c r="IZ189">
        <v>1</v>
      </c>
      <c r="JA189">
        <v>1</v>
      </c>
      <c r="JB189">
        <v>0</v>
      </c>
      <c r="JC189">
        <v>1</v>
      </c>
      <c r="JD189">
        <v>0</v>
      </c>
      <c r="JE189">
        <v>0</v>
      </c>
      <c r="JF189">
        <v>3</v>
      </c>
      <c r="JG189">
        <v>0</v>
      </c>
      <c r="JH189">
        <v>0</v>
      </c>
      <c r="JI189">
        <v>12</v>
      </c>
      <c r="JJ189">
        <v>0</v>
      </c>
      <c r="JK189">
        <v>0</v>
      </c>
      <c r="JL189">
        <v>117</v>
      </c>
    </row>
    <row r="190" spans="1:272" x14ac:dyDescent="0.25">
      <c r="A190" t="s">
        <v>273</v>
      </c>
      <c r="B190" t="s">
        <v>420</v>
      </c>
      <c r="C190" t="str">
        <f>"160305"</f>
        <v>160305</v>
      </c>
      <c r="D190" t="s">
        <v>312</v>
      </c>
      <c r="E190">
        <v>2</v>
      </c>
      <c r="F190">
        <v>527</v>
      </c>
      <c r="G190">
        <v>400</v>
      </c>
      <c r="H190">
        <v>152</v>
      </c>
      <c r="I190">
        <v>248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248</v>
      </c>
      <c r="T190">
        <v>0</v>
      </c>
      <c r="U190">
        <v>0</v>
      </c>
      <c r="V190">
        <v>248</v>
      </c>
      <c r="W190">
        <v>25</v>
      </c>
      <c r="X190">
        <v>13</v>
      </c>
      <c r="Y190">
        <v>11</v>
      </c>
      <c r="Z190">
        <v>0</v>
      </c>
      <c r="AA190">
        <v>223</v>
      </c>
      <c r="AB190">
        <v>25</v>
      </c>
      <c r="AC190">
        <v>3</v>
      </c>
      <c r="AD190">
        <v>3</v>
      </c>
      <c r="AE190">
        <v>3</v>
      </c>
      <c r="AF190">
        <v>5</v>
      </c>
      <c r="AG190">
        <v>1</v>
      </c>
      <c r="AH190">
        <v>1</v>
      </c>
      <c r="AI190">
        <v>0</v>
      </c>
      <c r="AJ190">
        <v>0</v>
      </c>
      <c r="AK190">
        <v>2</v>
      </c>
      <c r="AL190">
        <v>2</v>
      </c>
      <c r="AM190">
        <v>0</v>
      </c>
      <c r="AN190">
        <v>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</v>
      </c>
      <c r="AU190">
        <v>2</v>
      </c>
      <c r="AV190">
        <v>0</v>
      </c>
      <c r="AW190">
        <v>0</v>
      </c>
      <c r="AX190">
        <v>0</v>
      </c>
      <c r="AY190">
        <v>0</v>
      </c>
      <c r="AZ190">
        <v>1</v>
      </c>
      <c r="BA190">
        <v>25</v>
      </c>
      <c r="BB190">
        <v>51</v>
      </c>
      <c r="BC190">
        <v>10</v>
      </c>
      <c r="BD190">
        <v>4</v>
      </c>
      <c r="BE190">
        <v>1</v>
      </c>
      <c r="BF190">
        <v>7</v>
      </c>
      <c r="BG190">
        <v>21</v>
      </c>
      <c r="BH190">
        <v>1</v>
      </c>
      <c r="BI190">
        <v>0</v>
      </c>
      <c r="BJ190">
        <v>1</v>
      </c>
      <c r="BK190">
        <v>0</v>
      </c>
      <c r="BL190">
        <v>1</v>
      </c>
      <c r="BM190">
        <v>0</v>
      </c>
      <c r="BN190">
        <v>0</v>
      </c>
      <c r="BO190">
        <v>2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2</v>
      </c>
      <c r="BX190">
        <v>0</v>
      </c>
      <c r="BY190">
        <v>1</v>
      </c>
      <c r="BZ190">
        <v>51</v>
      </c>
      <c r="CA190">
        <v>7</v>
      </c>
      <c r="CB190">
        <v>4</v>
      </c>
      <c r="CC190">
        <v>2</v>
      </c>
      <c r="CD190">
        <v>1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7</v>
      </c>
      <c r="CQ190">
        <v>5</v>
      </c>
      <c r="CR190">
        <v>3</v>
      </c>
      <c r="CS190">
        <v>0</v>
      </c>
      <c r="CT190">
        <v>0</v>
      </c>
      <c r="CU190">
        <v>0</v>
      </c>
      <c r="CV190">
        <v>0</v>
      </c>
      <c r="CW190">
        <v>1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1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5</v>
      </c>
      <c r="DQ190">
        <v>12</v>
      </c>
      <c r="DR190">
        <v>3</v>
      </c>
      <c r="DS190">
        <v>2</v>
      </c>
      <c r="DT190">
        <v>2</v>
      </c>
      <c r="DU190">
        <v>3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1</v>
      </c>
      <c r="EK190">
        <v>0</v>
      </c>
      <c r="EL190">
        <v>1</v>
      </c>
      <c r="EM190">
        <v>0</v>
      </c>
      <c r="EN190">
        <v>0</v>
      </c>
      <c r="EO190">
        <v>0</v>
      </c>
      <c r="EP190">
        <v>12</v>
      </c>
      <c r="EQ190">
        <v>9</v>
      </c>
      <c r="ER190">
        <v>3</v>
      </c>
      <c r="ES190">
        <v>2</v>
      </c>
      <c r="ET190">
        <v>0</v>
      </c>
      <c r="EU190">
        <v>0</v>
      </c>
      <c r="EV190">
        <v>0</v>
      </c>
      <c r="EW190">
        <v>1</v>
      </c>
      <c r="EX190">
        <v>1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2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9</v>
      </c>
      <c r="FO190">
        <v>21</v>
      </c>
      <c r="FP190">
        <v>7</v>
      </c>
      <c r="FQ190">
        <v>0</v>
      </c>
      <c r="FR190">
        <v>2</v>
      </c>
      <c r="FS190">
        <v>1</v>
      </c>
      <c r="FT190">
        <v>0</v>
      </c>
      <c r="FU190">
        <v>0</v>
      </c>
      <c r="FV190">
        <v>1</v>
      </c>
      <c r="FW190">
        <v>0</v>
      </c>
      <c r="FX190">
        <v>1</v>
      </c>
      <c r="FY190">
        <v>0</v>
      </c>
      <c r="FZ190">
        <v>2</v>
      </c>
      <c r="GA190">
        <v>0</v>
      </c>
      <c r="GB190">
        <v>0</v>
      </c>
      <c r="GC190">
        <v>2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2</v>
      </c>
      <c r="GK190">
        <v>1</v>
      </c>
      <c r="GL190">
        <v>0</v>
      </c>
      <c r="GM190">
        <v>2</v>
      </c>
      <c r="GN190">
        <v>21</v>
      </c>
      <c r="GO190">
        <v>5</v>
      </c>
      <c r="GP190">
        <v>0</v>
      </c>
      <c r="GQ190">
        <v>1</v>
      </c>
      <c r="GR190">
        <v>1</v>
      </c>
      <c r="GS190">
        <v>0</v>
      </c>
      <c r="GT190">
        <v>3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5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88</v>
      </c>
      <c r="IN190">
        <v>38</v>
      </c>
      <c r="IO190">
        <v>3</v>
      </c>
      <c r="IP190">
        <v>24</v>
      </c>
      <c r="IQ190">
        <v>1</v>
      </c>
      <c r="IR190">
        <v>7</v>
      </c>
      <c r="IS190">
        <v>2</v>
      </c>
      <c r="IT190">
        <v>0</v>
      </c>
      <c r="IU190">
        <v>0</v>
      </c>
      <c r="IV190">
        <v>1</v>
      </c>
      <c r="IW190">
        <v>1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2</v>
      </c>
      <c r="JD190">
        <v>0</v>
      </c>
      <c r="JE190">
        <v>2</v>
      </c>
      <c r="JF190">
        <v>0</v>
      </c>
      <c r="JG190">
        <v>0</v>
      </c>
      <c r="JH190">
        <v>1</v>
      </c>
      <c r="JI190">
        <v>3</v>
      </c>
      <c r="JJ190">
        <v>3</v>
      </c>
      <c r="JK190">
        <v>0</v>
      </c>
      <c r="JL190">
        <v>88</v>
      </c>
    </row>
    <row r="191" spans="1:272" x14ac:dyDescent="0.25">
      <c r="A191" t="s">
        <v>273</v>
      </c>
      <c r="B191" t="s">
        <v>420</v>
      </c>
      <c r="C191" t="str">
        <f>"160305"</f>
        <v>160305</v>
      </c>
      <c r="D191" t="s">
        <v>422</v>
      </c>
      <c r="E191">
        <v>3</v>
      </c>
      <c r="F191">
        <v>796</v>
      </c>
      <c r="G191">
        <v>610</v>
      </c>
      <c r="H191">
        <v>242</v>
      </c>
      <c r="I191">
        <v>368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368</v>
      </c>
      <c r="T191">
        <v>0</v>
      </c>
      <c r="U191">
        <v>0</v>
      </c>
      <c r="V191">
        <v>368</v>
      </c>
      <c r="W191">
        <v>34</v>
      </c>
      <c r="X191">
        <v>13</v>
      </c>
      <c r="Y191">
        <v>11</v>
      </c>
      <c r="Z191">
        <v>0</v>
      </c>
      <c r="AA191">
        <v>334</v>
      </c>
      <c r="AB191">
        <v>59</v>
      </c>
      <c r="AC191">
        <v>5</v>
      </c>
      <c r="AD191">
        <v>14</v>
      </c>
      <c r="AE191">
        <v>5</v>
      </c>
      <c r="AF191">
        <v>15</v>
      </c>
      <c r="AG191">
        <v>1</v>
      </c>
      <c r="AH191">
        <v>0</v>
      </c>
      <c r="AI191">
        <v>0</v>
      </c>
      <c r="AJ191">
        <v>1</v>
      </c>
      <c r="AK191">
        <v>3</v>
      </c>
      <c r="AL191">
        <v>1</v>
      </c>
      <c r="AM191">
        <v>0</v>
      </c>
      <c r="AN191">
        <v>1</v>
      </c>
      <c r="AO191">
        <v>2</v>
      </c>
      <c r="AP191">
        <v>0</v>
      </c>
      <c r="AQ191">
        <v>0</v>
      </c>
      <c r="AR191">
        <v>1</v>
      </c>
      <c r="AS191">
        <v>1</v>
      </c>
      <c r="AT191">
        <v>1</v>
      </c>
      <c r="AU191">
        <v>2</v>
      </c>
      <c r="AV191">
        <v>3</v>
      </c>
      <c r="AW191">
        <v>0</v>
      </c>
      <c r="AX191">
        <v>1</v>
      </c>
      <c r="AY191">
        <v>0</v>
      </c>
      <c r="AZ191">
        <v>2</v>
      </c>
      <c r="BA191">
        <v>59</v>
      </c>
      <c r="BB191">
        <v>78</v>
      </c>
      <c r="BC191">
        <v>9</v>
      </c>
      <c r="BD191">
        <v>1</v>
      </c>
      <c r="BE191">
        <v>1</v>
      </c>
      <c r="BF191">
        <v>1</v>
      </c>
      <c r="BG191">
        <v>48</v>
      </c>
      <c r="BH191">
        <v>2</v>
      </c>
      <c r="BI191">
        <v>0</v>
      </c>
      <c r="BJ191">
        <v>0</v>
      </c>
      <c r="BK191">
        <v>1</v>
      </c>
      <c r="BL191">
        <v>5</v>
      </c>
      <c r="BM191">
        <v>0</v>
      </c>
      <c r="BN191">
        <v>3</v>
      </c>
      <c r="BO191">
        <v>0</v>
      </c>
      <c r="BP191">
        <v>0</v>
      </c>
      <c r="BQ191">
        <v>3</v>
      </c>
      <c r="BR191">
        <v>0</v>
      </c>
      <c r="BS191">
        <v>0</v>
      </c>
      <c r="BT191">
        <v>0</v>
      </c>
      <c r="BU191">
        <v>1</v>
      </c>
      <c r="BV191">
        <v>0</v>
      </c>
      <c r="BW191">
        <v>3</v>
      </c>
      <c r="BX191">
        <v>0</v>
      </c>
      <c r="BY191">
        <v>0</v>
      </c>
      <c r="BZ191">
        <v>78</v>
      </c>
      <c r="CA191">
        <v>4</v>
      </c>
      <c r="CB191">
        <v>1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1</v>
      </c>
      <c r="CI191">
        <v>1</v>
      </c>
      <c r="CJ191">
        <v>0</v>
      </c>
      <c r="CK191">
        <v>0</v>
      </c>
      <c r="CL191">
        <v>0</v>
      </c>
      <c r="CM191">
        <v>1</v>
      </c>
      <c r="CN191">
        <v>0</v>
      </c>
      <c r="CO191">
        <v>0</v>
      </c>
      <c r="CP191">
        <v>4</v>
      </c>
      <c r="CQ191">
        <v>14</v>
      </c>
      <c r="CR191">
        <v>10</v>
      </c>
      <c r="CS191">
        <v>2</v>
      </c>
      <c r="CT191">
        <v>0</v>
      </c>
      <c r="CU191">
        <v>0</v>
      </c>
      <c r="CV191">
        <v>1</v>
      </c>
      <c r="CW191">
        <v>0</v>
      </c>
      <c r="CX191">
        <v>0</v>
      </c>
      <c r="CY191">
        <v>0</v>
      </c>
      <c r="CZ191">
        <v>1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14</v>
      </c>
      <c r="DQ191">
        <v>14</v>
      </c>
      <c r="DR191">
        <v>0</v>
      </c>
      <c r="DS191">
        <v>1</v>
      </c>
      <c r="DT191">
        <v>1</v>
      </c>
      <c r="DU191">
        <v>0</v>
      </c>
      <c r="DV191">
        <v>3</v>
      </c>
      <c r="DW191">
        <v>0</v>
      </c>
      <c r="DX191">
        <v>0</v>
      </c>
      <c r="DY191">
        <v>2</v>
      </c>
      <c r="DZ191">
        <v>1</v>
      </c>
      <c r="EA191">
        <v>0</v>
      </c>
      <c r="EB191">
        <v>0</v>
      </c>
      <c r="EC191">
        <v>1</v>
      </c>
      <c r="ED191">
        <v>0</v>
      </c>
      <c r="EE191">
        <v>0</v>
      </c>
      <c r="EF191">
        <v>0</v>
      </c>
      <c r="EG191">
        <v>4</v>
      </c>
      <c r="EH191">
        <v>0</v>
      </c>
      <c r="EI191">
        <v>0</v>
      </c>
      <c r="EJ191">
        <v>1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14</v>
      </c>
      <c r="EQ191">
        <v>6</v>
      </c>
      <c r="ER191">
        <v>1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3</v>
      </c>
      <c r="EY191">
        <v>0</v>
      </c>
      <c r="EZ191">
        <v>0</v>
      </c>
      <c r="FA191">
        <v>0</v>
      </c>
      <c r="FB191">
        <v>1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1</v>
      </c>
      <c r="FN191">
        <v>6</v>
      </c>
      <c r="FO191">
        <v>30</v>
      </c>
      <c r="FP191">
        <v>1</v>
      </c>
      <c r="FQ191">
        <v>0</v>
      </c>
      <c r="FR191">
        <v>12</v>
      </c>
      <c r="FS191">
        <v>0</v>
      </c>
      <c r="FT191">
        <v>0</v>
      </c>
      <c r="FU191">
        <v>1</v>
      </c>
      <c r="FV191">
        <v>3</v>
      </c>
      <c r="FW191">
        <v>2</v>
      </c>
      <c r="FX191">
        <v>7</v>
      </c>
      <c r="FY191">
        <v>0</v>
      </c>
      <c r="FZ191">
        <v>0</v>
      </c>
      <c r="GA191">
        <v>0</v>
      </c>
      <c r="GB191">
        <v>2</v>
      </c>
      <c r="GC191">
        <v>2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30</v>
      </c>
      <c r="GO191">
        <v>11</v>
      </c>
      <c r="GP191">
        <v>4</v>
      </c>
      <c r="GQ191">
        <v>2</v>
      </c>
      <c r="GR191">
        <v>1</v>
      </c>
      <c r="GS191">
        <v>1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1</v>
      </c>
      <c r="GZ191">
        <v>0</v>
      </c>
      <c r="HA191">
        <v>0</v>
      </c>
      <c r="HB191">
        <v>0</v>
      </c>
      <c r="HC191">
        <v>1</v>
      </c>
      <c r="HD191">
        <v>1</v>
      </c>
      <c r="HE191">
        <v>0</v>
      </c>
      <c r="HF191">
        <v>0</v>
      </c>
      <c r="HG191">
        <v>0</v>
      </c>
      <c r="HH191">
        <v>11</v>
      </c>
      <c r="HI191">
        <v>2</v>
      </c>
      <c r="HJ191">
        <v>1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1</v>
      </c>
      <c r="HV191">
        <v>2</v>
      </c>
      <c r="HW191">
        <v>1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1</v>
      </c>
      <c r="IK191">
        <v>0</v>
      </c>
      <c r="IL191">
        <v>1</v>
      </c>
      <c r="IM191">
        <v>115</v>
      </c>
      <c r="IN191">
        <v>36</v>
      </c>
      <c r="IO191">
        <v>18</v>
      </c>
      <c r="IP191">
        <v>9</v>
      </c>
      <c r="IQ191">
        <v>0</v>
      </c>
      <c r="IR191">
        <v>36</v>
      </c>
      <c r="IS191">
        <v>0</v>
      </c>
      <c r="IT191">
        <v>5</v>
      </c>
      <c r="IU191">
        <v>0</v>
      </c>
      <c r="IV191">
        <v>1</v>
      </c>
      <c r="IW191">
        <v>2</v>
      </c>
      <c r="IX191">
        <v>0</v>
      </c>
      <c r="IY191">
        <v>0</v>
      </c>
      <c r="IZ191">
        <v>0</v>
      </c>
      <c r="JA191">
        <v>1</v>
      </c>
      <c r="JB191">
        <v>0</v>
      </c>
      <c r="JC191">
        <v>0</v>
      </c>
      <c r="JD191">
        <v>0</v>
      </c>
      <c r="JE191">
        <v>0</v>
      </c>
      <c r="JF191">
        <v>3</v>
      </c>
      <c r="JG191">
        <v>0</v>
      </c>
      <c r="JH191">
        <v>0</v>
      </c>
      <c r="JI191">
        <v>4</v>
      </c>
      <c r="JJ191">
        <v>0</v>
      </c>
      <c r="JK191">
        <v>0</v>
      </c>
      <c r="JL191">
        <v>115</v>
      </c>
    </row>
    <row r="192" spans="1:272" x14ac:dyDescent="0.25">
      <c r="A192" t="s">
        <v>273</v>
      </c>
      <c r="B192" t="s">
        <v>420</v>
      </c>
      <c r="C192" t="str">
        <f>"160305"</f>
        <v>160305</v>
      </c>
      <c r="D192" t="s">
        <v>423</v>
      </c>
      <c r="E192">
        <v>4</v>
      </c>
      <c r="F192">
        <v>640</v>
      </c>
      <c r="G192">
        <v>490</v>
      </c>
      <c r="H192">
        <v>203</v>
      </c>
      <c r="I192">
        <v>287</v>
      </c>
      <c r="J192">
        <v>4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287</v>
      </c>
      <c r="T192">
        <v>0</v>
      </c>
      <c r="U192">
        <v>0</v>
      </c>
      <c r="V192">
        <v>287</v>
      </c>
      <c r="W192">
        <v>24</v>
      </c>
      <c r="X192">
        <v>14</v>
      </c>
      <c r="Y192">
        <v>7</v>
      </c>
      <c r="Z192">
        <v>0</v>
      </c>
      <c r="AA192">
        <v>263</v>
      </c>
      <c r="AB192">
        <v>43</v>
      </c>
      <c r="AC192">
        <v>6</v>
      </c>
      <c r="AD192">
        <v>9</v>
      </c>
      <c r="AE192">
        <v>10</v>
      </c>
      <c r="AF192">
        <v>3</v>
      </c>
      <c r="AG192">
        <v>2</v>
      </c>
      <c r="AH192">
        <v>1</v>
      </c>
      <c r="AI192">
        <v>0</v>
      </c>
      <c r="AJ192">
        <v>1</v>
      </c>
      <c r="AK192">
        <v>0</v>
      </c>
      <c r="AL192">
        <v>1</v>
      </c>
      <c r="AM192">
        <v>0</v>
      </c>
      <c r="AN192">
        <v>0</v>
      </c>
      <c r="AO192">
        <v>2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1</v>
      </c>
      <c r="AV192">
        <v>1</v>
      </c>
      <c r="AW192">
        <v>0</v>
      </c>
      <c r="AX192">
        <v>3</v>
      </c>
      <c r="AY192">
        <v>0</v>
      </c>
      <c r="AZ192">
        <v>1</v>
      </c>
      <c r="BA192">
        <v>43</v>
      </c>
      <c r="BB192">
        <v>58</v>
      </c>
      <c r="BC192">
        <v>14</v>
      </c>
      <c r="BD192">
        <v>4</v>
      </c>
      <c r="BE192">
        <v>0</v>
      </c>
      <c r="BF192">
        <v>6</v>
      </c>
      <c r="BG192">
        <v>17</v>
      </c>
      <c r="BH192">
        <v>4</v>
      </c>
      <c r="BI192">
        <v>2</v>
      </c>
      <c r="BJ192">
        <v>0</v>
      </c>
      <c r="BK192">
        <v>1</v>
      </c>
      <c r="BL192">
        <v>1</v>
      </c>
      <c r="BM192">
        <v>0</v>
      </c>
      <c r="BN192">
        <v>2</v>
      </c>
      <c r="BO192">
        <v>0</v>
      </c>
      <c r="BP192">
        <v>1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3</v>
      </c>
      <c r="BX192">
        <v>2</v>
      </c>
      <c r="BY192">
        <v>0</v>
      </c>
      <c r="BZ192">
        <v>58</v>
      </c>
      <c r="CA192">
        <v>5</v>
      </c>
      <c r="CB192">
        <v>2</v>
      </c>
      <c r="CC192">
        <v>1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</v>
      </c>
      <c r="CJ192">
        <v>1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5</v>
      </c>
      <c r="CQ192">
        <v>14</v>
      </c>
      <c r="CR192">
        <v>3</v>
      </c>
      <c r="CS192">
        <v>1</v>
      </c>
      <c r="CT192">
        <v>1</v>
      </c>
      <c r="CU192">
        <v>0</v>
      </c>
      <c r="CV192">
        <v>3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4</v>
      </c>
      <c r="DK192">
        <v>2</v>
      </c>
      <c r="DL192">
        <v>0</v>
      </c>
      <c r="DM192">
        <v>0</v>
      </c>
      <c r="DN192">
        <v>0</v>
      </c>
      <c r="DO192">
        <v>0</v>
      </c>
      <c r="DP192">
        <v>14</v>
      </c>
      <c r="DQ192">
        <v>11</v>
      </c>
      <c r="DR192">
        <v>2</v>
      </c>
      <c r="DS192">
        <v>2</v>
      </c>
      <c r="DT192">
        <v>0</v>
      </c>
      <c r="DU192">
        <v>0</v>
      </c>
      <c r="DV192">
        <v>4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2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1</v>
      </c>
      <c r="EO192">
        <v>0</v>
      </c>
      <c r="EP192">
        <v>11</v>
      </c>
      <c r="EQ192">
        <v>20</v>
      </c>
      <c r="ER192">
        <v>7</v>
      </c>
      <c r="ES192">
        <v>2</v>
      </c>
      <c r="ET192">
        <v>1</v>
      </c>
      <c r="EU192">
        <v>0</v>
      </c>
      <c r="EV192">
        <v>0</v>
      </c>
      <c r="EW192">
        <v>0</v>
      </c>
      <c r="EX192">
        <v>9</v>
      </c>
      <c r="EY192">
        <v>0</v>
      </c>
      <c r="EZ192">
        <v>0</v>
      </c>
      <c r="FA192">
        <v>0</v>
      </c>
      <c r="FB192">
        <v>0</v>
      </c>
      <c r="FC192">
        <v>1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20</v>
      </c>
      <c r="FO192">
        <v>16</v>
      </c>
      <c r="FP192">
        <v>7</v>
      </c>
      <c r="FQ192">
        <v>0</v>
      </c>
      <c r="FR192">
        <v>3</v>
      </c>
      <c r="FS192">
        <v>0</v>
      </c>
      <c r="FT192">
        <v>2</v>
      </c>
      <c r="FU192">
        <v>1</v>
      </c>
      <c r="FV192">
        <v>0</v>
      </c>
      <c r="FW192">
        <v>1</v>
      </c>
      <c r="FX192">
        <v>0</v>
      </c>
      <c r="FY192">
        <v>0</v>
      </c>
      <c r="FZ192">
        <v>1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1</v>
      </c>
      <c r="GN192">
        <v>16</v>
      </c>
      <c r="GO192">
        <v>12</v>
      </c>
      <c r="GP192">
        <v>4</v>
      </c>
      <c r="GQ192">
        <v>0</v>
      </c>
      <c r="GR192">
        <v>0</v>
      </c>
      <c r="GS192">
        <v>0</v>
      </c>
      <c r="GT192">
        <v>0</v>
      </c>
      <c r="GU192">
        <v>1</v>
      </c>
      <c r="GV192">
        <v>1</v>
      </c>
      <c r="GW192">
        <v>0</v>
      </c>
      <c r="GX192">
        <v>1</v>
      </c>
      <c r="GY192">
        <v>2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1</v>
      </c>
      <c r="HG192">
        <v>2</v>
      </c>
      <c r="HH192">
        <v>12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2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1</v>
      </c>
      <c r="IE192">
        <v>0</v>
      </c>
      <c r="IF192">
        <v>0</v>
      </c>
      <c r="IG192">
        <v>0</v>
      </c>
      <c r="IH192">
        <v>1</v>
      </c>
      <c r="II192">
        <v>0</v>
      </c>
      <c r="IJ192">
        <v>0</v>
      </c>
      <c r="IK192">
        <v>0</v>
      </c>
      <c r="IL192">
        <v>2</v>
      </c>
      <c r="IM192">
        <v>82</v>
      </c>
      <c r="IN192">
        <v>38</v>
      </c>
      <c r="IO192">
        <v>14</v>
      </c>
      <c r="IP192">
        <v>7</v>
      </c>
      <c r="IQ192">
        <v>1</v>
      </c>
      <c r="IR192">
        <v>18</v>
      </c>
      <c r="IS192">
        <v>0</v>
      </c>
      <c r="IT192">
        <v>0</v>
      </c>
      <c r="IU192">
        <v>0</v>
      </c>
      <c r="IV192">
        <v>1</v>
      </c>
      <c r="IW192">
        <v>1</v>
      </c>
      <c r="IX192">
        <v>1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1</v>
      </c>
      <c r="JJ192">
        <v>0</v>
      </c>
      <c r="JK192">
        <v>0</v>
      </c>
      <c r="JL192">
        <v>82</v>
      </c>
    </row>
    <row r="193" spans="1:272" x14ac:dyDescent="0.25">
      <c r="A193" t="s">
        <v>273</v>
      </c>
      <c r="B193" t="s">
        <v>420</v>
      </c>
      <c r="C193" t="str">
        <f>"160305"</f>
        <v>160305</v>
      </c>
      <c r="D193" t="s">
        <v>316</v>
      </c>
      <c r="E193">
        <v>5</v>
      </c>
      <c r="F193">
        <v>495</v>
      </c>
      <c r="G193">
        <v>380</v>
      </c>
      <c r="H193">
        <v>169</v>
      </c>
      <c r="I193">
        <v>211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211</v>
      </c>
      <c r="T193">
        <v>0</v>
      </c>
      <c r="U193">
        <v>0</v>
      </c>
      <c r="V193">
        <v>211</v>
      </c>
      <c r="W193">
        <v>21</v>
      </c>
      <c r="X193">
        <v>17</v>
      </c>
      <c r="Y193">
        <v>4</v>
      </c>
      <c r="Z193">
        <v>0</v>
      </c>
      <c r="AA193">
        <v>190</v>
      </c>
      <c r="AB193">
        <v>36</v>
      </c>
      <c r="AC193">
        <v>5</v>
      </c>
      <c r="AD193">
        <v>4</v>
      </c>
      <c r="AE193">
        <v>6</v>
      </c>
      <c r="AF193">
        <v>7</v>
      </c>
      <c r="AG193">
        <v>0</v>
      </c>
      <c r="AH193">
        <v>1</v>
      </c>
      <c r="AI193">
        <v>2</v>
      </c>
      <c r="AJ193">
        <v>0</v>
      </c>
      <c r="AK193">
        <v>1</v>
      </c>
      <c r="AL193">
        <v>0</v>
      </c>
      <c r="AM193">
        <v>1</v>
      </c>
      <c r="AN193">
        <v>0</v>
      </c>
      <c r="AO193">
        <v>1</v>
      </c>
      <c r="AP193">
        <v>1</v>
      </c>
      <c r="AQ193">
        <v>0</v>
      </c>
      <c r="AR193">
        <v>0</v>
      </c>
      <c r="AS193">
        <v>0</v>
      </c>
      <c r="AT193">
        <v>0</v>
      </c>
      <c r="AU193">
        <v>1</v>
      </c>
      <c r="AV193">
        <v>2</v>
      </c>
      <c r="AW193">
        <v>1</v>
      </c>
      <c r="AX193">
        <v>2</v>
      </c>
      <c r="AY193">
        <v>1</v>
      </c>
      <c r="AZ193">
        <v>0</v>
      </c>
      <c r="BA193">
        <v>36</v>
      </c>
      <c r="BB193">
        <v>47</v>
      </c>
      <c r="BC193">
        <v>8</v>
      </c>
      <c r="BD193">
        <v>7</v>
      </c>
      <c r="BE193">
        <v>0</v>
      </c>
      <c r="BF193">
        <v>7</v>
      </c>
      <c r="BG193">
        <v>9</v>
      </c>
      <c r="BH193">
        <v>2</v>
      </c>
      <c r="BI193">
        <v>2</v>
      </c>
      <c r="BJ193">
        <v>1</v>
      </c>
      <c r="BK193">
        <v>2</v>
      </c>
      <c r="BL193">
        <v>3</v>
      </c>
      <c r="BM193">
        <v>0</v>
      </c>
      <c r="BN193">
        <v>0</v>
      </c>
      <c r="BO193">
        <v>1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2</v>
      </c>
      <c r="BV193">
        <v>1</v>
      </c>
      <c r="BW193">
        <v>1</v>
      </c>
      <c r="BX193">
        <v>0</v>
      </c>
      <c r="BY193">
        <v>1</v>
      </c>
      <c r="BZ193">
        <v>47</v>
      </c>
      <c r="CA193">
        <v>4</v>
      </c>
      <c r="CB193">
        <v>3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1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4</v>
      </c>
      <c r="CQ193">
        <v>8</v>
      </c>
      <c r="CR193">
        <v>4</v>
      </c>
      <c r="CS193">
        <v>0</v>
      </c>
      <c r="CT193">
        <v>0</v>
      </c>
      <c r="CU193">
        <v>0</v>
      </c>
      <c r="CV193">
        <v>0</v>
      </c>
      <c r="CW193">
        <v>1</v>
      </c>
      <c r="CX193">
        <v>0</v>
      </c>
      <c r="CY193">
        <v>1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1</v>
      </c>
      <c r="DM193">
        <v>1</v>
      </c>
      <c r="DN193">
        <v>0</v>
      </c>
      <c r="DO193">
        <v>0</v>
      </c>
      <c r="DP193">
        <v>8</v>
      </c>
      <c r="DQ193">
        <v>9</v>
      </c>
      <c r="DR193">
        <v>0</v>
      </c>
      <c r="DS193">
        <v>1</v>
      </c>
      <c r="DT193">
        <v>1</v>
      </c>
      <c r="DU193">
        <v>2</v>
      </c>
      <c r="DV193">
        <v>1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3</v>
      </c>
      <c r="EH193">
        <v>0</v>
      </c>
      <c r="EI193">
        <v>1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9</v>
      </c>
      <c r="EQ193">
        <v>9</v>
      </c>
      <c r="ER193">
        <v>6</v>
      </c>
      <c r="ES193">
        <v>1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1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1</v>
      </c>
      <c r="FN193">
        <v>9</v>
      </c>
      <c r="FO193">
        <v>17</v>
      </c>
      <c r="FP193">
        <v>5</v>
      </c>
      <c r="FQ193">
        <v>0</v>
      </c>
      <c r="FR193">
        <v>2</v>
      </c>
      <c r="FS193">
        <v>0</v>
      </c>
      <c r="FT193">
        <v>4</v>
      </c>
      <c r="FU193">
        <v>0</v>
      </c>
      <c r="FV193">
        <v>1</v>
      </c>
      <c r="FW193">
        <v>0</v>
      </c>
      <c r="FX193">
        <v>2</v>
      </c>
      <c r="FY193">
        <v>0</v>
      </c>
      <c r="FZ193">
        <v>0</v>
      </c>
      <c r="GA193">
        <v>0</v>
      </c>
      <c r="GB193">
        <v>1</v>
      </c>
      <c r="GC193">
        <v>1</v>
      </c>
      <c r="GD193">
        <v>0</v>
      </c>
      <c r="GE193">
        <v>0</v>
      </c>
      <c r="GF193">
        <v>0</v>
      </c>
      <c r="GG193">
        <v>0</v>
      </c>
      <c r="GH193">
        <v>1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17</v>
      </c>
      <c r="GO193">
        <v>4</v>
      </c>
      <c r="GP193">
        <v>1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1</v>
      </c>
      <c r="GY193">
        <v>0</v>
      </c>
      <c r="GZ193">
        <v>0</v>
      </c>
      <c r="HA193">
        <v>0</v>
      </c>
      <c r="HB193">
        <v>1</v>
      </c>
      <c r="HC193">
        <v>0</v>
      </c>
      <c r="HD193">
        <v>0</v>
      </c>
      <c r="HE193">
        <v>0</v>
      </c>
      <c r="HF193">
        <v>0</v>
      </c>
      <c r="HG193">
        <v>1</v>
      </c>
      <c r="HH193">
        <v>4</v>
      </c>
      <c r="HI193">
        <v>1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1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1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55</v>
      </c>
      <c r="IN193">
        <v>28</v>
      </c>
      <c r="IO193">
        <v>6</v>
      </c>
      <c r="IP193">
        <v>7</v>
      </c>
      <c r="IQ193">
        <v>0</v>
      </c>
      <c r="IR193">
        <v>3</v>
      </c>
      <c r="IS193">
        <v>2</v>
      </c>
      <c r="IT193">
        <v>1</v>
      </c>
      <c r="IU193">
        <v>0</v>
      </c>
      <c r="IV193">
        <v>0</v>
      </c>
      <c r="IW193">
        <v>0</v>
      </c>
      <c r="IX193">
        <v>0</v>
      </c>
      <c r="IY193">
        <v>1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1</v>
      </c>
      <c r="JG193">
        <v>0</v>
      </c>
      <c r="JH193">
        <v>1</v>
      </c>
      <c r="JI193">
        <v>4</v>
      </c>
      <c r="JJ193">
        <v>1</v>
      </c>
      <c r="JK193">
        <v>0</v>
      </c>
      <c r="JL193">
        <v>55</v>
      </c>
    </row>
    <row r="194" spans="1:272" x14ac:dyDescent="0.25">
      <c r="A194" t="s">
        <v>273</v>
      </c>
      <c r="B194" t="s">
        <v>424</v>
      </c>
      <c r="C194" t="str">
        <f t="shared" ref="C194:C199" si="12">"160306"</f>
        <v>160306</v>
      </c>
      <c r="D194" t="s">
        <v>316</v>
      </c>
      <c r="E194">
        <v>1</v>
      </c>
      <c r="F194">
        <v>1198</v>
      </c>
      <c r="G194">
        <v>910</v>
      </c>
      <c r="H194">
        <v>574</v>
      </c>
      <c r="I194">
        <v>336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336</v>
      </c>
      <c r="T194">
        <v>0</v>
      </c>
      <c r="U194">
        <v>0</v>
      </c>
      <c r="V194">
        <v>336</v>
      </c>
      <c r="W194">
        <v>14</v>
      </c>
      <c r="X194">
        <v>11</v>
      </c>
      <c r="Y194">
        <v>3</v>
      </c>
      <c r="Z194">
        <v>0</v>
      </c>
      <c r="AA194">
        <v>322</v>
      </c>
      <c r="AB194">
        <v>53</v>
      </c>
      <c r="AC194">
        <v>5</v>
      </c>
      <c r="AD194">
        <v>22</v>
      </c>
      <c r="AE194">
        <v>12</v>
      </c>
      <c r="AF194">
        <v>6</v>
      </c>
      <c r="AG194">
        <v>0</v>
      </c>
      <c r="AH194">
        <v>0</v>
      </c>
      <c r="AI194">
        <v>0</v>
      </c>
      <c r="AJ194">
        <v>0</v>
      </c>
      <c r="AK194">
        <v>1</v>
      </c>
      <c r="AL194">
        <v>1</v>
      </c>
      <c r="AM194">
        <v>1</v>
      </c>
      <c r="AN194">
        <v>0</v>
      </c>
      <c r="AO194">
        <v>0</v>
      </c>
      <c r="AP194">
        <v>1</v>
      </c>
      <c r="AQ194">
        <v>0</v>
      </c>
      <c r="AR194">
        <v>0</v>
      </c>
      <c r="AS194">
        <v>2</v>
      </c>
      <c r="AT194">
        <v>0</v>
      </c>
      <c r="AU194">
        <v>0</v>
      </c>
      <c r="AV194">
        <v>1</v>
      </c>
      <c r="AW194">
        <v>0</v>
      </c>
      <c r="AX194">
        <v>0</v>
      </c>
      <c r="AY194">
        <v>0</v>
      </c>
      <c r="AZ194">
        <v>1</v>
      </c>
      <c r="BA194">
        <v>53</v>
      </c>
      <c r="BB194">
        <v>69</v>
      </c>
      <c r="BC194">
        <v>10</v>
      </c>
      <c r="BD194">
        <v>1</v>
      </c>
      <c r="BE194">
        <v>0</v>
      </c>
      <c r="BF194">
        <v>5</v>
      </c>
      <c r="BG194">
        <v>27</v>
      </c>
      <c r="BH194">
        <v>4</v>
      </c>
      <c r="BI194">
        <v>1</v>
      </c>
      <c r="BJ194">
        <v>1</v>
      </c>
      <c r="BK194">
        <v>2</v>
      </c>
      <c r="BL194">
        <v>1</v>
      </c>
      <c r="BM194">
        <v>0</v>
      </c>
      <c r="BN194">
        <v>2</v>
      </c>
      <c r="BO194">
        <v>0</v>
      </c>
      <c r="BP194">
        <v>0</v>
      </c>
      <c r="BQ194">
        <v>0</v>
      </c>
      <c r="BR194">
        <v>6</v>
      </c>
      <c r="BS194">
        <v>0</v>
      </c>
      <c r="BT194">
        <v>0</v>
      </c>
      <c r="BU194">
        <v>3</v>
      </c>
      <c r="BV194">
        <v>0</v>
      </c>
      <c r="BW194">
        <v>5</v>
      </c>
      <c r="BX194">
        <v>0</v>
      </c>
      <c r="BY194">
        <v>1</v>
      </c>
      <c r="BZ194">
        <v>69</v>
      </c>
      <c r="CA194">
        <v>6</v>
      </c>
      <c r="CB194">
        <v>3</v>
      </c>
      <c r="CC194">
        <v>0</v>
      </c>
      <c r="CD194">
        <v>0</v>
      </c>
      <c r="CE194">
        <v>0</v>
      </c>
      <c r="CF194">
        <v>1</v>
      </c>
      <c r="CG194">
        <v>0</v>
      </c>
      <c r="CH194">
        <v>1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6</v>
      </c>
      <c r="CQ194">
        <v>10</v>
      </c>
      <c r="CR194">
        <v>5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1</v>
      </c>
      <c r="DF194">
        <v>0</v>
      </c>
      <c r="DG194">
        <v>0</v>
      </c>
      <c r="DH194">
        <v>0</v>
      </c>
      <c r="DI194">
        <v>0</v>
      </c>
      <c r="DJ194">
        <v>2</v>
      </c>
      <c r="DK194">
        <v>1</v>
      </c>
      <c r="DL194">
        <v>0</v>
      </c>
      <c r="DM194">
        <v>0</v>
      </c>
      <c r="DN194">
        <v>1</v>
      </c>
      <c r="DO194">
        <v>0</v>
      </c>
      <c r="DP194">
        <v>10</v>
      </c>
      <c r="DQ194">
        <v>7</v>
      </c>
      <c r="DR194">
        <v>4</v>
      </c>
      <c r="DS194">
        <v>0</v>
      </c>
      <c r="DT194">
        <v>0</v>
      </c>
      <c r="DU194">
        <v>0</v>
      </c>
      <c r="DV194">
        <v>1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2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7</v>
      </c>
      <c r="EQ194">
        <v>7</v>
      </c>
      <c r="ER194">
        <v>3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1</v>
      </c>
      <c r="FA194">
        <v>2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1</v>
      </c>
      <c r="FN194">
        <v>7</v>
      </c>
      <c r="FO194">
        <v>20</v>
      </c>
      <c r="FP194">
        <v>8</v>
      </c>
      <c r="FQ194">
        <v>1</v>
      </c>
      <c r="FR194">
        <v>2</v>
      </c>
      <c r="FS194">
        <v>1</v>
      </c>
      <c r="FT194">
        <v>0</v>
      </c>
      <c r="FU194">
        <v>2</v>
      </c>
      <c r="FV194">
        <v>0</v>
      </c>
      <c r="FW194">
        <v>1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2</v>
      </c>
      <c r="GE194">
        <v>0</v>
      </c>
      <c r="GF194">
        <v>0</v>
      </c>
      <c r="GG194">
        <v>0</v>
      </c>
      <c r="GH194">
        <v>0</v>
      </c>
      <c r="GI194">
        <v>1</v>
      </c>
      <c r="GJ194">
        <v>1</v>
      </c>
      <c r="GK194">
        <v>0</v>
      </c>
      <c r="GL194">
        <v>0</v>
      </c>
      <c r="GM194">
        <v>0</v>
      </c>
      <c r="GN194">
        <v>20</v>
      </c>
      <c r="GO194">
        <v>11</v>
      </c>
      <c r="GP194">
        <v>4</v>
      </c>
      <c r="GQ194">
        <v>1</v>
      </c>
      <c r="GR194">
        <v>0</v>
      </c>
      <c r="GS194">
        <v>0</v>
      </c>
      <c r="GT194">
        <v>1</v>
      </c>
      <c r="GU194">
        <v>0</v>
      </c>
      <c r="GV194">
        <v>1</v>
      </c>
      <c r="GW194">
        <v>0</v>
      </c>
      <c r="GX194">
        <v>0</v>
      </c>
      <c r="GY194">
        <v>2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2</v>
      </c>
      <c r="HH194">
        <v>11</v>
      </c>
      <c r="HI194">
        <v>1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1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1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138</v>
      </c>
      <c r="IN194">
        <v>26</v>
      </c>
      <c r="IO194">
        <v>4</v>
      </c>
      <c r="IP194">
        <v>23</v>
      </c>
      <c r="IQ194">
        <v>7</v>
      </c>
      <c r="IR194">
        <v>0</v>
      </c>
      <c r="IS194">
        <v>1</v>
      </c>
      <c r="IT194">
        <v>0</v>
      </c>
      <c r="IU194">
        <v>0</v>
      </c>
      <c r="IV194">
        <v>5</v>
      </c>
      <c r="IW194">
        <v>0</v>
      </c>
      <c r="IX194">
        <v>0</v>
      </c>
      <c r="IY194">
        <v>38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1</v>
      </c>
      <c r="JF194">
        <v>0</v>
      </c>
      <c r="JG194">
        <v>0</v>
      </c>
      <c r="JH194">
        <v>0</v>
      </c>
      <c r="JI194">
        <v>33</v>
      </c>
      <c r="JJ194">
        <v>0</v>
      </c>
      <c r="JK194">
        <v>0</v>
      </c>
      <c r="JL194">
        <v>138</v>
      </c>
    </row>
    <row r="195" spans="1:272" x14ac:dyDescent="0.25">
      <c r="A195" t="s">
        <v>273</v>
      </c>
      <c r="B195" t="s">
        <v>424</v>
      </c>
      <c r="C195" t="str">
        <f t="shared" si="12"/>
        <v>160306</v>
      </c>
      <c r="D195" t="s">
        <v>312</v>
      </c>
      <c r="E195">
        <v>2</v>
      </c>
      <c r="F195">
        <v>1369</v>
      </c>
      <c r="G195">
        <v>1040</v>
      </c>
      <c r="H195">
        <v>528</v>
      </c>
      <c r="I195">
        <v>512</v>
      </c>
      <c r="J195">
        <v>1</v>
      </c>
      <c r="K195">
        <v>3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512</v>
      </c>
      <c r="T195">
        <v>0</v>
      </c>
      <c r="U195">
        <v>0</v>
      </c>
      <c r="V195">
        <v>512</v>
      </c>
      <c r="W195">
        <v>15</v>
      </c>
      <c r="X195">
        <v>13</v>
      </c>
      <c r="Y195">
        <v>2</v>
      </c>
      <c r="Z195">
        <v>0</v>
      </c>
      <c r="AA195">
        <v>497</v>
      </c>
      <c r="AB195">
        <v>135</v>
      </c>
      <c r="AC195">
        <v>6</v>
      </c>
      <c r="AD195">
        <v>39</v>
      </c>
      <c r="AE195">
        <v>43</v>
      </c>
      <c r="AF195">
        <v>9</v>
      </c>
      <c r="AG195">
        <v>1</v>
      </c>
      <c r="AH195">
        <v>3</v>
      </c>
      <c r="AI195">
        <v>3</v>
      </c>
      <c r="AJ195">
        <v>1</v>
      </c>
      <c r="AK195">
        <v>1</v>
      </c>
      <c r="AL195">
        <v>5</v>
      </c>
      <c r="AM195">
        <v>1</v>
      </c>
      <c r="AN195">
        <v>0</v>
      </c>
      <c r="AO195">
        <v>1</v>
      </c>
      <c r="AP195">
        <v>1</v>
      </c>
      <c r="AQ195">
        <v>3</v>
      </c>
      <c r="AR195">
        <v>1</v>
      </c>
      <c r="AS195">
        <v>0</v>
      </c>
      <c r="AT195">
        <v>0</v>
      </c>
      <c r="AU195">
        <v>1</v>
      </c>
      <c r="AV195">
        <v>13</v>
      </c>
      <c r="AW195">
        <v>0</v>
      </c>
      <c r="AX195">
        <v>1</v>
      </c>
      <c r="AY195">
        <v>2</v>
      </c>
      <c r="AZ195">
        <v>0</v>
      </c>
      <c r="BA195">
        <v>135</v>
      </c>
      <c r="BB195">
        <v>112</v>
      </c>
      <c r="BC195">
        <v>21</v>
      </c>
      <c r="BD195">
        <v>1</v>
      </c>
      <c r="BE195">
        <v>0</v>
      </c>
      <c r="BF195">
        <v>2</v>
      </c>
      <c r="BG195">
        <v>67</v>
      </c>
      <c r="BH195">
        <v>1</v>
      </c>
      <c r="BI195">
        <v>1</v>
      </c>
      <c r="BJ195">
        <v>2</v>
      </c>
      <c r="BK195">
        <v>0</v>
      </c>
      <c r="BL195">
        <v>1</v>
      </c>
      <c r="BM195">
        <v>0</v>
      </c>
      <c r="BN195">
        <v>4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2</v>
      </c>
      <c r="BV195">
        <v>1</v>
      </c>
      <c r="BW195">
        <v>7</v>
      </c>
      <c r="BX195">
        <v>0</v>
      </c>
      <c r="BY195">
        <v>1</v>
      </c>
      <c r="BZ195">
        <v>112</v>
      </c>
      <c r="CA195">
        <v>9</v>
      </c>
      <c r="CB195">
        <v>6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1</v>
      </c>
      <c r="CK195">
        <v>2</v>
      </c>
      <c r="CL195">
        <v>0</v>
      </c>
      <c r="CM195">
        <v>0</v>
      </c>
      <c r="CN195">
        <v>0</v>
      </c>
      <c r="CO195">
        <v>0</v>
      </c>
      <c r="CP195">
        <v>9</v>
      </c>
      <c r="CQ195">
        <v>18</v>
      </c>
      <c r="CR195">
        <v>12</v>
      </c>
      <c r="CS195">
        <v>0</v>
      </c>
      <c r="CT195">
        <v>1</v>
      </c>
      <c r="CU195">
        <v>0</v>
      </c>
      <c r="CV195">
        <v>0</v>
      </c>
      <c r="CW195">
        <v>0</v>
      </c>
      <c r="CX195">
        <v>0</v>
      </c>
      <c r="CY195">
        <v>1</v>
      </c>
      <c r="CZ195">
        <v>0</v>
      </c>
      <c r="DA195">
        <v>1</v>
      </c>
      <c r="DB195">
        <v>1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2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18</v>
      </c>
      <c r="DQ195">
        <v>9</v>
      </c>
      <c r="DR195">
        <v>2</v>
      </c>
      <c r="DS195">
        <v>0</v>
      </c>
      <c r="DT195">
        <v>0</v>
      </c>
      <c r="DU195">
        <v>1</v>
      </c>
      <c r="DV195">
        <v>2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4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9</v>
      </c>
      <c r="EQ195">
        <v>29</v>
      </c>
      <c r="ER195">
        <v>13</v>
      </c>
      <c r="ES195">
        <v>0</v>
      </c>
      <c r="ET195">
        <v>0</v>
      </c>
      <c r="EU195">
        <v>0</v>
      </c>
      <c r="EV195">
        <v>0</v>
      </c>
      <c r="EW195">
        <v>1</v>
      </c>
      <c r="EX195">
        <v>1</v>
      </c>
      <c r="EY195">
        <v>0</v>
      </c>
      <c r="EZ195">
        <v>0</v>
      </c>
      <c r="FA195">
        <v>0</v>
      </c>
      <c r="FB195">
        <v>0</v>
      </c>
      <c r="FC195">
        <v>9</v>
      </c>
      <c r="FD195">
        <v>1</v>
      </c>
      <c r="FE195">
        <v>0</v>
      </c>
      <c r="FF195">
        <v>0</v>
      </c>
      <c r="FG195">
        <v>1</v>
      </c>
      <c r="FH195">
        <v>0</v>
      </c>
      <c r="FI195">
        <v>0</v>
      </c>
      <c r="FJ195">
        <v>0</v>
      </c>
      <c r="FK195">
        <v>2</v>
      </c>
      <c r="FL195">
        <v>0</v>
      </c>
      <c r="FM195">
        <v>1</v>
      </c>
      <c r="FN195">
        <v>29</v>
      </c>
      <c r="FO195">
        <v>48</v>
      </c>
      <c r="FP195">
        <v>6</v>
      </c>
      <c r="FQ195">
        <v>2</v>
      </c>
      <c r="FR195">
        <v>14</v>
      </c>
      <c r="FS195">
        <v>0</v>
      </c>
      <c r="FT195">
        <v>1</v>
      </c>
      <c r="FU195">
        <v>2</v>
      </c>
      <c r="FV195">
        <v>1</v>
      </c>
      <c r="FW195">
        <v>1</v>
      </c>
      <c r="FX195">
        <v>15</v>
      </c>
      <c r="FY195">
        <v>1</v>
      </c>
      <c r="FZ195">
        <v>0</v>
      </c>
      <c r="GA195">
        <v>0</v>
      </c>
      <c r="GB195">
        <v>0</v>
      </c>
      <c r="GC195">
        <v>0</v>
      </c>
      <c r="GD195">
        <v>1</v>
      </c>
      <c r="GE195">
        <v>0</v>
      </c>
      <c r="GF195">
        <v>0</v>
      </c>
      <c r="GG195">
        <v>1</v>
      </c>
      <c r="GH195">
        <v>0</v>
      </c>
      <c r="GI195">
        <v>0</v>
      </c>
      <c r="GJ195">
        <v>1</v>
      </c>
      <c r="GK195">
        <v>0</v>
      </c>
      <c r="GL195">
        <v>1</v>
      </c>
      <c r="GM195">
        <v>1</v>
      </c>
      <c r="GN195">
        <v>48</v>
      </c>
      <c r="GO195">
        <v>44</v>
      </c>
      <c r="GP195">
        <v>27</v>
      </c>
      <c r="GQ195">
        <v>2</v>
      </c>
      <c r="GR195">
        <v>1</v>
      </c>
      <c r="GS195">
        <v>10</v>
      </c>
      <c r="GT195">
        <v>0</v>
      </c>
      <c r="GU195">
        <v>0</v>
      </c>
      <c r="GV195">
        <v>1</v>
      </c>
      <c r="GW195">
        <v>0</v>
      </c>
      <c r="GX195">
        <v>0</v>
      </c>
      <c r="GY195">
        <v>1</v>
      </c>
      <c r="GZ195">
        <v>1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1</v>
      </c>
      <c r="HH195">
        <v>44</v>
      </c>
      <c r="HI195">
        <v>2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1</v>
      </c>
      <c r="HQ195">
        <v>0</v>
      </c>
      <c r="HR195">
        <v>0</v>
      </c>
      <c r="HS195">
        <v>1</v>
      </c>
      <c r="HT195">
        <v>0</v>
      </c>
      <c r="HU195">
        <v>0</v>
      </c>
      <c r="HV195">
        <v>2</v>
      </c>
      <c r="HW195">
        <v>4</v>
      </c>
      <c r="HX195">
        <v>4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4</v>
      </c>
      <c r="IM195">
        <v>87</v>
      </c>
      <c r="IN195">
        <v>29</v>
      </c>
      <c r="IO195">
        <v>1</v>
      </c>
      <c r="IP195">
        <v>13</v>
      </c>
      <c r="IQ195">
        <v>2</v>
      </c>
      <c r="IR195">
        <v>2</v>
      </c>
      <c r="IS195">
        <v>1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5</v>
      </c>
      <c r="IZ195">
        <v>0</v>
      </c>
      <c r="JA195">
        <v>0</v>
      </c>
      <c r="JB195">
        <v>1</v>
      </c>
      <c r="JC195">
        <v>0</v>
      </c>
      <c r="JD195">
        <v>0</v>
      </c>
      <c r="JE195">
        <v>4</v>
      </c>
      <c r="JF195">
        <v>0</v>
      </c>
      <c r="JG195">
        <v>0</v>
      </c>
      <c r="JH195">
        <v>0</v>
      </c>
      <c r="JI195">
        <v>29</v>
      </c>
      <c r="JJ195">
        <v>0</v>
      </c>
      <c r="JK195">
        <v>0</v>
      </c>
      <c r="JL195">
        <v>87</v>
      </c>
    </row>
    <row r="196" spans="1:272" x14ac:dyDescent="0.25">
      <c r="A196" t="s">
        <v>273</v>
      </c>
      <c r="B196" t="s">
        <v>424</v>
      </c>
      <c r="C196" t="str">
        <f t="shared" si="12"/>
        <v>160306</v>
      </c>
      <c r="D196" t="s">
        <v>421</v>
      </c>
      <c r="E196">
        <v>3</v>
      </c>
      <c r="F196">
        <v>1292</v>
      </c>
      <c r="G196">
        <v>989</v>
      </c>
      <c r="H196">
        <v>462</v>
      </c>
      <c r="I196">
        <v>527</v>
      </c>
      <c r="J196">
        <v>1</v>
      </c>
      <c r="K196">
        <v>0</v>
      </c>
      <c r="L196">
        <v>5</v>
      </c>
      <c r="M196">
        <v>5</v>
      </c>
      <c r="N196">
        <v>0</v>
      </c>
      <c r="O196">
        <v>0</v>
      </c>
      <c r="P196">
        <v>0</v>
      </c>
      <c r="Q196">
        <v>0</v>
      </c>
      <c r="R196">
        <v>5</v>
      </c>
      <c r="S196">
        <v>532</v>
      </c>
      <c r="T196">
        <v>5</v>
      </c>
      <c r="U196">
        <v>0</v>
      </c>
      <c r="V196">
        <v>532</v>
      </c>
      <c r="W196">
        <v>16</v>
      </c>
      <c r="X196">
        <v>9</v>
      </c>
      <c r="Y196">
        <v>7</v>
      </c>
      <c r="Z196">
        <v>0</v>
      </c>
      <c r="AA196">
        <v>516</v>
      </c>
      <c r="AB196">
        <v>93</v>
      </c>
      <c r="AC196">
        <v>5</v>
      </c>
      <c r="AD196">
        <v>14</v>
      </c>
      <c r="AE196">
        <v>34</v>
      </c>
      <c r="AF196">
        <v>11</v>
      </c>
      <c r="AG196">
        <v>0</v>
      </c>
      <c r="AH196">
        <v>1</v>
      </c>
      <c r="AI196">
        <v>0</v>
      </c>
      <c r="AJ196">
        <v>0</v>
      </c>
      <c r="AK196">
        <v>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21</v>
      </c>
      <c r="AW196">
        <v>0</v>
      </c>
      <c r="AX196">
        <v>1</v>
      </c>
      <c r="AY196">
        <v>0</v>
      </c>
      <c r="AZ196">
        <v>3</v>
      </c>
      <c r="BA196">
        <v>93</v>
      </c>
      <c r="BB196">
        <v>89</v>
      </c>
      <c r="BC196">
        <v>17</v>
      </c>
      <c r="BD196">
        <v>3</v>
      </c>
      <c r="BE196">
        <v>1</v>
      </c>
      <c r="BF196">
        <v>1</v>
      </c>
      <c r="BG196">
        <v>54</v>
      </c>
      <c r="BH196">
        <v>1</v>
      </c>
      <c r="BI196">
        <v>0</v>
      </c>
      <c r="BJ196">
        <v>0</v>
      </c>
      <c r="BK196">
        <v>0</v>
      </c>
      <c r="BL196">
        <v>2</v>
      </c>
      <c r="BM196">
        <v>0</v>
      </c>
      <c r="BN196">
        <v>0</v>
      </c>
      <c r="BO196">
        <v>0</v>
      </c>
      <c r="BP196">
        <v>1</v>
      </c>
      <c r="BQ196">
        <v>0</v>
      </c>
      <c r="BR196">
        <v>0</v>
      </c>
      <c r="BS196">
        <v>0</v>
      </c>
      <c r="BT196">
        <v>0</v>
      </c>
      <c r="BU196">
        <v>1</v>
      </c>
      <c r="BV196">
        <v>0</v>
      </c>
      <c r="BW196">
        <v>6</v>
      </c>
      <c r="BX196">
        <v>2</v>
      </c>
      <c r="BY196">
        <v>0</v>
      </c>
      <c r="BZ196">
        <v>89</v>
      </c>
      <c r="CA196">
        <v>8</v>
      </c>
      <c r="CB196">
        <v>4</v>
      </c>
      <c r="CC196">
        <v>0</v>
      </c>
      <c r="CD196">
        <v>0</v>
      </c>
      <c r="CE196">
        <v>1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2</v>
      </c>
      <c r="CO196">
        <v>1</v>
      </c>
      <c r="CP196">
        <v>8</v>
      </c>
      <c r="CQ196">
        <v>15</v>
      </c>
      <c r="CR196">
        <v>6</v>
      </c>
      <c r="CS196">
        <v>1</v>
      </c>
      <c r="CT196">
        <v>0</v>
      </c>
      <c r="CU196">
        <v>0</v>
      </c>
      <c r="CV196">
        <v>1</v>
      </c>
      <c r="CW196">
        <v>0</v>
      </c>
      <c r="CX196">
        <v>1</v>
      </c>
      <c r="CY196">
        <v>0</v>
      </c>
      <c r="CZ196">
        <v>1</v>
      </c>
      <c r="DA196">
        <v>1</v>
      </c>
      <c r="DB196">
        <v>0</v>
      </c>
      <c r="DC196">
        <v>0</v>
      </c>
      <c r="DD196">
        <v>2</v>
      </c>
      <c r="DE196">
        <v>1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1</v>
      </c>
      <c r="DO196">
        <v>0</v>
      </c>
      <c r="DP196">
        <v>15</v>
      </c>
      <c r="DQ196">
        <v>7</v>
      </c>
      <c r="DR196">
        <v>1</v>
      </c>
      <c r="DS196">
        <v>3</v>
      </c>
      <c r="DT196">
        <v>0</v>
      </c>
      <c r="DU196">
        <v>0</v>
      </c>
      <c r="DV196">
        <v>0</v>
      </c>
      <c r="DW196">
        <v>1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2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7</v>
      </c>
      <c r="EQ196">
        <v>27</v>
      </c>
      <c r="ER196">
        <v>13</v>
      </c>
      <c r="ES196">
        <v>5</v>
      </c>
      <c r="ET196">
        <v>0</v>
      </c>
      <c r="EU196">
        <v>0</v>
      </c>
      <c r="EV196">
        <v>0</v>
      </c>
      <c r="EW196">
        <v>0</v>
      </c>
      <c r="EX196">
        <v>3</v>
      </c>
      <c r="EY196">
        <v>0</v>
      </c>
      <c r="EZ196">
        <v>0</v>
      </c>
      <c r="FA196">
        <v>1</v>
      </c>
      <c r="FB196">
        <v>0</v>
      </c>
      <c r="FC196">
        <v>5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27</v>
      </c>
      <c r="FO196">
        <v>52</v>
      </c>
      <c r="FP196">
        <v>11</v>
      </c>
      <c r="FQ196">
        <v>2</v>
      </c>
      <c r="FR196">
        <v>14</v>
      </c>
      <c r="FS196">
        <v>2</v>
      </c>
      <c r="FT196">
        <v>1</v>
      </c>
      <c r="FU196">
        <v>5</v>
      </c>
      <c r="FV196">
        <v>4</v>
      </c>
      <c r="FW196">
        <v>0</v>
      </c>
      <c r="FX196">
        <v>8</v>
      </c>
      <c r="FY196">
        <v>0</v>
      </c>
      <c r="FZ196">
        <v>0</v>
      </c>
      <c r="GA196">
        <v>0</v>
      </c>
      <c r="GB196">
        <v>1</v>
      </c>
      <c r="GC196">
        <v>0</v>
      </c>
      <c r="GD196">
        <v>2</v>
      </c>
      <c r="GE196">
        <v>0</v>
      </c>
      <c r="GF196">
        <v>0</v>
      </c>
      <c r="GG196">
        <v>0</v>
      </c>
      <c r="GH196">
        <v>0</v>
      </c>
      <c r="GI196">
        <v>1</v>
      </c>
      <c r="GJ196">
        <v>0</v>
      </c>
      <c r="GK196">
        <v>0</v>
      </c>
      <c r="GL196">
        <v>0</v>
      </c>
      <c r="GM196">
        <v>1</v>
      </c>
      <c r="GN196">
        <v>52</v>
      </c>
      <c r="GO196">
        <v>20</v>
      </c>
      <c r="GP196">
        <v>11</v>
      </c>
      <c r="GQ196">
        <v>2</v>
      </c>
      <c r="GR196">
        <v>1</v>
      </c>
      <c r="GS196">
        <v>1</v>
      </c>
      <c r="GT196">
        <v>0</v>
      </c>
      <c r="GU196">
        <v>0</v>
      </c>
      <c r="GV196">
        <v>1</v>
      </c>
      <c r="GW196">
        <v>0</v>
      </c>
      <c r="GX196">
        <v>1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1</v>
      </c>
      <c r="HG196">
        <v>2</v>
      </c>
      <c r="HH196">
        <v>20</v>
      </c>
      <c r="HI196">
        <v>2</v>
      </c>
      <c r="HJ196">
        <v>1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1</v>
      </c>
      <c r="HR196">
        <v>0</v>
      </c>
      <c r="HS196">
        <v>0</v>
      </c>
      <c r="HT196">
        <v>0</v>
      </c>
      <c r="HU196">
        <v>0</v>
      </c>
      <c r="HV196">
        <v>2</v>
      </c>
      <c r="HW196">
        <v>2</v>
      </c>
      <c r="HX196">
        <v>1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1</v>
      </c>
      <c r="IL196">
        <v>2</v>
      </c>
      <c r="IM196">
        <v>201</v>
      </c>
      <c r="IN196">
        <v>10</v>
      </c>
      <c r="IO196">
        <v>0</v>
      </c>
      <c r="IP196">
        <v>1</v>
      </c>
      <c r="IQ196">
        <v>0</v>
      </c>
      <c r="IR196">
        <v>1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1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1</v>
      </c>
      <c r="JI196">
        <v>185</v>
      </c>
      <c r="JJ196">
        <v>0</v>
      </c>
      <c r="JK196">
        <v>2</v>
      </c>
      <c r="JL196">
        <v>201</v>
      </c>
    </row>
    <row r="197" spans="1:272" x14ac:dyDescent="0.25">
      <c r="A197" t="s">
        <v>273</v>
      </c>
      <c r="B197" t="s">
        <v>424</v>
      </c>
      <c r="C197" t="str">
        <f t="shared" si="12"/>
        <v>160306</v>
      </c>
      <c r="D197" t="s">
        <v>316</v>
      </c>
      <c r="E197">
        <v>4</v>
      </c>
      <c r="F197">
        <v>1622</v>
      </c>
      <c r="G197">
        <v>1240</v>
      </c>
      <c r="H197">
        <v>794</v>
      </c>
      <c r="I197">
        <v>446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446</v>
      </c>
      <c r="T197">
        <v>0</v>
      </c>
      <c r="U197">
        <v>0</v>
      </c>
      <c r="V197">
        <v>446</v>
      </c>
      <c r="W197">
        <v>17</v>
      </c>
      <c r="X197">
        <v>12</v>
      </c>
      <c r="Y197">
        <v>5</v>
      </c>
      <c r="Z197">
        <v>0</v>
      </c>
      <c r="AA197">
        <v>429</v>
      </c>
      <c r="AB197">
        <v>96</v>
      </c>
      <c r="AC197">
        <v>6</v>
      </c>
      <c r="AD197">
        <v>27</v>
      </c>
      <c r="AE197">
        <v>23</v>
      </c>
      <c r="AF197">
        <v>9</v>
      </c>
      <c r="AG197">
        <v>0</v>
      </c>
      <c r="AH197">
        <v>1</v>
      </c>
      <c r="AI197">
        <v>2</v>
      </c>
      <c r="AJ197">
        <v>0</v>
      </c>
      <c r="AK197">
        <v>5</v>
      </c>
      <c r="AL197">
        <v>4</v>
      </c>
      <c r="AM197">
        <v>1</v>
      </c>
      <c r="AN197">
        <v>0</v>
      </c>
      <c r="AO197">
        <v>7</v>
      </c>
      <c r="AP197">
        <v>0</v>
      </c>
      <c r="AQ197">
        <v>0</v>
      </c>
      <c r="AR197">
        <v>0</v>
      </c>
      <c r="AS197">
        <v>1</v>
      </c>
      <c r="AT197">
        <v>1</v>
      </c>
      <c r="AU197">
        <v>0</v>
      </c>
      <c r="AV197">
        <v>8</v>
      </c>
      <c r="AW197">
        <v>1</v>
      </c>
      <c r="AX197">
        <v>0</v>
      </c>
      <c r="AY197">
        <v>0</v>
      </c>
      <c r="AZ197">
        <v>0</v>
      </c>
      <c r="BA197">
        <v>96</v>
      </c>
      <c r="BB197">
        <v>106</v>
      </c>
      <c r="BC197">
        <v>10</v>
      </c>
      <c r="BD197">
        <v>3</v>
      </c>
      <c r="BE197">
        <v>0</v>
      </c>
      <c r="BF197">
        <v>5</v>
      </c>
      <c r="BG197">
        <v>69</v>
      </c>
      <c r="BH197">
        <v>2</v>
      </c>
      <c r="BI197">
        <v>1</v>
      </c>
      <c r="BJ197">
        <v>0</v>
      </c>
      <c r="BK197">
        <v>0</v>
      </c>
      <c r="BL197">
        <v>3</v>
      </c>
      <c r="BM197">
        <v>0</v>
      </c>
      <c r="BN197">
        <v>4</v>
      </c>
      <c r="BO197">
        <v>1</v>
      </c>
      <c r="BP197">
        <v>0</v>
      </c>
      <c r="BQ197">
        <v>1</v>
      </c>
      <c r="BR197">
        <v>0</v>
      </c>
      <c r="BS197">
        <v>0</v>
      </c>
      <c r="BT197">
        <v>0</v>
      </c>
      <c r="BU197">
        <v>0</v>
      </c>
      <c r="BV197">
        <v>1</v>
      </c>
      <c r="BW197">
        <v>3</v>
      </c>
      <c r="BX197">
        <v>1</v>
      </c>
      <c r="BY197">
        <v>2</v>
      </c>
      <c r="BZ197">
        <v>106</v>
      </c>
      <c r="CA197">
        <v>9</v>
      </c>
      <c r="CB197">
        <v>3</v>
      </c>
      <c r="CC197">
        <v>1</v>
      </c>
      <c r="CD197">
        <v>1</v>
      </c>
      <c r="CE197">
        <v>0</v>
      </c>
      <c r="CF197">
        <v>2</v>
      </c>
      <c r="CG197">
        <v>0</v>
      </c>
      <c r="CH197">
        <v>1</v>
      </c>
      <c r="CI197">
        <v>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9</v>
      </c>
      <c r="CQ197">
        <v>21</v>
      </c>
      <c r="CR197">
        <v>14</v>
      </c>
      <c r="CS197">
        <v>0</v>
      </c>
      <c r="CT197">
        <v>1</v>
      </c>
      <c r="CU197">
        <v>1</v>
      </c>
      <c r="CV197">
        <v>0</v>
      </c>
      <c r="CW197">
        <v>0</v>
      </c>
      <c r="CX197">
        <v>0</v>
      </c>
      <c r="CY197">
        <v>1</v>
      </c>
      <c r="CZ197">
        <v>0</v>
      </c>
      <c r="DA197">
        <v>1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2</v>
      </c>
      <c r="DK197">
        <v>0</v>
      </c>
      <c r="DL197">
        <v>0</v>
      </c>
      <c r="DM197">
        <v>0</v>
      </c>
      <c r="DN197">
        <v>0</v>
      </c>
      <c r="DO197">
        <v>1</v>
      </c>
      <c r="DP197">
        <v>21</v>
      </c>
      <c r="DQ197">
        <v>8</v>
      </c>
      <c r="DR197">
        <v>5</v>
      </c>
      <c r="DS197">
        <v>0</v>
      </c>
      <c r="DT197">
        <v>0</v>
      </c>
      <c r="DU197">
        <v>0</v>
      </c>
      <c r="DV197">
        <v>1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1</v>
      </c>
      <c r="EE197">
        <v>0</v>
      </c>
      <c r="EF197">
        <v>0</v>
      </c>
      <c r="EG197">
        <v>0</v>
      </c>
      <c r="EH197">
        <v>0</v>
      </c>
      <c r="EI197">
        <v>1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8</v>
      </c>
      <c r="EQ197">
        <v>14</v>
      </c>
      <c r="ER197">
        <v>3</v>
      </c>
      <c r="ES197">
        <v>3</v>
      </c>
      <c r="ET197">
        <v>0</v>
      </c>
      <c r="EU197">
        <v>1</v>
      </c>
      <c r="EV197">
        <v>0</v>
      </c>
      <c r="EW197">
        <v>1</v>
      </c>
      <c r="EX197">
        <v>4</v>
      </c>
      <c r="EY197">
        <v>0</v>
      </c>
      <c r="EZ197">
        <v>0</v>
      </c>
      <c r="FA197">
        <v>0</v>
      </c>
      <c r="FB197">
        <v>0</v>
      </c>
      <c r="FC197">
        <v>1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1</v>
      </c>
      <c r="FM197">
        <v>0</v>
      </c>
      <c r="FN197">
        <v>14</v>
      </c>
      <c r="FO197">
        <v>53</v>
      </c>
      <c r="FP197">
        <v>19</v>
      </c>
      <c r="FQ197">
        <v>0</v>
      </c>
      <c r="FR197">
        <v>10</v>
      </c>
      <c r="FS197">
        <v>0</v>
      </c>
      <c r="FT197">
        <v>1</v>
      </c>
      <c r="FU197">
        <v>4</v>
      </c>
      <c r="FV197">
        <v>0</v>
      </c>
      <c r="FW197">
        <v>0</v>
      </c>
      <c r="FX197">
        <v>14</v>
      </c>
      <c r="FY197">
        <v>0</v>
      </c>
      <c r="FZ197">
        <v>0</v>
      </c>
      <c r="GA197">
        <v>0</v>
      </c>
      <c r="GB197">
        <v>0</v>
      </c>
      <c r="GC197">
        <v>1</v>
      </c>
      <c r="GD197">
        <v>0</v>
      </c>
      <c r="GE197">
        <v>0</v>
      </c>
      <c r="GF197">
        <v>1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3</v>
      </c>
      <c r="GN197">
        <v>53</v>
      </c>
      <c r="GO197">
        <v>21</v>
      </c>
      <c r="GP197">
        <v>13</v>
      </c>
      <c r="GQ197">
        <v>1</v>
      </c>
      <c r="GR197">
        <v>1</v>
      </c>
      <c r="GS197">
        <v>1</v>
      </c>
      <c r="GT197">
        <v>1</v>
      </c>
      <c r="GU197">
        <v>0</v>
      </c>
      <c r="GV197">
        <v>0</v>
      </c>
      <c r="GW197">
        <v>2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2</v>
      </c>
      <c r="HH197">
        <v>21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1</v>
      </c>
      <c r="HX197">
        <v>0</v>
      </c>
      <c r="HY197">
        <v>0</v>
      </c>
      <c r="HZ197">
        <v>1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1</v>
      </c>
      <c r="IM197">
        <v>100</v>
      </c>
      <c r="IN197">
        <v>31</v>
      </c>
      <c r="IO197">
        <v>18</v>
      </c>
      <c r="IP197">
        <v>7</v>
      </c>
      <c r="IQ197">
        <v>1</v>
      </c>
      <c r="IR197">
        <v>2</v>
      </c>
      <c r="IS197">
        <v>4</v>
      </c>
      <c r="IT197">
        <v>0</v>
      </c>
      <c r="IU197">
        <v>0</v>
      </c>
      <c r="IV197">
        <v>0</v>
      </c>
      <c r="IW197">
        <v>1</v>
      </c>
      <c r="IX197">
        <v>0</v>
      </c>
      <c r="IY197">
        <v>3</v>
      </c>
      <c r="IZ197">
        <v>0</v>
      </c>
      <c r="JA197">
        <v>0</v>
      </c>
      <c r="JB197">
        <v>0</v>
      </c>
      <c r="JC197">
        <v>1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32</v>
      </c>
      <c r="JJ197">
        <v>0</v>
      </c>
      <c r="JK197">
        <v>0</v>
      </c>
      <c r="JL197">
        <v>100</v>
      </c>
    </row>
    <row r="198" spans="1:272" x14ac:dyDescent="0.25">
      <c r="A198" t="s">
        <v>273</v>
      </c>
      <c r="B198" t="s">
        <v>424</v>
      </c>
      <c r="C198" t="str">
        <f t="shared" si="12"/>
        <v>160306</v>
      </c>
      <c r="D198" t="s">
        <v>425</v>
      </c>
      <c r="E198">
        <v>5</v>
      </c>
      <c r="F198">
        <v>667</v>
      </c>
      <c r="G198">
        <v>510</v>
      </c>
      <c r="H198">
        <v>274</v>
      </c>
      <c r="I198">
        <v>236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236</v>
      </c>
      <c r="T198">
        <v>0</v>
      </c>
      <c r="U198">
        <v>0</v>
      </c>
      <c r="V198">
        <v>236</v>
      </c>
      <c r="W198">
        <v>4</v>
      </c>
      <c r="X198">
        <v>4</v>
      </c>
      <c r="Y198">
        <v>0</v>
      </c>
      <c r="Z198">
        <v>0</v>
      </c>
      <c r="AA198">
        <v>232</v>
      </c>
      <c r="AB198">
        <v>34</v>
      </c>
      <c r="AC198">
        <v>6</v>
      </c>
      <c r="AD198">
        <v>10</v>
      </c>
      <c r="AE198">
        <v>8</v>
      </c>
      <c r="AF198">
        <v>0</v>
      </c>
      <c r="AG198">
        <v>0</v>
      </c>
      <c r="AH198">
        <v>1</v>
      </c>
      <c r="AI198">
        <v>0</v>
      </c>
      <c r="AJ198">
        <v>0</v>
      </c>
      <c r="AK198">
        <v>0</v>
      </c>
      <c r="AL198">
        <v>2</v>
      </c>
      <c r="AM198">
        <v>0</v>
      </c>
      <c r="AN198">
        <v>0</v>
      </c>
      <c r="AO198">
        <v>1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3</v>
      </c>
      <c r="AW198">
        <v>1</v>
      </c>
      <c r="AX198">
        <v>1</v>
      </c>
      <c r="AY198">
        <v>0</v>
      </c>
      <c r="AZ198">
        <v>1</v>
      </c>
      <c r="BA198">
        <v>34</v>
      </c>
      <c r="BB198">
        <v>51</v>
      </c>
      <c r="BC198">
        <v>3</v>
      </c>
      <c r="BD198">
        <v>3</v>
      </c>
      <c r="BE198">
        <v>11</v>
      </c>
      <c r="BF198">
        <v>2</v>
      </c>
      <c r="BG198">
        <v>22</v>
      </c>
      <c r="BH198">
        <v>2</v>
      </c>
      <c r="BI198">
        <v>1</v>
      </c>
      <c r="BJ198">
        <v>0</v>
      </c>
      <c r="BK198">
        <v>0</v>
      </c>
      <c r="BL198">
        <v>2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1</v>
      </c>
      <c r="BS198">
        <v>0</v>
      </c>
      <c r="BT198">
        <v>0</v>
      </c>
      <c r="BU198">
        <v>0</v>
      </c>
      <c r="BV198">
        <v>0</v>
      </c>
      <c r="BW198">
        <v>3</v>
      </c>
      <c r="BX198">
        <v>0</v>
      </c>
      <c r="BY198">
        <v>1</v>
      </c>
      <c r="BZ198">
        <v>51</v>
      </c>
      <c r="CA198">
        <v>2</v>
      </c>
      <c r="CB198">
        <v>2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2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1</v>
      </c>
      <c r="CW198">
        <v>0</v>
      </c>
      <c r="CX198">
        <v>0</v>
      </c>
      <c r="CY198">
        <v>0</v>
      </c>
      <c r="CZ198">
        <v>1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1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3</v>
      </c>
      <c r="DQ198">
        <v>4</v>
      </c>
      <c r="DR198">
        <v>0</v>
      </c>
      <c r="DS198">
        <v>0</v>
      </c>
      <c r="DT198">
        <v>0</v>
      </c>
      <c r="DU198">
        <v>0</v>
      </c>
      <c r="DV198">
        <v>3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1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4</v>
      </c>
      <c r="EQ198">
        <v>5</v>
      </c>
      <c r="ER198">
        <v>3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2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5</v>
      </c>
      <c r="FO198">
        <v>9</v>
      </c>
      <c r="FP198">
        <v>1</v>
      </c>
      <c r="FQ198">
        <v>0</v>
      </c>
      <c r="FR198">
        <v>3</v>
      </c>
      <c r="FS198">
        <v>0</v>
      </c>
      <c r="FT198">
        <v>0</v>
      </c>
      <c r="FU198">
        <v>0</v>
      </c>
      <c r="FV198">
        <v>0</v>
      </c>
      <c r="FW198">
        <v>2</v>
      </c>
      <c r="FX198">
        <v>2</v>
      </c>
      <c r="FY198">
        <v>0</v>
      </c>
      <c r="FZ198">
        <v>0</v>
      </c>
      <c r="GA198">
        <v>0</v>
      </c>
      <c r="GB198">
        <v>0</v>
      </c>
      <c r="GC198">
        <v>1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9</v>
      </c>
      <c r="GO198">
        <v>7</v>
      </c>
      <c r="GP198">
        <v>3</v>
      </c>
      <c r="GQ198">
        <v>1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3</v>
      </c>
      <c r="HH198">
        <v>7</v>
      </c>
      <c r="HI198">
        <v>1</v>
      </c>
      <c r="HJ198">
        <v>0</v>
      </c>
      <c r="HK198">
        <v>1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1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116</v>
      </c>
      <c r="IN198">
        <v>16</v>
      </c>
      <c r="IO198">
        <v>2</v>
      </c>
      <c r="IP198">
        <v>75</v>
      </c>
      <c r="IQ198">
        <v>1</v>
      </c>
      <c r="IR198">
        <v>5</v>
      </c>
      <c r="IS198">
        <v>1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2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1</v>
      </c>
      <c r="JF198">
        <v>0</v>
      </c>
      <c r="JG198">
        <v>0</v>
      </c>
      <c r="JH198">
        <v>0</v>
      </c>
      <c r="JI198">
        <v>13</v>
      </c>
      <c r="JJ198">
        <v>0</v>
      </c>
      <c r="JK198">
        <v>0</v>
      </c>
      <c r="JL198">
        <v>116</v>
      </c>
    </row>
    <row r="199" spans="1:272" x14ac:dyDescent="0.25">
      <c r="A199" t="s">
        <v>273</v>
      </c>
      <c r="B199" t="s">
        <v>424</v>
      </c>
      <c r="C199" t="str">
        <f t="shared" si="12"/>
        <v>160306</v>
      </c>
      <c r="D199" t="s">
        <v>316</v>
      </c>
      <c r="E199">
        <v>6</v>
      </c>
      <c r="F199">
        <v>570</v>
      </c>
      <c r="G199">
        <v>430</v>
      </c>
      <c r="H199">
        <v>259</v>
      </c>
      <c r="I199">
        <v>171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171</v>
      </c>
      <c r="T199">
        <v>0</v>
      </c>
      <c r="U199">
        <v>0</v>
      </c>
      <c r="V199">
        <v>171</v>
      </c>
      <c r="W199">
        <v>9</v>
      </c>
      <c r="X199">
        <v>9</v>
      </c>
      <c r="Y199">
        <v>0</v>
      </c>
      <c r="Z199">
        <v>0</v>
      </c>
      <c r="AA199">
        <v>162</v>
      </c>
      <c r="AB199">
        <v>40</v>
      </c>
      <c r="AC199">
        <v>7</v>
      </c>
      <c r="AD199">
        <v>10</v>
      </c>
      <c r="AE199">
        <v>5</v>
      </c>
      <c r="AF199">
        <v>6</v>
      </c>
      <c r="AG199">
        <v>1</v>
      </c>
      <c r="AH199">
        <v>2</v>
      </c>
      <c r="AI199">
        <v>0</v>
      </c>
      <c r="AJ199">
        <v>0</v>
      </c>
      <c r="AK199">
        <v>1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</v>
      </c>
      <c r="AV199">
        <v>4</v>
      </c>
      <c r="AW199">
        <v>0</v>
      </c>
      <c r="AX199">
        <v>1</v>
      </c>
      <c r="AY199">
        <v>0</v>
      </c>
      <c r="AZ199">
        <v>1</v>
      </c>
      <c r="BA199">
        <v>40</v>
      </c>
      <c r="BB199">
        <v>45</v>
      </c>
      <c r="BC199">
        <v>11</v>
      </c>
      <c r="BD199">
        <v>3</v>
      </c>
      <c r="BE199">
        <v>0</v>
      </c>
      <c r="BF199">
        <v>8</v>
      </c>
      <c r="BG199">
        <v>16</v>
      </c>
      <c r="BH199">
        <v>2</v>
      </c>
      <c r="BI199">
        <v>1</v>
      </c>
      <c r="BJ199">
        <v>0</v>
      </c>
      <c r="BK199">
        <v>0</v>
      </c>
      <c r="BL199">
        <v>1</v>
      </c>
      <c r="BM199">
        <v>0</v>
      </c>
      <c r="BN199">
        <v>1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1</v>
      </c>
      <c r="BV199">
        <v>0</v>
      </c>
      <c r="BW199">
        <v>1</v>
      </c>
      <c r="BX199">
        <v>0</v>
      </c>
      <c r="BY199">
        <v>0</v>
      </c>
      <c r="BZ199">
        <v>45</v>
      </c>
      <c r="CA199">
        <v>6</v>
      </c>
      <c r="CB199">
        <v>4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1</v>
      </c>
      <c r="CO199">
        <v>0</v>
      </c>
      <c r="CP199">
        <v>6</v>
      </c>
      <c r="CQ199">
        <v>7</v>
      </c>
      <c r="CR199">
        <v>3</v>
      </c>
      <c r="CS199">
        <v>0</v>
      </c>
      <c r="CT199">
        <v>0</v>
      </c>
      <c r="CU199">
        <v>0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2</v>
      </c>
      <c r="DK199">
        <v>0</v>
      </c>
      <c r="DL199">
        <v>0</v>
      </c>
      <c r="DM199">
        <v>1</v>
      </c>
      <c r="DN199">
        <v>0</v>
      </c>
      <c r="DO199">
        <v>0</v>
      </c>
      <c r="DP199">
        <v>7</v>
      </c>
      <c r="DQ199">
        <v>2</v>
      </c>
      <c r="DR199">
        <v>0</v>
      </c>
      <c r="DS199">
        <v>0</v>
      </c>
      <c r="DT199">
        <v>0</v>
      </c>
      <c r="DU199">
        <v>1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1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2</v>
      </c>
      <c r="EQ199">
        <v>5</v>
      </c>
      <c r="ER199">
        <v>2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2</v>
      </c>
      <c r="EY199">
        <v>0</v>
      </c>
      <c r="EZ199">
        <v>0</v>
      </c>
      <c r="FA199">
        <v>0</v>
      </c>
      <c r="FB199">
        <v>0</v>
      </c>
      <c r="FC199">
        <v>1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5</v>
      </c>
      <c r="FO199">
        <v>15</v>
      </c>
      <c r="FP199">
        <v>4</v>
      </c>
      <c r="FQ199">
        <v>0</v>
      </c>
      <c r="FR199">
        <v>4</v>
      </c>
      <c r="FS199">
        <v>0</v>
      </c>
      <c r="FT199">
        <v>0</v>
      </c>
      <c r="FU199">
        <v>0</v>
      </c>
      <c r="FV199">
        <v>1</v>
      </c>
      <c r="FW199">
        <v>0</v>
      </c>
      <c r="FX199">
        <v>5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1</v>
      </c>
      <c r="GJ199">
        <v>0</v>
      </c>
      <c r="GK199">
        <v>0</v>
      </c>
      <c r="GL199">
        <v>0</v>
      </c>
      <c r="GM199">
        <v>0</v>
      </c>
      <c r="GN199">
        <v>15</v>
      </c>
      <c r="GO199">
        <v>3</v>
      </c>
      <c r="GP199">
        <v>1</v>
      </c>
      <c r="GQ199">
        <v>1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1</v>
      </c>
      <c r="HH199">
        <v>3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1</v>
      </c>
      <c r="HX199">
        <v>1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1</v>
      </c>
      <c r="IM199">
        <v>38</v>
      </c>
      <c r="IN199">
        <v>8</v>
      </c>
      <c r="IO199">
        <v>1</v>
      </c>
      <c r="IP199">
        <v>1</v>
      </c>
      <c r="IQ199">
        <v>1</v>
      </c>
      <c r="IR199">
        <v>1</v>
      </c>
      <c r="IS199">
        <v>3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1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22</v>
      </c>
      <c r="JJ199">
        <v>0</v>
      </c>
      <c r="JK199">
        <v>0</v>
      </c>
      <c r="JL199">
        <v>38</v>
      </c>
    </row>
    <row r="200" spans="1:272" x14ac:dyDescent="0.25">
      <c r="A200" t="s">
        <v>273</v>
      </c>
      <c r="B200" t="s">
        <v>426</v>
      </c>
      <c r="C200" t="str">
        <f t="shared" ref="C200:C208" si="13">"160401"</f>
        <v>160401</v>
      </c>
      <c r="D200" t="s">
        <v>427</v>
      </c>
      <c r="E200">
        <v>1</v>
      </c>
      <c r="F200">
        <v>1215</v>
      </c>
      <c r="G200">
        <v>940</v>
      </c>
      <c r="H200">
        <v>429</v>
      </c>
      <c r="I200">
        <v>511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511</v>
      </c>
      <c r="T200">
        <v>0</v>
      </c>
      <c r="U200">
        <v>0</v>
      </c>
      <c r="V200">
        <v>511</v>
      </c>
      <c r="W200">
        <v>15</v>
      </c>
      <c r="X200">
        <v>13</v>
      </c>
      <c r="Y200">
        <v>2</v>
      </c>
      <c r="Z200">
        <v>0</v>
      </c>
      <c r="AA200">
        <v>496</v>
      </c>
      <c r="AB200">
        <v>147</v>
      </c>
      <c r="AC200">
        <v>12</v>
      </c>
      <c r="AD200">
        <v>48</v>
      </c>
      <c r="AE200">
        <v>45</v>
      </c>
      <c r="AF200">
        <v>9</v>
      </c>
      <c r="AG200">
        <v>0</v>
      </c>
      <c r="AH200">
        <v>2</v>
      </c>
      <c r="AI200">
        <v>0</v>
      </c>
      <c r="AJ200">
        <v>9</v>
      </c>
      <c r="AK200">
        <v>1</v>
      </c>
      <c r="AL200">
        <v>1</v>
      </c>
      <c r="AM200">
        <v>2</v>
      </c>
      <c r="AN200">
        <v>10</v>
      </c>
      <c r="AO200">
        <v>0</v>
      </c>
      <c r="AP200">
        <v>0</v>
      </c>
      <c r="AQ200">
        <v>0</v>
      </c>
      <c r="AR200">
        <v>0</v>
      </c>
      <c r="AS200">
        <v>1</v>
      </c>
      <c r="AT200">
        <v>1</v>
      </c>
      <c r="AU200">
        <v>1</v>
      </c>
      <c r="AV200">
        <v>0</v>
      </c>
      <c r="AW200">
        <v>0</v>
      </c>
      <c r="AX200">
        <v>2</v>
      </c>
      <c r="AY200">
        <v>1</v>
      </c>
      <c r="AZ200">
        <v>2</v>
      </c>
      <c r="BA200">
        <v>147</v>
      </c>
      <c r="BB200">
        <v>161</v>
      </c>
      <c r="BC200">
        <v>39</v>
      </c>
      <c r="BD200">
        <v>0</v>
      </c>
      <c r="BE200">
        <v>4</v>
      </c>
      <c r="BF200">
        <v>10</v>
      </c>
      <c r="BG200">
        <v>2</v>
      </c>
      <c r="BH200">
        <v>6</v>
      </c>
      <c r="BI200">
        <v>9</v>
      </c>
      <c r="BJ200">
        <v>0</v>
      </c>
      <c r="BK200">
        <v>0</v>
      </c>
      <c r="BL200">
        <v>2</v>
      </c>
      <c r="BM200">
        <v>0</v>
      </c>
      <c r="BN200">
        <v>0</v>
      </c>
      <c r="BO200">
        <v>1</v>
      </c>
      <c r="BP200">
        <v>2</v>
      </c>
      <c r="BQ200">
        <v>1</v>
      </c>
      <c r="BR200">
        <v>0</v>
      </c>
      <c r="BS200">
        <v>0</v>
      </c>
      <c r="BT200">
        <v>0</v>
      </c>
      <c r="BU200">
        <v>0</v>
      </c>
      <c r="BV200">
        <v>84</v>
      </c>
      <c r="BW200">
        <v>0</v>
      </c>
      <c r="BX200">
        <v>0</v>
      </c>
      <c r="BY200">
        <v>1</v>
      </c>
      <c r="BZ200">
        <v>161</v>
      </c>
      <c r="CA200">
        <v>14</v>
      </c>
      <c r="CB200">
        <v>4</v>
      </c>
      <c r="CC200">
        <v>2</v>
      </c>
      <c r="CD200">
        <v>4</v>
      </c>
      <c r="CE200">
        <v>0</v>
      </c>
      <c r="CF200">
        <v>1</v>
      </c>
      <c r="CG200">
        <v>0</v>
      </c>
      <c r="CH200">
        <v>0</v>
      </c>
      <c r="CI200">
        <v>1</v>
      </c>
      <c r="CJ200">
        <v>1</v>
      </c>
      <c r="CK200">
        <v>1</v>
      </c>
      <c r="CL200">
        <v>0</v>
      </c>
      <c r="CM200">
        <v>0</v>
      </c>
      <c r="CN200">
        <v>0</v>
      </c>
      <c r="CO200">
        <v>0</v>
      </c>
      <c r="CP200">
        <v>14</v>
      </c>
      <c r="CQ200">
        <v>17</v>
      </c>
      <c r="CR200">
        <v>5</v>
      </c>
      <c r="CS200">
        <v>0</v>
      </c>
      <c r="CT200">
        <v>7</v>
      </c>
      <c r="CU200">
        <v>1</v>
      </c>
      <c r="CV200">
        <v>1</v>
      </c>
      <c r="CW200">
        <v>0</v>
      </c>
      <c r="CX200">
        <v>0</v>
      </c>
      <c r="CY200">
        <v>0</v>
      </c>
      <c r="CZ200">
        <v>2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</v>
      </c>
      <c r="DN200">
        <v>0</v>
      </c>
      <c r="DO200">
        <v>0</v>
      </c>
      <c r="DP200">
        <v>17</v>
      </c>
      <c r="DQ200">
        <v>38</v>
      </c>
      <c r="DR200">
        <v>36</v>
      </c>
      <c r="DS200">
        <v>0</v>
      </c>
      <c r="DT200">
        <v>0</v>
      </c>
      <c r="DU200">
        <v>2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38</v>
      </c>
      <c r="EQ200">
        <v>33</v>
      </c>
      <c r="ER200">
        <v>6</v>
      </c>
      <c r="ES200">
        <v>16</v>
      </c>
      <c r="ET200">
        <v>0</v>
      </c>
      <c r="EU200">
        <v>0</v>
      </c>
      <c r="EV200">
        <v>0</v>
      </c>
      <c r="EW200">
        <v>0</v>
      </c>
      <c r="EX200">
        <v>1</v>
      </c>
      <c r="EY200">
        <v>1</v>
      </c>
      <c r="EZ200">
        <v>2</v>
      </c>
      <c r="FA200">
        <v>0</v>
      </c>
      <c r="FB200">
        <v>2</v>
      </c>
      <c r="FC200">
        <v>0</v>
      </c>
      <c r="FD200">
        <v>0</v>
      </c>
      <c r="FE200">
        <v>1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1</v>
      </c>
      <c r="FL200">
        <v>1</v>
      </c>
      <c r="FM200">
        <v>2</v>
      </c>
      <c r="FN200">
        <v>33</v>
      </c>
      <c r="FO200">
        <v>53</v>
      </c>
      <c r="FP200">
        <v>21</v>
      </c>
      <c r="FQ200">
        <v>1</v>
      </c>
      <c r="FR200">
        <v>2</v>
      </c>
      <c r="FS200">
        <v>6</v>
      </c>
      <c r="FT200">
        <v>2</v>
      </c>
      <c r="FU200">
        <v>5</v>
      </c>
      <c r="FV200">
        <v>4</v>
      </c>
      <c r="FW200">
        <v>1</v>
      </c>
      <c r="FX200">
        <v>4</v>
      </c>
      <c r="FY200">
        <v>1</v>
      </c>
      <c r="FZ200">
        <v>0</v>
      </c>
      <c r="GA200">
        <v>0</v>
      </c>
      <c r="GB200">
        <v>0</v>
      </c>
      <c r="GC200">
        <v>2</v>
      </c>
      <c r="GD200">
        <v>1</v>
      </c>
      <c r="GE200">
        <v>1</v>
      </c>
      <c r="GF200">
        <v>0</v>
      </c>
      <c r="GG200">
        <v>0</v>
      </c>
      <c r="GH200">
        <v>0</v>
      </c>
      <c r="GI200">
        <v>0</v>
      </c>
      <c r="GJ200">
        <v>1</v>
      </c>
      <c r="GK200">
        <v>0</v>
      </c>
      <c r="GL200">
        <v>0</v>
      </c>
      <c r="GM200">
        <v>1</v>
      </c>
      <c r="GN200">
        <v>53</v>
      </c>
      <c r="GO200">
        <v>27</v>
      </c>
      <c r="GP200">
        <v>15</v>
      </c>
      <c r="GQ200">
        <v>3</v>
      </c>
      <c r="GR200">
        <v>2</v>
      </c>
      <c r="GS200">
        <v>0</v>
      </c>
      <c r="GT200">
        <v>0</v>
      </c>
      <c r="GU200">
        <v>1</v>
      </c>
      <c r="GV200">
        <v>1</v>
      </c>
      <c r="GW200">
        <v>1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1</v>
      </c>
      <c r="HD200">
        <v>0</v>
      </c>
      <c r="HE200">
        <v>0</v>
      </c>
      <c r="HF200">
        <v>0</v>
      </c>
      <c r="HG200">
        <v>3</v>
      </c>
      <c r="HH200">
        <v>27</v>
      </c>
      <c r="HI200">
        <v>1</v>
      </c>
      <c r="HJ200">
        <v>0</v>
      </c>
      <c r="HK200">
        <v>1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1</v>
      </c>
      <c r="HW200">
        <v>1</v>
      </c>
      <c r="HX200">
        <v>1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1</v>
      </c>
      <c r="IM200">
        <v>4</v>
      </c>
      <c r="IN200">
        <v>1</v>
      </c>
      <c r="IO200">
        <v>1</v>
      </c>
      <c r="IP200">
        <v>1</v>
      </c>
      <c r="IQ200">
        <v>0</v>
      </c>
      <c r="IR200">
        <v>0</v>
      </c>
      <c r="IS200">
        <v>1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4</v>
      </c>
    </row>
    <row r="201" spans="1:272" x14ac:dyDescent="0.25">
      <c r="A201" t="s">
        <v>273</v>
      </c>
      <c r="B201" t="s">
        <v>426</v>
      </c>
      <c r="C201" t="str">
        <f t="shared" si="13"/>
        <v>160401</v>
      </c>
      <c r="D201" t="s">
        <v>276</v>
      </c>
      <c r="E201">
        <v>2</v>
      </c>
      <c r="F201">
        <v>664</v>
      </c>
      <c r="G201">
        <v>509</v>
      </c>
      <c r="H201">
        <v>231</v>
      </c>
      <c r="I201">
        <v>278</v>
      </c>
      <c r="J201">
        <v>2</v>
      </c>
      <c r="K201">
        <v>5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278</v>
      </c>
      <c r="T201">
        <v>0</v>
      </c>
      <c r="U201">
        <v>0</v>
      </c>
      <c r="V201">
        <v>278</v>
      </c>
      <c r="W201">
        <v>19</v>
      </c>
      <c r="X201">
        <v>13</v>
      </c>
      <c r="Y201">
        <v>6</v>
      </c>
      <c r="Z201">
        <v>0</v>
      </c>
      <c r="AA201">
        <v>259</v>
      </c>
      <c r="AB201">
        <v>76</v>
      </c>
      <c r="AC201">
        <v>9</v>
      </c>
      <c r="AD201">
        <v>15</v>
      </c>
      <c r="AE201">
        <v>22</v>
      </c>
      <c r="AF201">
        <v>4</v>
      </c>
      <c r="AG201">
        <v>0</v>
      </c>
      <c r="AH201">
        <v>14</v>
      </c>
      <c r="AI201">
        <v>0</v>
      </c>
      <c r="AJ201">
        <v>3</v>
      </c>
      <c r="AK201">
        <v>2</v>
      </c>
      <c r="AL201">
        <v>0</v>
      </c>
      <c r="AM201">
        <v>0</v>
      </c>
      <c r="AN201">
        <v>3</v>
      </c>
      <c r="AO201">
        <v>0</v>
      </c>
      <c r="AP201">
        <v>1</v>
      </c>
      <c r="AQ201">
        <v>0</v>
      </c>
      <c r="AR201">
        <v>1</v>
      </c>
      <c r="AS201">
        <v>0</v>
      </c>
      <c r="AT201">
        <v>0</v>
      </c>
      <c r="AU201">
        <v>1</v>
      </c>
      <c r="AV201">
        <v>0</v>
      </c>
      <c r="AW201">
        <v>0</v>
      </c>
      <c r="AX201">
        <v>0</v>
      </c>
      <c r="AY201">
        <v>1</v>
      </c>
      <c r="AZ201">
        <v>0</v>
      </c>
      <c r="BA201">
        <v>76</v>
      </c>
      <c r="BB201">
        <v>93</v>
      </c>
      <c r="BC201">
        <v>21</v>
      </c>
      <c r="BD201">
        <v>0</v>
      </c>
      <c r="BE201">
        <v>2</v>
      </c>
      <c r="BF201">
        <v>4</v>
      </c>
      <c r="BG201">
        <v>2</v>
      </c>
      <c r="BH201">
        <v>1</v>
      </c>
      <c r="BI201">
        <v>2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1</v>
      </c>
      <c r="BR201">
        <v>0</v>
      </c>
      <c r="BS201">
        <v>0</v>
      </c>
      <c r="BT201">
        <v>0</v>
      </c>
      <c r="BU201">
        <v>0</v>
      </c>
      <c r="BV201">
        <v>58</v>
      </c>
      <c r="BW201">
        <v>0</v>
      </c>
      <c r="BX201">
        <v>0</v>
      </c>
      <c r="BY201">
        <v>2</v>
      </c>
      <c r="BZ201">
        <v>93</v>
      </c>
      <c r="CA201">
        <v>9</v>
      </c>
      <c r="CB201">
        <v>5</v>
      </c>
      <c r="CC201">
        <v>1</v>
      </c>
      <c r="CD201">
        <v>0</v>
      </c>
      <c r="CE201">
        <v>1</v>
      </c>
      <c r="CF201">
        <v>1</v>
      </c>
      <c r="CG201">
        <v>0</v>
      </c>
      <c r="CH201">
        <v>0</v>
      </c>
      <c r="CI201">
        <v>0</v>
      </c>
      <c r="CJ201">
        <v>1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9</v>
      </c>
      <c r="CQ201">
        <v>13</v>
      </c>
      <c r="CR201">
        <v>5</v>
      </c>
      <c r="CS201">
        <v>0</v>
      </c>
      <c r="CT201">
        <v>4</v>
      </c>
      <c r="CU201">
        <v>0</v>
      </c>
      <c r="CV201">
        <v>0</v>
      </c>
      <c r="CW201">
        <v>0</v>
      </c>
      <c r="CX201">
        <v>0</v>
      </c>
      <c r="CY201">
        <v>1</v>
      </c>
      <c r="CZ201">
        <v>1</v>
      </c>
      <c r="DA201">
        <v>0</v>
      </c>
      <c r="DB201">
        <v>0</v>
      </c>
      <c r="DC201">
        <v>0</v>
      </c>
      <c r="DD201">
        <v>1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1</v>
      </c>
      <c r="DN201">
        <v>0</v>
      </c>
      <c r="DO201">
        <v>0</v>
      </c>
      <c r="DP201">
        <v>13</v>
      </c>
      <c r="DQ201">
        <v>26</v>
      </c>
      <c r="DR201">
        <v>21</v>
      </c>
      <c r="DS201">
        <v>0</v>
      </c>
      <c r="DT201">
        <v>1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2</v>
      </c>
      <c r="EE201">
        <v>0</v>
      </c>
      <c r="EF201">
        <v>0</v>
      </c>
      <c r="EG201">
        <v>2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26</v>
      </c>
      <c r="EQ201">
        <v>8</v>
      </c>
      <c r="ER201">
        <v>1</v>
      </c>
      <c r="ES201">
        <v>5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1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1</v>
      </c>
      <c r="FJ201">
        <v>0</v>
      </c>
      <c r="FK201">
        <v>0</v>
      </c>
      <c r="FL201">
        <v>0</v>
      </c>
      <c r="FM201">
        <v>0</v>
      </c>
      <c r="FN201">
        <v>8</v>
      </c>
      <c r="FO201">
        <v>20</v>
      </c>
      <c r="FP201">
        <v>8</v>
      </c>
      <c r="FQ201">
        <v>0</v>
      </c>
      <c r="FR201">
        <v>1</v>
      </c>
      <c r="FS201">
        <v>2</v>
      </c>
      <c r="FT201">
        <v>0</v>
      </c>
      <c r="FU201">
        <v>1</v>
      </c>
      <c r="FV201">
        <v>2</v>
      </c>
      <c r="FW201">
        <v>1</v>
      </c>
      <c r="FX201">
        <v>0</v>
      </c>
      <c r="FY201">
        <v>0</v>
      </c>
      <c r="FZ201">
        <v>1</v>
      </c>
      <c r="GA201">
        <v>0</v>
      </c>
      <c r="GB201">
        <v>0</v>
      </c>
      <c r="GC201">
        <v>0</v>
      </c>
      <c r="GD201">
        <v>1</v>
      </c>
      <c r="GE201">
        <v>0</v>
      </c>
      <c r="GF201">
        <v>0</v>
      </c>
      <c r="GG201">
        <v>1</v>
      </c>
      <c r="GH201">
        <v>0</v>
      </c>
      <c r="GI201">
        <v>1</v>
      </c>
      <c r="GJ201">
        <v>0</v>
      </c>
      <c r="GK201">
        <v>0</v>
      </c>
      <c r="GL201">
        <v>0</v>
      </c>
      <c r="GM201">
        <v>1</v>
      </c>
      <c r="GN201">
        <v>20</v>
      </c>
      <c r="GO201">
        <v>14</v>
      </c>
      <c r="GP201">
        <v>7</v>
      </c>
      <c r="GQ201">
        <v>5</v>
      </c>
      <c r="GR201">
        <v>0</v>
      </c>
      <c r="GS201">
        <v>1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1</v>
      </c>
      <c r="HH201">
        <v>14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</row>
    <row r="202" spans="1:272" x14ac:dyDescent="0.25">
      <c r="A202" t="s">
        <v>273</v>
      </c>
      <c r="B202" t="s">
        <v>426</v>
      </c>
      <c r="C202" t="str">
        <f t="shared" si="13"/>
        <v>160401</v>
      </c>
      <c r="D202" t="s">
        <v>314</v>
      </c>
      <c r="E202">
        <v>3</v>
      </c>
      <c r="F202">
        <v>1568</v>
      </c>
      <c r="G202">
        <v>1200</v>
      </c>
      <c r="H202">
        <v>479</v>
      </c>
      <c r="I202">
        <v>721</v>
      </c>
      <c r="J202">
        <v>0</v>
      </c>
      <c r="K202">
        <v>4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721</v>
      </c>
      <c r="T202">
        <v>0</v>
      </c>
      <c r="U202">
        <v>0</v>
      </c>
      <c r="V202">
        <v>721</v>
      </c>
      <c r="W202">
        <v>13</v>
      </c>
      <c r="X202">
        <v>9</v>
      </c>
      <c r="Y202">
        <v>4</v>
      </c>
      <c r="Z202">
        <v>0</v>
      </c>
      <c r="AA202">
        <v>708</v>
      </c>
      <c r="AB202">
        <v>246</v>
      </c>
      <c r="AC202">
        <v>24</v>
      </c>
      <c r="AD202">
        <v>74</v>
      </c>
      <c r="AE202">
        <v>67</v>
      </c>
      <c r="AF202">
        <v>21</v>
      </c>
      <c r="AG202">
        <v>0</v>
      </c>
      <c r="AH202">
        <v>0</v>
      </c>
      <c r="AI202">
        <v>0</v>
      </c>
      <c r="AJ202">
        <v>9</v>
      </c>
      <c r="AK202">
        <v>1</v>
      </c>
      <c r="AL202">
        <v>2</v>
      </c>
      <c r="AM202">
        <v>0</v>
      </c>
      <c r="AN202">
        <v>33</v>
      </c>
      <c r="AO202">
        <v>1</v>
      </c>
      <c r="AP202">
        <v>0</v>
      </c>
      <c r="AQ202">
        <v>4</v>
      </c>
      <c r="AR202">
        <v>0</v>
      </c>
      <c r="AS202">
        <v>3</v>
      </c>
      <c r="AT202">
        <v>2</v>
      </c>
      <c r="AU202">
        <v>2</v>
      </c>
      <c r="AV202">
        <v>0</v>
      </c>
      <c r="AW202">
        <v>0</v>
      </c>
      <c r="AX202">
        <v>0</v>
      </c>
      <c r="AY202">
        <v>1</v>
      </c>
      <c r="AZ202">
        <v>2</v>
      </c>
      <c r="BA202">
        <v>246</v>
      </c>
      <c r="BB202">
        <v>186</v>
      </c>
      <c r="BC202">
        <v>37</v>
      </c>
      <c r="BD202">
        <v>3</v>
      </c>
      <c r="BE202">
        <v>6</v>
      </c>
      <c r="BF202">
        <v>10</v>
      </c>
      <c r="BG202">
        <v>2</v>
      </c>
      <c r="BH202">
        <v>9</v>
      </c>
      <c r="BI202">
        <v>0</v>
      </c>
      <c r="BJ202">
        <v>1</v>
      </c>
      <c r="BK202">
        <v>1</v>
      </c>
      <c r="BL202">
        <v>1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1</v>
      </c>
      <c r="BV202">
        <v>110</v>
      </c>
      <c r="BW202">
        <v>0</v>
      </c>
      <c r="BX202">
        <v>1</v>
      </c>
      <c r="BY202">
        <v>3</v>
      </c>
      <c r="BZ202">
        <v>186</v>
      </c>
      <c r="CA202">
        <v>26</v>
      </c>
      <c r="CB202">
        <v>9</v>
      </c>
      <c r="CC202">
        <v>2</v>
      </c>
      <c r="CD202">
        <v>0</v>
      </c>
      <c r="CE202">
        <v>1</v>
      </c>
      <c r="CF202">
        <v>2</v>
      </c>
      <c r="CG202">
        <v>3</v>
      </c>
      <c r="CH202">
        <v>0</v>
      </c>
      <c r="CI202">
        <v>4</v>
      </c>
      <c r="CJ202">
        <v>1</v>
      </c>
      <c r="CK202">
        <v>0</v>
      </c>
      <c r="CL202">
        <v>0</v>
      </c>
      <c r="CM202">
        <v>2</v>
      </c>
      <c r="CN202">
        <v>2</v>
      </c>
      <c r="CO202">
        <v>0</v>
      </c>
      <c r="CP202">
        <v>26</v>
      </c>
      <c r="CQ202">
        <v>28</v>
      </c>
      <c r="CR202">
        <v>11</v>
      </c>
      <c r="CS202">
        <v>1</v>
      </c>
      <c r="CT202">
        <v>4</v>
      </c>
      <c r="CU202">
        <v>0</v>
      </c>
      <c r="CV202">
        <v>1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1</v>
      </c>
      <c r="DC202">
        <v>0</v>
      </c>
      <c r="DD202">
        <v>4</v>
      </c>
      <c r="DE202">
        <v>0</v>
      </c>
      <c r="DF202">
        <v>0</v>
      </c>
      <c r="DG202">
        <v>0</v>
      </c>
      <c r="DH202">
        <v>5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1</v>
      </c>
      <c r="DP202">
        <v>28</v>
      </c>
      <c r="DQ202">
        <v>54</v>
      </c>
      <c r="DR202">
        <v>49</v>
      </c>
      <c r="DS202">
        <v>0</v>
      </c>
      <c r="DT202">
        <v>1</v>
      </c>
      <c r="DU202">
        <v>1</v>
      </c>
      <c r="DV202">
        <v>0</v>
      </c>
      <c r="DW202">
        <v>1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1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1</v>
      </c>
      <c r="EM202">
        <v>0</v>
      </c>
      <c r="EN202">
        <v>0</v>
      </c>
      <c r="EO202">
        <v>0</v>
      </c>
      <c r="EP202">
        <v>54</v>
      </c>
      <c r="EQ202">
        <v>39</v>
      </c>
      <c r="ER202">
        <v>12</v>
      </c>
      <c r="ES202">
        <v>20</v>
      </c>
      <c r="ET202">
        <v>1</v>
      </c>
      <c r="EU202">
        <v>0</v>
      </c>
      <c r="EV202">
        <v>0</v>
      </c>
      <c r="EW202">
        <v>0</v>
      </c>
      <c r="EX202">
        <v>1</v>
      </c>
      <c r="EY202">
        <v>0</v>
      </c>
      <c r="EZ202">
        <v>0</v>
      </c>
      <c r="FA202">
        <v>1</v>
      </c>
      <c r="FB202">
        <v>3</v>
      </c>
      <c r="FC202">
        <v>0</v>
      </c>
      <c r="FD202">
        <v>0</v>
      </c>
      <c r="FE202">
        <v>1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39</v>
      </c>
      <c r="FO202">
        <v>69</v>
      </c>
      <c r="FP202">
        <v>27</v>
      </c>
      <c r="FQ202">
        <v>3</v>
      </c>
      <c r="FR202">
        <v>3</v>
      </c>
      <c r="FS202">
        <v>5</v>
      </c>
      <c r="FT202">
        <v>3</v>
      </c>
      <c r="FU202">
        <v>4</v>
      </c>
      <c r="FV202">
        <v>7</v>
      </c>
      <c r="FW202">
        <v>0</v>
      </c>
      <c r="FX202">
        <v>1</v>
      </c>
      <c r="FY202">
        <v>0</v>
      </c>
      <c r="FZ202">
        <v>0</v>
      </c>
      <c r="GA202">
        <v>4</v>
      </c>
      <c r="GB202">
        <v>1</v>
      </c>
      <c r="GC202">
        <v>1</v>
      </c>
      <c r="GD202">
        <v>2</v>
      </c>
      <c r="GE202">
        <v>0</v>
      </c>
      <c r="GF202">
        <v>1</v>
      </c>
      <c r="GG202">
        <v>1</v>
      </c>
      <c r="GH202">
        <v>0</v>
      </c>
      <c r="GI202">
        <v>1</v>
      </c>
      <c r="GJ202">
        <v>0</v>
      </c>
      <c r="GK202">
        <v>2</v>
      </c>
      <c r="GL202">
        <v>1</v>
      </c>
      <c r="GM202">
        <v>2</v>
      </c>
      <c r="GN202">
        <v>69</v>
      </c>
      <c r="GO202">
        <v>54</v>
      </c>
      <c r="GP202">
        <v>30</v>
      </c>
      <c r="GQ202">
        <v>3</v>
      </c>
      <c r="GR202">
        <v>0</v>
      </c>
      <c r="GS202">
        <v>0</v>
      </c>
      <c r="GT202">
        <v>1</v>
      </c>
      <c r="GU202">
        <v>1</v>
      </c>
      <c r="GV202">
        <v>1</v>
      </c>
      <c r="GW202">
        <v>0</v>
      </c>
      <c r="GX202">
        <v>0</v>
      </c>
      <c r="GY202">
        <v>2</v>
      </c>
      <c r="GZ202">
        <v>0</v>
      </c>
      <c r="HA202">
        <v>0</v>
      </c>
      <c r="HB202">
        <v>1</v>
      </c>
      <c r="HC202">
        <v>1</v>
      </c>
      <c r="HD202">
        <v>1</v>
      </c>
      <c r="HE202">
        <v>0</v>
      </c>
      <c r="HF202">
        <v>1</v>
      </c>
      <c r="HG202">
        <v>12</v>
      </c>
      <c r="HH202">
        <v>54</v>
      </c>
      <c r="HI202">
        <v>4</v>
      </c>
      <c r="HJ202">
        <v>2</v>
      </c>
      <c r="HK202">
        <v>0</v>
      </c>
      <c r="HL202">
        <v>1</v>
      </c>
      <c r="HM202">
        <v>0</v>
      </c>
      <c r="HN202">
        <v>1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4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2</v>
      </c>
      <c r="IN202">
        <v>2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2</v>
      </c>
    </row>
    <row r="203" spans="1:272" x14ac:dyDescent="0.25">
      <c r="A203" t="s">
        <v>273</v>
      </c>
      <c r="B203" t="s">
        <v>426</v>
      </c>
      <c r="C203" t="str">
        <f t="shared" si="13"/>
        <v>160401</v>
      </c>
      <c r="D203" t="s">
        <v>312</v>
      </c>
      <c r="E203">
        <v>4</v>
      </c>
      <c r="F203">
        <v>480</v>
      </c>
      <c r="G203">
        <v>370</v>
      </c>
      <c r="H203">
        <v>177</v>
      </c>
      <c r="I203">
        <v>193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193</v>
      </c>
      <c r="T203">
        <v>0</v>
      </c>
      <c r="U203">
        <v>0</v>
      </c>
      <c r="V203">
        <v>193</v>
      </c>
      <c r="W203">
        <v>9</v>
      </c>
      <c r="X203">
        <v>4</v>
      </c>
      <c r="Y203">
        <v>5</v>
      </c>
      <c r="Z203">
        <v>0</v>
      </c>
      <c r="AA203">
        <v>184</v>
      </c>
      <c r="AB203">
        <v>61</v>
      </c>
      <c r="AC203">
        <v>7</v>
      </c>
      <c r="AD203">
        <v>23</v>
      </c>
      <c r="AE203">
        <v>15</v>
      </c>
      <c r="AF203">
        <v>8</v>
      </c>
      <c r="AG203">
        <v>2</v>
      </c>
      <c r="AH203">
        <v>0</v>
      </c>
      <c r="AI203">
        <v>0</v>
      </c>
      <c r="AJ203">
        <v>0</v>
      </c>
      <c r="AK203">
        <v>0</v>
      </c>
      <c r="AL203">
        <v>1</v>
      </c>
      <c r="AM203">
        <v>0</v>
      </c>
      <c r="AN203">
        <v>4</v>
      </c>
      <c r="AO203">
        <v>0</v>
      </c>
      <c r="AP203">
        <v>0</v>
      </c>
      <c r="AQ203">
        <v>0</v>
      </c>
      <c r="AR203">
        <v>1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61</v>
      </c>
      <c r="BB203">
        <v>44</v>
      </c>
      <c r="BC203">
        <v>9</v>
      </c>
      <c r="BD203">
        <v>1</v>
      </c>
      <c r="BE203">
        <v>0</v>
      </c>
      <c r="BF203">
        <v>1</v>
      </c>
      <c r="BG203">
        <v>0</v>
      </c>
      <c r="BH203">
        <v>1</v>
      </c>
      <c r="BI203">
        <v>1</v>
      </c>
      <c r="BJ203">
        <v>0</v>
      </c>
      <c r="BK203">
        <v>1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27</v>
      </c>
      <c r="BW203">
        <v>0</v>
      </c>
      <c r="BX203">
        <v>1</v>
      </c>
      <c r="BY203">
        <v>2</v>
      </c>
      <c r="BZ203">
        <v>44</v>
      </c>
      <c r="CA203">
        <v>3</v>
      </c>
      <c r="CB203">
        <v>1</v>
      </c>
      <c r="CC203">
        <v>0</v>
      </c>
      <c r="CD203">
        <v>0</v>
      </c>
      <c r="CE203">
        <v>1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1</v>
      </c>
      <c r="CP203">
        <v>3</v>
      </c>
      <c r="CQ203">
        <v>27</v>
      </c>
      <c r="CR203">
        <v>2</v>
      </c>
      <c r="CS203">
        <v>0</v>
      </c>
      <c r="CT203">
        <v>22</v>
      </c>
      <c r="CU203">
        <v>0</v>
      </c>
      <c r="CV203">
        <v>0</v>
      </c>
      <c r="CW203">
        <v>1</v>
      </c>
      <c r="CX203">
        <v>0</v>
      </c>
      <c r="CY203">
        <v>1</v>
      </c>
      <c r="CZ203">
        <v>0</v>
      </c>
      <c r="DA203">
        <v>0</v>
      </c>
      <c r="DB203">
        <v>0</v>
      </c>
      <c r="DC203">
        <v>0</v>
      </c>
      <c r="DD203">
        <v>1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27</v>
      </c>
      <c r="DQ203">
        <v>16</v>
      </c>
      <c r="DR203">
        <v>15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1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16</v>
      </c>
      <c r="EQ203">
        <v>13</v>
      </c>
      <c r="ER203">
        <v>4</v>
      </c>
      <c r="ES203">
        <v>7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1</v>
      </c>
      <c r="FB203">
        <v>0</v>
      </c>
      <c r="FC203">
        <v>0</v>
      </c>
      <c r="FD203">
        <v>0</v>
      </c>
      <c r="FE203">
        <v>1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13</v>
      </c>
      <c r="FO203">
        <v>11</v>
      </c>
      <c r="FP203">
        <v>0</v>
      </c>
      <c r="FQ203">
        <v>1</v>
      </c>
      <c r="FR203">
        <v>0</v>
      </c>
      <c r="FS203">
        <v>3</v>
      </c>
      <c r="FT203">
        <v>0</v>
      </c>
      <c r="FU203">
        <v>1</v>
      </c>
      <c r="FV203">
        <v>0</v>
      </c>
      <c r="FW203">
        <v>0</v>
      </c>
      <c r="FX203">
        <v>1</v>
      </c>
      <c r="FY203">
        <v>0</v>
      </c>
      <c r="FZ203">
        <v>0</v>
      </c>
      <c r="GA203">
        <v>0</v>
      </c>
      <c r="GB203">
        <v>1</v>
      </c>
      <c r="GC203">
        <v>0</v>
      </c>
      <c r="GD203">
        <v>1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1</v>
      </c>
      <c r="GL203">
        <v>2</v>
      </c>
      <c r="GM203">
        <v>0</v>
      </c>
      <c r="GN203">
        <v>11</v>
      </c>
      <c r="GO203">
        <v>6</v>
      </c>
      <c r="GP203">
        <v>0</v>
      </c>
      <c r="GQ203">
        <v>0</v>
      </c>
      <c r="GR203">
        <v>0</v>
      </c>
      <c r="GS203">
        <v>0</v>
      </c>
      <c r="GT203">
        <v>1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1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4</v>
      </c>
      <c r="HH203">
        <v>6</v>
      </c>
      <c r="HI203">
        <v>1</v>
      </c>
      <c r="HJ203">
        <v>0</v>
      </c>
      <c r="HK203">
        <v>0</v>
      </c>
      <c r="HL203">
        <v>0</v>
      </c>
      <c r="HM203">
        <v>1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1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2</v>
      </c>
      <c r="IN203">
        <v>1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1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2</v>
      </c>
    </row>
    <row r="204" spans="1:272" x14ac:dyDescent="0.25">
      <c r="A204" t="s">
        <v>273</v>
      </c>
      <c r="B204" t="s">
        <v>426</v>
      </c>
      <c r="C204" t="str">
        <f t="shared" si="13"/>
        <v>160401</v>
      </c>
      <c r="D204" t="s">
        <v>428</v>
      </c>
      <c r="E204">
        <v>5</v>
      </c>
      <c r="F204">
        <v>522</v>
      </c>
      <c r="G204">
        <v>400</v>
      </c>
      <c r="H204">
        <v>265</v>
      </c>
      <c r="I204">
        <v>135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135</v>
      </c>
      <c r="T204">
        <v>0</v>
      </c>
      <c r="U204">
        <v>0</v>
      </c>
      <c r="V204">
        <v>135</v>
      </c>
      <c r="W204">
        <v>3</v>
      </c>
      <c r="X204">
        <v>2</v>
      </c>
      <c r="Y204">
        <v>1</v>
      </c>
      <c r="Z204">
        <v>0</v>
      </c>
      <c r="AA204">
        <v>132</v>
      </c>
      <c r="AB204">
        <v>58</v>
      </c>
      <c r="AC204">
        <v>4</v>
      </c>
      <c r="AD204">
        <v>9</v>
      </c>
      <c r="AE204">
        <v>13</v>
      </c>
      <c r="AF204">
        <v>17</v>
      </c>
      <c r="AG204">
        <v>1</v>
      </c>
      <c r="AH204">
        <v>0</v>
      </c>
      <c r="AI204">
        <v>0</v>
      </c>
      <c r="AJ204">
        <v>0</v>
      </c>
      <c r="AK204">
        <v>2</v>
      </c>
      <c r="AL204">
        <v>0</v>
      </c>
      <c r="AM204">
        <v>0</v>
      </c>
      <c r="AN204">
        <v>7</v>
      </c>
      <c r="AO204">
        <v>0</v>
      </c>
      <c r="AP204">
        <v>1</v>
      </c>
      <c r="AQ204">
        <v>2</v>
      </c>
      <c r="AR204">
        <v>1</v>
      </c>
      <c r="AS204">
        <v>0</v>
      </c>
      <c r="AT204">
        <v>1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58</v>
      </c>
      <c r="BB204">
        <v>21</v>
      </c>
      <c r="BC204">
        <v>2</v>
      </c>
      <c r="BD204">
        <v>0</v>
      </c>
      <c r="BE204">
        <v>0</v>
      </c>
      <c r="BF204">
        <v>0</v>
      </c>
      <c r="BG204">
        <v>0</v>
      </c>
      <c r="BH204">
        <v>2</v>
      </c>
      <c r="BI204">
        <v>0</v>
      </c>
      <c r="BJ204">
        <v>1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1</v>
      </c>
      <c r="BV204">
        <v>14</v>
      </c>
      <c r="BW204">
        <v>0</v>
      </c>
      <c r="BX204">
        <v>1</v>
      </c>
      <c r="BY204">
        <v>0</v>
      </c>
      <c r="BZ204">
        <v>21</v>
      </c>
      <c r="CA204">
        <v>4</v>
      </c>
      <c r="CB204">
        <v>2</v>
      </c>
      <c r="CC204">
        <v>0</v>
      </c>
      <c r="CD204">
        <v>0</v>
      </c>
      <c r="CE204">
        <v>2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4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15</v>
      </c>
      <c r="DR204">
        <v>13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1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1</v>
      </c>
      <c r="EP204">
        <v>15</v>
      </c>
      <c r="EQ204">
        <v>9</v>
      </c>
      <c r="ER204">
        <v>5</v>
      </c>
      <c r="ES204">
        <v>3</v>
      </c>
      <c r="ET204">
        <v>1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9</v>
      </c>
      <c r="FO204">
        <v>12</v>
      </c>
      <c r="FP204">
        <v>0</v>
      </c>
      <c r="FQ204">
        <v>0</v>
      </c>
      <c r="FR204">
        <v>0</v>
      </c>
      <c r="FS204">
        <v>4</v>
      </c>
      <c r="FT204">
        <v>3</v>
      </c>
      <c r="FU204">
        <v>1</v>
      </c>
      <c r="FV204">
        <v>1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1</v>
      </c>
      <c r="GC204">
        <v>0</v>
      </c>
      <c r="GD204">
        <v>1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1</v>
      </c>
      <c r="GK204">
        <v>0</v>
      </c>
      <c r="GL204">
        <v>0</v>
      </c>
      <c r="GM204">
        <v>0</v>
      </c>
      <c r="GN204">
        <v>12</v>
      </c>
      <c r="GO204">
        <v>10</v>
      </c>
      <c r="GP204">
        <v>4</v>
      </c>
      <c r="GQ204">
        <v>0</v>
      </c>
      <c r="GR204">
        <v>0</v>
      </c>
      <c r="GS204">
        <v>0</v>
      </c>
      <c r="GT204">
        <v>0</v>
      </c>
      <c r="GU204">
        <v>2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1</v>
      </c>
      <c r="HC204">
        <v>0</v>
      </c>
      <c r="HD204">
        <v>0</v>
      </c>
      <c r="HE204">
        <v>0</v>
      </c>
      <c r="HF204">
        <v>0</v>
      </c>
      <c r="HG204">
        <v>3</v>
      </c>
      <c r="HH204">
        <v>10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3</v>
      </c>
      <c r="IN204">
        <v>1</v>
      </c>
      <c r="IO204">
        <v>1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1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3</v>
      </c>
    </row>
    <row r="205" spans="1:272" x14ac:dyDescent="0.25">
      <c r="A205" t="s">
        <v>273</v>
      </c>
      <c r="B205" t="s">
        <v>426</v>
      </c>
      <c r="C205" t="str">
        <f t="shared" si="13"/>
        <v>160401</v>
      </c>
      <c r="D205" t="s">
        <v>314</v>
      </c>
      <c r="E205">
        <v>6</v>
      </c>
      <c r="F205">
        <v>550</v>
      </c>
      <c r="G205">
        <v>420</v>
      </c>
      <c r="H205">
        <v>252</v>
      </c>
      <c r="I205">
        <v>168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168</v>
      </c>
      <c r="T205">
        <v>0</v>
      </c>
      <c r="U205">
        <v>0</v>
      </c>
      <c r="V205">
        <v>168</v>
      </c>
      <c r="W205">
        <v>4</v>
      </c>
      <c r="X205">
        <v>4</v>
      </c>
      <c r="Y205">
        <v>0</v>
      </c>
      <c r="Z205">
        <v>0</v>
      </c>
      <c r="AA205">
        <v>164</v>
      </c>
      <c r="AB205">
        <v>60</v>
      </c>
      <c r="AC205">
        <v>10</v>
      </c>
      <c r="AD205">
        <v>20</v>
      </c>
      <c r="AE205">
        <v>13</v>
      </c>
      <c r="AF205">
        <v>2</v>
      </c>
      <c r="AG205">
        <v>0</v>
      </c>
      <c r="AH205">
        <v>1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9</v>
      </c>
      <c r="AO205">
        <v>0</v>
      </c>
      <c r="AP205">
        <v>0</v>
      </c>
      <c r="AQ205">
        <v>2</v>
      </c>
      <c r="AR205">
        <v>0</v>
      </c>
      <c r="AS205">
        <v>0</v>
      </c>
      <c r="AT205">
        <v>1</v>
      </c>
      <c r="AU205">
        <v>0</v>
      </c>
      <c r="AV205">
        <v>0</v>
      </c>
      <c r="AW205">
        <v>1</v>
      </c>
      <c r="AX205">
        <v>1</v>
      </c>
      <c r="AY205">
        <v>0</v>
      </c>
      <c r="AZ205">
        <v>0</v>
      </c>
      <c r="BA205">
        <v>60</v>
      </c>
      <c r="BB205">
        <v>42</v>
      </c>
      <c r="BC205">
        <v>11</v>
      </c>
      <c r="BD205">
        <v>3</v>
      </c>
      <c r="BE205">
        <v>0</v>
      </c>
      <c r="BF205">
        <v>4</v>
      </c>
      <c r="BG205">
        <v>1</v>
      </c>
      <c r="BH205">
        <v>0</v>
      </c>
      <c r="BI205">
        <v>1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3</v>
      </c>
      <c r="BR205">
        <v>0</v>
      </c>
      <c r="BS205">
        <v>0</v>
      </c>
      <c r="BT205">
        <v>0</v>
      </c>
      <c r="BU205">
        <v>1</v>
      </c>
      <c r="BV205">
        <v>17</v>
      </c>
      <c r="BW205">
        <v>0</v>
      </c>
      <c r="BX205">
        <v>0</v>
      </c>
      <c r="BY205">
        <v>1</v>
      </c>
      <c r="BZ205">
        <v>42</v>
      </c>
      <c r="CA205">
        <v>8</v>
      </c>
      <c r="CB205">
        <v>4</v>
      </c>
      <c r="CC205">
        <v>1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2</v>
      </c>
      <c r="CJ205">
        <v>0</v>
      </c>
      <c r="CK205">
        <v>0</v>
      </c>
      <c r="CL205">
        <v>0</v>
      </c>
      <c r="CM205">
        <v>1</v>
      </c>
      <c r="CN205">
        <v>0</v>
      </c>
      <c r="CO205">
        <v>0</v>
      </c>
      <c r="CP205">
        <v>8</v>
      </c>
      <c r="CQ205">
        <v>9</v>
      </c>
      <c r="CR205">
        <v>1</v>
      </c>
      <c r="CS205">
        <v>0</v>
      </c>
      <c r="CT205">
        <v>5</v>
      </c>
      <c r="CU205">
        <v>0</v>
      </c>
      <c r="CV205">
        <v>0</v>
      </c>
      <c r="CW205">
        <v>0</v>
      </c>
      <c r="CX205">
        <v>0</v>
      </c>
      <c r="CY205">
        <v>1</v>
      </c>
      <c r="CZ205">
        <v>0</v>
      </c>
      <c r="DA205">
        <v>0</v>
      </c>
      <c r="DB205">
        <v>1</v>
      </c>
      <c r="DC205">
        <v>0</v>
      </c>
      <c r="DD205">
        <v>1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9</v>
      </c>
      <c r="DQ205">
        <v>12</v>
      </c>
      <c r="DR205">
        <v>11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1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12</v>
      </c>
      <c r="EQ205">
        <v>3</v>
      </c>
      <c r="ER205">
        <v>0</v>
      </c>
      <c r="ES205">
        <v>2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1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3</v>
      </c>
      <c r="FO205">
        <v>14</v>
      </c>
      <c r="FP205">
        <v>4</v>
      </c>
      <c r="FQ205">
        <v>0</v>
      </c>
      <c r="FR205">
        <v>1</v>
      </c>
      <c r="FS205">
        <v>0</v>
      </c>
      <c r="FT205">
        <v>2</v>
      </c>
      <c r="FU205">
        <v>3</v>
      </c>
      <c r="FV205">
        <v>0</v>
      </c>
      <c r="FW205">
        <v>0</v>
      </c>
      <c r="FX205">
        <v>1</v>
      </c>
      <c r="FY205">
        <v>0</v>
      </c>
      <c r="FZ205">
        <v>1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2</v>
      </c>
      <c r="GK205">
        <v>0</v>
      </c>
      <c r="GL205">
        <v>0</v>
      </c>
      <c r="GM205">
        <v>0</v>
      </c>
      <c r="GN205">
        <v>14</v>
      </c>
      <c r="GO205">
        <v>11</v>
      </c>
      <c r="GP205">
        <v>8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1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2</v>
      </c>
      <c r="HH205">
        <v>11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1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1</v>
      </c>
      <c r="IL205">
        <v>1</v>
      </c>
      <c r="IM205">
        <v>4</v>
      </c>
      <c r="IN205">
        <v>2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2</v>
      </c>
      <c r="JL205">
        <v>4</v>
      </c>
    </row>
    <row r="206" spans="1:272" x14ac:dyDescent="0.25">
      <c r="A206" t="s">
        <v>273</v>
      </c>
      <c r="B206" t="s">
        <v>426</v>
      </c>
      <c r="C206" t="str">
        <f t="shared" si="13"/>
        <v>160401</v>
      </c>
      <c r="D206" t="s">
        <v>314</v>
      </c>
      <c r="E206">
        <v>7</v>
      </c>
      <c r="F206">
        <v>717</v>
      </c>
      <c r="G206">
        <v>551</v>
      </c>
      <c r="H206">
        <v>277</v>
      </c>
      <c r="I206">
        <v>274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274</v>
      </c>
      <c r="T206">
        <v>0</v>
      </c>
      <c r="U206">
        <v>0</v>
      </c>
      <c r="V206">
        <v>274</v>
      </c>
      <c r="W206">
        <v>17</v>
      </c>
      <c r="X206">
        <v>15</v>
      </c>
      <c r="Y206">
        <v>0</v>
      </c>
      <c r="Z206">
        <v>0</v>
      </c>
      <c r="AA206">
        <v>257</v>
      </c>
      <c r="AB206">
        <v>86</v>
      </c>
      <c r="AC206">
        <v>1</v>
      </c>
      <c r="AD206">
        <v>34</v>
      </c>
      <c r="AE206">
        <v>17</v>
      </c>
      <c r="AF206">
        <v>6</v>
      </c>
      <c r="AG206">
        <v>0</v>
      </c>
      <c r="AH206">
        <v>0</v>
      </c>
      <c r="AI206">
        <v>0</v>
      </c>
      <c r="AJ206">
        <v>1</v>
      </c>
      <c r="AK206">
        <v>2</v>
      </c>
      <c r="AL206">
        <v>1</v>
      </c>
      <c r="AM206">
        <v>0</v>
      </c>
      <c r="AN206">
        <v>18</v>
      </c>
      <c r="AO206">
        <v>0</v>
      </c>
      <c r="AP206">
        <v>0</v>
      </c>
      <c r="AQ206">
        <v>0</v>
      </c>
      <c r="AR206">
        <v>0</v>
      </c>
      <c r="AS206">
        <v>2</v>
      </c>
      <c r="AT206">
        <v>0</v>
      </c>
      <c r="AU206">
        <v>1</v>
      </c>
      <c r="AV206">
        <v>0</v>
      </c>
      <c r="AW206">
        <v>0</v>
      </c>
      <c r="AX206">
        <v>0</v>
      </c>
      <c r="AY206">
        <v>3</v>
      </c>
      <c r="AZ206">
        <v>0</v>
      </c>
      <c r="BA206">
        <v>86</v>
      </c>
      <c r="BB206">
        <v>78</v>
      </c>
      <c r="BC206">
        <v>12</v>
      </c>
      <c r="BD206">
        <v>0</v>
      </c>
      <c r="BE206">
        <v>1</v>
      </c>
      <c r="BF206">
        <v>1</v>
      </c>
      <c r="BG206">
        <v>1</v>
      </c>
      <c r="BH206">
        <v>1</v>
      </c>
      <c r="BI206">
        <v>1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60</v>
      </c>
      <c r="BW206">
        <v>0</v>
      </c>
      <c r="BX206">
        <v>0</v>
      </c>
      <c r="BY206">
        <v>1</v>
      </c>
      <c r="BZ206">
        <v>78</v>
      </c>
      <c r="CA206">
        <v>7</v>
      </c>
      <c r="CB206">
        <v>2</v>
      </c>
      <c r="CC206">
        <v>1</v>
      </c>
      <c r="CD206">
        <v>1</v>
      </c>
      <c r="CE206">
        <v>0</v>
      </c>
      <c r="CF206">
        <v>2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0</v>
      </c>
      <c r="CO206">
        <v>0</v>
      </c>
      <c r="CP206">
        <v>7</v>
      </c>
      <c r="CQ206">
        <v>2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1</v>
      </c>
      <c r="DN206">
        <v>0</v>
      </c>
      <c r="DO206">
        <v>1</v>
      </c>
      <c r="DP206">
        <v>2</v>
      </c>
      <c r="DQ206">
        <v>36</v>
      </c>
      <c r="DR206">
        <v>34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1</v>
      </c>
      <c r="EJ206">
        <v>0</v>
      </c>
      <c r="EK206">
        <v>0</v>
      </c>
      <c r="EL206">
        <v>1</v>
      </c>
      <c r="EM206">
        <v>0</v>
      </c>
      <c r="EN206">
        <v>0</v>
      </c>
      <c r="EO206">
        <v>0</v>
      </c>
      <c r="EP206">
        <v>36</v>
      </c>
      <c r="EQ206">
        <v>23</v>
      </c>
      <c r="ER206">
        <v>6</v>
      </c>
      <c r="ES206">
        <v>12</v>
      </c>
      <c r="ET206">
        <v>0</v>
      </c>
      <c r="EU206">
        <v>0</v>
      </c>
      <c r="EV206">
        <v>0</v>
      </c>
      <c r="EW206">
        <v>2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1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1</v>
      </c>
      <c r="FM206">
        <v>1</v>
      </c>
      <c r="FN206">
        <v>23</v>
      </c>
      <c r="FO206">
        <v>13</v>
      </c>
      <c r="FP206">
        <v>6</v>
      </c>
      <c r="FQ206">
        <v>1</v>
      </c>
      <c r="FR206">
        <v>0</v>
      </c>
      <c r="FS206">
        <v>0</v>
      </c>
      <c r="FT206">
        <v>1</v>
      </c>
      <c r="FU206">
        <v>0</v>
      </c>
      <c r="FV206">
        <v>0</v>
      </c>
      <c r="FW206">
        <v>0</v>
      </c>
      <c r="FX206">
        <v>1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1</v>
      </c>
      <c r="GG206">
        <v>0</v>
      </c>
      <c r="GH206">
        <v>1</v>
      </c>
      <c r="GI206">
        <v>0</v>
      </c>
      <c r="GJ206">
        <v>1</v>
      </c>
      <c r="GK206">
        <v>0</v>
      </c>
      <c r="GL206">
        <v>0</v>
      </c>
      <c r="GM206">
        <v>1</v>
      </c>
      <c r="GN206">
        <v>13</v>
      </c>
      <c r="GO206">
        <v>9</v>
      </c>
      <c r="GP206">
        <v>4</v>
      </c>
      <c r="GQ206">
        <v>0</v>
      </c>
      <c r="GR206">
        <v>0</v>
      </c>
      <c r="GS206">
        <v>0</v>
      </c>
      <c r="GT206">
        <v>1</v>
      </c>
      <c r="GU206">
        <v>0</v>
      </c>
      <c r="GV206">
        <v>0</v>
      </c>
      <c r="GW206">
        <v>0</v>
      </c>
      <c r="GX206">
        <v>0</v>
      </c>
      <c r="GY206">
        <v>2</v>
      </c>
      <c r="GZ206">
        <v>0</v>
      </c>
      <c r="HA206">
        <v>0</v>
      </c>
      <c r="HB206">
        <v>0</v>
      </c>
      <c r="HC206">
        <v>2</v>
      </c>
      <c r="HD206">
        <v>0</v>
      </c>
      <c r="HE206">
        <v>0</v>
      </c>
      <c r="HF206">
        <v>0</v>
      </c>
      <c r="HG206">
        <v>0</v>
      </c>
      <c r="HH206">
        <v>9</v>
      </c>
      <c r="HI206">
        <v>2</v>
      </c>
      <c r="HJ206">
        <v>0</v>
      </c>
      <c r="HK206">
        <v>1</v>
      </c>
      <c r="HL206">
        <v>1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2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1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1</v>
      </c>
      <c r="JI206">
        <v>0</v>
      </c>
      <c r="JJ206">
        <v>0</v>
      </c>
      <c r="JK206">
        <v>0</v>
      </c>
      <c r="JL206">
        <v>1</v>
      </c>
    </row>
    <row r="207" spans="1:272" x14ac:dyDescent="0.25">
      <c r="A207" t="s">
        <v>273</v>
      </c>
      <c r="B207" t="s">
        <v>426</v>
      </c>
      <c r="C207" t="str">
        <f t="shared" si="13"/>
        <v>160401</v>
      </c>
      <c r="D207" t="s">
        <v>312</v>
      </c>
      <c r="E207">
        <v>8</v>
      </c>
      <c r="F207">
        <v>935</v>
      </c>
      <c r="G207">
        <v>720</v>
      </c>
      <c r="H207">
        <v>354</v>
      </c>
      <c r="I207">
        <v>366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366</v>
      </c>
      <c r="T207">
        <v>0</v>
      </c>
      <c r="U207">
        <v>0</v>
      </c>
      <c r="V207">
        <v>366</v>
      </c>
      <c r="W207">
        <v>7</v>
      </c>
      <c r="X207">
        <v>4</v>
      </c>
      <c r="Y207">
        <v>1</v>
      </c>
      <c r="Z207">
        <v>0</v>
      </c>
      <c r="AA207">
        <v>359</v>
      </c>
      <c r="AB207">
        <v>112</v>
      </c>
      <c r="AC207">
        <v>14</v>
      </c>
      <c r="AD207">
        <v>30</v>
      </c>
      <c r="AE207">
        <v>37</v>
      </c>
      <c r="AF207">
        <v>9</v>
      </c>
      <c r="AG207">
        <v>0</v>
      </c>
      <c r="AH207">
        <v>0</v>
      </c>
      <c r="AI207">
        <v>1</v>
      </c>
      <c r="AJ207">
        <v>1</v>
      </c>
      <c r="AK207">
        <v>0</v>
      </c>
      <c r="AL207">
        <v>0</v>
      </c>
      <c r="AM207">
        <v>0</v>
      </c>
      <c r="AN207">
        <v>11</v>
      </c>
      <c r="AO207">
        <v>0</v>
      </c>
      <c r="AP207">
        <v>0</v>
      </c>
      <c r="AQ207">
        <v>3</v>
      </c>
      <c r="AR207">
        <v>0</v>
      </c>
      <c r="AS207">
        <v>2</v>
      </c>
      <c r="AT207">
        <v>0</v>
      </c>
      <c r="AU207">
        <v>0</v>
      </c>
      <c r="AV207">
        <v>1</v>
      </c>
      <c r="AW207">
        <v>0</v>
      </c>
      <c r="AX207">
        <v>0</v>
      </c>
      <c r="AY207">
        <v>2</v>
      </c>
      <c r="AZ207">
        <v>1</v>
      </c>
      <c r="BA207">
        <v>112</v>
      </c>
      <c r="BB207">
        <v>81</v>
      </c>
      <c r="BC207">
        <v>25</v>
      </c>
      <c r="BD207">
        <v>1</v>
      </c>
      <c r="BE207">
        <v>0</v>
      </c>
      <c r="BF207">
        <v>4</v>
      </c>
      <c r="BG207">
        <v>0</v>
      </c>
      <c r="BH207">
        <v>0</v>
      </c>
      <c r="BI207">
        <v>0</v>
      </c>
      <c r="BJ207">
        <v>1</v>
      </c>
      <c r="BK207">
        <v>3</v>
      </c>
      <c r="BL207">
        <v>7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40</v>
      </c>
      <c r="BW207">
        <v>0</v>
      </c>
      <c r="BX207">
        <v>0</v>
      </c>
      <c r="BY207">
        <v>0</v>
      </c>
      <c r="BZ207">
        <v>81</v>
      </c>
      <c r="CA207">
        <v>14</v>
      </c>
      <c r="CB207">
        <v>9</v>
      </c>
      <c r="CC207">
        <v>2</v>
      </c>
      <c r="CD207">
        <v>2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14</v>
      </c>
      <c r="CQ207">
        <v>13</v>
      </c>
      <c r="CR207">
        <v>1</v>
      </c>
      <c r="CS207">
        <v>0</v>
      </c>
      <c r="CT207">
        <v>5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2</v>
      </c>
      <c r="DE207">
        <v>0</v>
      </c>
      <c r="DF207">
        <v>0</v>
      </c>
      <c r="DG207">
        <v>0</v>
      </c>
      <c r="DH207">
        <v>1</v>
      </c>
      <c r="DI207">
        <v>0</v>
      </c>
      <c r="DJ207">
        <v>1</v>
      </c>
      <c r="DK207">
        <v>0</v>
      </c>
      <c r="DL207">
        <v>0</v>
      </c>
      <c r="DM207">
        <v>1</v>
      </c>
      <c r="DN207">
        <v>0</v>
      </c>
      <c r="DO207">
        <v>1</v>
      </c>
      <c r="DP207">
        <v>13</v>
      </c>
      <c r="DQ207">
        <v>53</v>
      </c>
      <c r="DR207">
        <v>45</v>
      </c>
      <c r="DS207">
        <v>0</v>
      </c>
      <c r="DT207">
        <v>0</v>
      </c>
      <c r="DU207">
        <v>2</v>
      </c>
      <c r="DV207">
        <v>0</v>
      </c>
      <c r="DW207">
        <v>1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4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1</v>
      </c>
      <c r="EP207">
        <v>53</v>
      </c>
      <c r="EQ207">
        <v>36</v>
      </c>
      <c r="ER207">
        <v>4</v>
      </c>
      <c r="ES207">
        <v>29</v>
      </c>
      <c r="ET207">
        <v>0</v>
      </c>
      <c r="EU207">
        <v>1</v>
      </c>
      <c r="EV207">
        <v>0</v>
      </c>
      <c r="EW207">
        <v>0</v>
      </c>
      <c r="EX207">
        <v>0</v>
      </c>
      <c r="EY207">
        <v>1</v>
      </c>
      <c r="EZ207">
        <v>0</v>
      </c>
      <c r="FA207">
        <v>1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36</v>
      </c>
      <c r="FO207">
        <v>36</v>
      </c>
      <c r="FP207">
        <v>13</v>
      </c>
      <c r="FQ207">
        <v>2</v>
      </c>
      <c r="FR207">
        <v>4</v>
      </c>
      <c r="FS207">
        <v>8</v>
      </c>
      <c r="FT207">
        <v>0</v>
      </c>
      <c r="FU207">
        <v>3</v>
      </c>
      <c r="FV207">
        <v>0</v>
      </c>
      <c r="FW207">
        <v>1</v>
      </c>
      <c r="FX207">
        <v>2</v>
      </c>
      <c r="FY207">
        <v>0</v>
      </c>
      <c r="FZ207">
        <v>0</v>
      </c>
      <c r="GA207">
        <v>0</v>
      </c>
      <c r="GB207">
        <v>0</v>
      </c>
      <c r="GC207">
        <v>1</v>
      </c>
      <c r="GD207">
        <v>1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1</v>
      </c>
      <c r="GK207">
        <v>0</v>
      </c>
      <c r="GL207">
        <v>0</v>
      </c>
      <c r="GM207">
        <v>0</v>
      </c>
      <c r="GN207">
        <v>36</v>
      </c>
      <c r="GO207">
        <v>9</v>
      </c>
      <c r="GP207">
        <v>7</v>
      </c>
      <c r="GQ207">
        <v>1</v>
      </c>
      <c r="GR207">
        <v>1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9</v>
      </c>
      <c r="HI207">
        <v>1</v>
      </c>
      <c r="HJ207">
        <v>0</v>
      </c>
      <c r="HK207">
        <v>0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1</v>
      </c>
      <c r="HW207">
        <v>1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1</v>
      </c>
      <c r="II207">
        <v>0</v>
      </c>
      <c r="IJ207">
        <v>0</v>
      </c>
      <c r="IK207">
        <v>0</v>
      </c>
      <c r="IL207">
        <v>1</v>
      </c>
      <c r="IM207">
        <v>3</v>
      </c>
      <c r="IN207">
        <v>0</v>
      </c>
      <c r="IO207">
        <v>0</v>
      </c>
      <c r="IP207">
        <v>1</v>
      </c>
      <c r="IQ207">
        <v>1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3</v>
      </c>
    </row>
    <row r="208" spans="1:272" x14ac:dyDescent="0.25">
      <c r="A208" t="s">
        <v>273</v>
      </c>
      <c r="B208" t="s">
        <v>426</v>
      </c>
      <c r="C208" t="str">
        <f t="shared" si="13"/>
        <v>160401</v>
      </c>
      <c r="D208" t="s">
        <v>314</v>
      </c>
      <c r="E208">
        <v>9</v>
      </c>
      <c r="F208">
        <v>865</v>
      </c>
      <c r="G208">
        <v>650</v>
      </c>
      <c r="H208">
        <v>349</v>
      </c>
      <c r="I208">
        <v>301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301</v>
      </c>
      <c r="T208">
        <v>0</v>
      </c>
      <c r="U208">
        <v>0</v>
      </c>
      <c r="V208">
        <v>301</v>
      </c>
      <c r="W208">
        <v>9</v>
      </c>
      <c r="X208">
        <v>6</v>
      </c>
      <c r="Y208">
        <v>3</v>
      </c>
      <c r="Z208">
        <v>0</v>
      </c>
      <c r="AA208">
        <v>292</v>
      </c>
      <c r="AB208">
        <v>99</v>
      </c>
      <c r="AC208">
        <v>6</v>
      </c>
      <c r="AD208">
        <v>34</v>
      </c>
      <c r="AE208">
        <v>22</v>
      </c>
      <c r="AF208">
        <v>8</v>
      </c>
      <c r="AG208">
        <v>2</v>
      </c>
      <c r="AH208">
        <v>2</v>
      </c>
      <c r="AI208">
        <v>0</v>
      </c>
      <c r="AJ208">
        <v>0</v>
      </c>
      <c r="AK208">
        <v>2</v>
      </c>
      <c r="AL208">
        <v>0</v>
      </c>
      <c r="AM208">
        <v>0</v>
      </c>
      <c r="AN208">
        <v>15</v>
      </c>
      <c r="AO208">
        <v>0</v>
      </c>
      <c r="AP208">
        <v>0</v>
      </c>
      <c r="AQ208">
        <v>1</v>
      </c>
      <c r="AR208">
        <v>0</v>
      </c>
      <c r="AS208">
        <v>0</v>
      </c>
      <c r="AT208">
        <v>3</v>
      </c>
      <c r="AU208">
        <v>0</v>
      </c>
      <c r="AV208">
        <v>0</v>
      </c>
      <c r="AW208">
        <v>1</v>
      </c>
      <c r="AX208">
        <v>0</v>
      </c>
      <c r="AY208">
        <v>1</v>
      </c>
      <c r="AZ208">
        <v>2</v>
      </c>
      <c r="BA208">
        <v>99</v>
      </c>
      <c r="BB208">
        <v>87</v>
      </c>
      <c r="BC208">
        <v>6</v>
      </c>
      <c r="BD208">
        <v>2</v>
      </c>
      <c r="BE208">
        <v>3</v>
      </c>
      <c r="BF208">
        <v>3</v>
      </c>
      <c r="BG208">
        <v>0</v>
      </c>
      <c r="BH208">
        <v>1</v>
      </c>
      <c r="BI208">
        <v>0</v>
      </c>
      <c r="BJ208">
        <v>2</v>
      </c>
      <c r="BK208">
        <v>0</v>
      </c>
      <c r="BL208">
        <v>3</v>
      </c>
      <c r="BM208">
        <v>0</v>
      </c>
      <c r="BN208">
        <v>0</v>
      </c>
      <c r="BO208">
        <v>0</v>
      </c>
      <c r="BP208">
        <v>0</v>
      </c>
      <c r="BQ208">
        <v>1</v>
      </c>
      <c r="BR208">
        <v>0</v>
      </c>
      <c r="BS208">
        <v>0</v>
      </c>
      <c r="BT208">
        <v>0</v>
      </c>
      <c r="BU208">
        <v>2</v>
      </c>
      <c r="BV208">
        <v>64</v>
      </c>
      <c r="BW208">
        <v>0</v>
      </c>
      <c r="BX208">
        <v>0</v>
      </c>
      <c r="BY208">
        <v>0</v>
      </c>
      <c r="BZ208">
        <v>87</v>
      </c>
      <c r="CA208">
        <v>19</v>
      </c>
      <c r="CB208">
        <v>8</v>
      </c>
      <c r="CC208">
        <v>3</v>
      </c>
      <c r="CD208">
        <v>1</v>
      </c>
      <c r="CE208">
        <v>0</v>
      </c>
      <c r="CF208">
        <v>0</v>
      </c>
      <c r="CG208">
        <v>2</v>
      </c>
      <c r="CH208">
        <v>0</v>
      </c>
      <c r="CI208">
        <v>1</v>
      </c>
      <c r="CJ208">
        <v>0</v>
      </c>
      <c r="CK208">
        <v>0</v>
      </c>
      <c r="CL208">
        <v>0</v>
      </c>
      <c r="CM208">
        <v>0</v>
      </c>
      <c r="CN208">
        <v>1</v>
      </c>
      <c r="CO208">
        <v>3</v>
      </c>
      <c r="CP208">
        <v>19</v>
      </c>
      <c r="CQ208">
        <v>12</v>
      </c>
      <c r="CR208">
        <v>4</v>
      </c>
      <c r="CS208">
        <v>0</v>
      </c>
      <c r="CT208">
        <v>3</v>
      </c>
      <c r="CU208">
        <v>0</v>
      </c>
      <c r="CV208">
        <v>0</v>
      </c>
      <c r="CW208">
        <v>1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1</v>
      </c>
      <c r="DE208">
        <v>0</v>
      </c>
      <c r="DF208">
        <v>0</v>
      </c>
      <c r="DG208">
        <v>0</v>
      </c>
      <c r="DH208">
        <v>1</v>
      </c>
      <c r="DI208">
        <v>0</v>
      </c>
      <c r="DJ208">
        <v>1</v>
      </c>
      <c r="DK208">
        <v>1</v>
      </c>
      <c r="DL208">
        <v>0</v>
      </c>
      <c r="DM208">
        <v>0</v>
      </c>
      <c r="DN208">
        <v>0</v>
      </c>
      <c r="DO208">
        <v>0</v>
      </c>
      <c r="DP208">
        <v>12</v>
      </c>
      <c r="DQ208">
        <v>11</v>
      </c>
      <c r="DR208">
        <v>9</v>
      </c>
      <c r="DS208">
        <v>0</v>
      </c>
      <c r="DT208">
        <v>0</v>
      </c>
      <c r="DU208">
        <v>0</v>
      </c>
      <c r="DV208">
        <v>0</v>
      </c>
      <c r="DW208">
        <v>1</v>
      </c>
      <c r="DX208">
        <v>0</v>
      </c>
      <c r="DY208">
        <v>0</v>
      </c>
      <c r="DZ208">
        <v>0</v>
      </c>
      <c r="EA208">
        <v>0</v>
      </c>
      <c r="EB208">
        <v>1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11</v>
      </c>
      <c r="EQ208">
        <v>17</v>
      </c>
      <c r="ER208">
        <v>4</v>
      </c>
      <c r="ES208">
        <v>9</v>
      </c>
      <c r="ET208">
        <v>0</v>
      </c>
      <c r="EU208">
        <v>1</v>
      </c>
      <c r="EV208">
        <v>1</v>
      </c>
      <c r="EW208">
        <v>0</v>
      </c>
      <c r="EX208">
        <v>1</v>
      </c>
      <c r="EY208">
        <v>1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17</v>
      </c>
      <c r="FO208">
        <v>27</v>
      </c>
      <c r="FP208">
        <v>7</v>
      </c>
      <c r="FQ208">
        <v>0</v>
      </c>
      <c r="FR208">
        <v>2</v>
      </c>
      <c r="FS208">
        <v>0</v>
      </c>
      <c r="FT208">
        <v>1</v>
      </c>
      <c r="FU208">
        <v>2</v>
      </c>
      <c r="FV208">
        <v>0</v>
      </c>
      <c r="FW208">
        <v>0</v>
      </c>
      <c r="FX208">
        <v>3</v>
      </c>
      <c r="FY208">
        <v>0</v>
      </c>
      <c r="FZ208">
        <v>0</v>
      </c>
      <c r="GA208">
        <v>1</v>
      </c>
      <c r="GB208">
        <v>0</v>
      </c>
      <c r="GC208">
        <v>1</v>
      </c>
      <c r="GD208">
        <v>1</v>
      </c>
      <c r="GE208">
        <v>0</v>
      </c>
      <c r="GF208">
        <v>1</v>
      </c>
      <c r="GG208">
        <v>0</v>
      </c>
      <c r="GH208">
        <v>0</v>
      </c>
      <c r="GI208">
        <v>1</v>
      </c>
      <c r="GJ208">
        <v>1</v>
      </c>
      <c r="GK208">
        <v>0</v>
      </c>
      <c r="GL208">
        <v>0</v>
      </c>
      <c r="GM208">
        <v>6</v>
      </c>
      <c r="GN208">
        <v>27</v>
      </c>
      <c r="GO208">
        <v>16</v>
      </c>
      <c r="GP208">
        <v>7</v>
      </c>
      <c r="GQ208">
        <v>1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3</v>
      </c>
      <c r="HC208">
        <v>0</v>
      </c>
      <c r="HD208">
        <v>0</v>
      </c>
      <c r="HE208">
        <v>1</v>
      </c>
      <c r="HF208">
        <v>0</v>
      </c>
      <c r="HG208">
        <v>4</v>
      </c>
      <c r="HH208">
        <v>16</v>
      </c>
      <c r="HI208">
        <v>1</v>
      </c>
      <c r="HJ208">
        <v>0</v>
      </c>
      <c r="HK208">
        <v>1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1</v>
      </c>
      <c r="HW208">
        <v>1</v>
      </c>
      <c r="HX208">
        <v>1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1</v>
      </c>
      <c r="IM208">
        <v>2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1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1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2</v>
      </c>
    </row>
    <row r="209" spans="1:272" x14ac:dyDescent="0.25">
      <c r="A209" t="s">
        <v>273</v>
      </c>
      <c r="B209" t="s">
        <v>429</v>
      </c>
      <c r="C209" t="str">
        <f t="shared" ref="C209:C236" si="14">"160402"</f>
        <v>160402</v>
      </c>
      <c r="D209" t="s">
        <v>430</v>
      </c>
      <c r="E209">
        <v>1</v>
      </c>
      <c r="F209">
        <v>930</v>
      </c>
      <c r="G209">
        <v>790</v>
      </c>
      <c r="H209">
        <v>424</v>
      </c>
      <c r="I209">
        <v>366</v>
      </c>
      <c r="J209">
        <v>1</v>
      </c>
      <c r="K209">
        <v>3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366</v>
      </c>
      <c r="T209">
        <v>0</v>
      </c>
      <c r="U209">
        <v>0</v>
      </c>
      <c r="V209">
        <v>366</v>
      </c>
      <c r="W209">
        <v>14</v>
      </c>
      <c r="X209">
        <v>7</v>
      </c>
      <c r="Y209">
        <v>7</v>
      </c>
      <c r="Z209">
        <v>0</v>
      </c>
      <c r="AA209">
        <v>352</v>
      </c>
      <c r="AB209">
        <v>116</v>
      </c>
      <c r="AC209">
        <v>7</v>
      </c>
      <c r="AD209">
        <v>29</v>
      </c>
      <c r="AE209">
        <v>39</v>
      </c>
      <c r="AF209">
        <v>5</v>
      </c>
      <c r="AG209">
        <v>0</v>
      </c>
      <c r="AH209">
        <v>3</v>
      </c>
      <c r="AI209">
        <v>0</v>
      </c>
      <c r="AJ209">
        <v>3</v>
      </c>
      <c r="AK209">
        <v>1</v>
      </c>
      <c r="AL209">
        <v>0</v>
      </c>
      <c r="AM209">
        <v>1</v>
      </c>
      <c r="AN209">
        <v>23</v>
      </c>
      <c r="AO209">
        <v>0</v>
      </c>
      <c r="AP209">
        <v>0</v>
      </c>
      <c r="AQ209">
        <v>3</v>
      </c>
      <c r="AR209">
        <v>0</v>
      </c>
      <c r="AS209">
        <v>0</v>
      </c>
      <c r="AT209">
        <v>0</v>
      </c>
      <c r="AU209">
        <v>2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116</v>
      </c>
      <c r="BB209">
        <v>101</v>
      </c>
      <c r="BC209">
        <v>28</v>
      </c>
      <c r="BD209">
        <v>2</v>
      </c>
      <c r="BE209">
        <v>6</v>
      </c>
      <c r="BF209">
        <v>13</v>
      </c>
      <c r="BG209">
        <v>2</v>
      </c>
      <c r="BH209">
        <v>27</v>
      </c>
      <c r="BI209">
        <v>1</v>
      </c>
      <c r="BJ209">
        <v>0</v>
      </c>
      <c r="BK209">
        <v>1</v>
      </c>
      <c r="BL209">
        <v>4</v>
      </c>
      <c r="BM209">
        <v>0</v>
      </c>
      <c r="BN209">
        <v>0</v>
      </c>
      <c r="BO209">
        <v>1</v>
      </c>
      <c r="BP209">
        <v>1</v>
      </c>
      <c r="BQ209">
        <v>0</v>
      </c>
      <c r="BR209">
        <v>0</v>
      </c>
      <c r="BS209">
        <v>0</v>
      </c>
      <c r="BT209">
        <v>0</v>
      </c>
      <c r="BU209">
        <v>1</v>
      </c>
      <c r="BV209">
        <v>5</v>
      </c>
      <c r="BW209">
        <v>0</v>
      </c>
      <c r="BX209">
        <v>0</v>
      </c>
      <c r="BY209">
        <v>9</v>
      </c>
      <c r="BZ209">
        <v>101</v>
      </c>
      <c r="CA209">
        <v>6</v>
      </c>
      <c r="CB209">
        <v>3</v>
      </c>
      <c r="CC209">
        <v>0</v>
      </c>
      <c r="CD209">
        <v>1</v>
      </c>
      <c r="CE209">
        <v>1</v>
      </c>
      <c r="CF209">
        <v>0</v>
      </c>
      <c r="CG209">
        <v>0</v>
      </c>
      <c r="CH209">
        <v>0</v>
      </c>
      <c r="CI209">
        <v>1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6</v>
      </c>
      <c r="CQ209">
        <v>13</v>
      </c>
      <c r="CR209">
        <v>1</v>
      </c>
      <c r="CS209">
        <v>0</v>
      </c>
      <c r="CT209">
        <v>7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1</v>
      </c>
      <c r="DE209">
        <v>1</v>
      </c>
      <c r="DF209">
        <v>1</v>
      </c>
      <c r="DG209">
        <v>0</v>
      </c>
      <c r="DH209">
        <v>1</v>
      </c>
      <c r="DI209">
        <v>1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13</v>
      </c>
      <c r="DQ209">
        <v>24</v>
      </c>
      <c r="DR209">
        <v>22</v>
      </c>
      <c r="DS209">
        <v>1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1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24</v>
      </c>
      <c r="EQ209">
        <v>23</v>
      </c>
      <c r="ER209">
        <v>12</v>
      </c>
      <c r="ES209">
        <v>8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1</v>
      </c>
      <c r="FE209">
        <v>1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1</v>
      </c>
      <c r="FM209">
        <v>0</v>
      </c>
      <c r="FN209">
        <v>23</v>
      </c>
      <c r="FO209">
        <v>47</v>
      </c>
      <c r="FP209">
        <v>14</v>
      </c>
      <c r="FQ209">
        <v>1</v>
      </c>
      <c r="FR209">
        <v>1</v>
      </c>
      <c r="FS209">
        <v>10</v>
      </c>
      <c r="FT209">
        <v>0</v>
      </c>
      <c r="FU209">
        <v>5</v>
      </c>
      <c r="FV209">
        <v>9</v>
      </c>
      <c r="FW209">
        <v>0</v>
      </c>
      <c r="FX209">
        <v>1</v>
      </c>
      <c r="FY209">
        <v>0</v>
      </c>
      <c r="FZ209">
        <v>0</v>
      </c>
      <c r="GA209">
        <v>1</v>
      </c>
      <c r="GB209">
        <v>0</v>
      </c>
      <c r="GC209">
        <v>1</v>
      </c>
      <c r="GD209">
        <v>0</v>
      </c>
      <c r="GE209">
        <v>1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3</v>
      </c>
      <c r="GN209">
        <v>47</v>
      </c>
      <c r="GO209">
        <v>19</v>
      </c>
      <c r="GP209">
        <v>7</v>
      </c>
      <c r="GQ209">
        <v>2</v>
      </c>
      <c r="GR209">
        <v>1</v>
      </c>
      <c r="GS209">
        <v>1</v>
      </c>
      <c r="GT209">
        <v>0</v>
      </c>
      <c r="GU209">
        <v>0</v>
      </c>
      <c r="GV209">
        <v>0</v>
      </c>
      <c r="GW209">
        <v>0</v>
      </c>
      <c r="GX209">
        <v>2</v>
      </c>
      <c r="GY209">
        <v>0</v>
      </c>
      <c r="GZ209">
        <v>0</v>
      </c>
      <c r="HA209">
        <v>1</v>
      </c>
      <c r="HB209">
        <v>0</v>
      </c>
      <c r="HC209">
        <v>0</v>
      </c>
      <c r="HD209">
        <v>0</v>
      </c>
      <c r="HE209">
        <v>0</v>
      </c>
      <c r="HF209">
        <v>1</v>
      </c>
      <c r="HG209">
        <v>4</v>
      </c>
      <c r="HH209">
        <v>19</v>
      </c>
      <c r="HI209">
        <v>1</v>
      </c>
      <c r="HJ209">
        <v>0</v>
      </c>
      <c r="HK209">
        <v>0</v>
      </c>
      <c r="HL209">
        <v>1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1</v>
      </c>
      <c r="HW209">
        <v>1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1</v>
      </c>
      <c r="IL209">
        <v>1</v>
      </c>
      <c r="IM209">
        <v>1</v>
      </c>
      <c r="IN209">
        <v>0</v>
      </c>
      <c r="IO209">
        <v>0</v>
      </c>
      <c r="IP209">
        <v>1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1</v>
      </c>
    </row>
    <row r="210" spans="1:272" x14ac:dyDescent="0.25">
      <c r="A210" t="s">
        <v>273</v>
      </c>
      <c r="B210" t="s">
        <v>429</v>
      </c>
      <c r="C210" t="str">
        <f t="shared" si="14"/>
        <v>160402</v>
      </c>
      <c r="D210" t="s">
        <v>276</v>
      </c>
      <c r="E210">
        <v>2</v>
      </c>
      <c r="F210">
        <v>1464</v>
      </c>
      <c r="G210">
        <v>1130</v>
      </c>
      <c r="H210">
        <v>605</v>
      </c>
      <c r="I210">
        <v>525</v>
      </c>
      <c r="J210">
        <v>0</v>
      </c>
      <c r="K210">
        <v>5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525</v>
      </c>
      <c r="T210">
        <v>0</v>
      </c>
      <c r="U210">
        <v>0</v>
      </c>
      <c r="V210">
        <v>525</v>
      </c>
      <c r="W210">
        <v>13</v>
      </c>
      <c r="X210">
        <v>8</v>
      </c>
      <c r="Y210">
        <v>5</v>
      </c>
      <c r="Z210">
        <v>0</v>
      </c>
      <c r="AA210">
        <v>512</v>
      </c>
      <c r="AB210">
        <v>156</v>
      </c>
      <c r="AC210">
        <v>12</v>
      </c>
      <c r="AD210">
        <v>40</v>
      </c>
      <c r="AE210">
        <v>48</v>
      </c>
      <c r="AF210">
        <v>15</v>
      </c>
      <c r="AG210">
        <v>1</v>
      </c>
      <c r="AH210">
        <v>1</v>
      </c>
      <c r="AI210">
        <v>1</v>
      </c>
      <c r="AJ210">
        <v>0</v>
      </c>
      <c r="AK210">
        <v>2</v>
      </c>
      <c r="AL210">
        <v>0</v>
      </c>
      <c r="AM210">
        <v>1</v>
      </c>
      <c r="AN210">
        <v>23</v>
      </c>
      <c r="AO210">
        <v>0</v>
      </c>
      <c r="AP210">
        <v>1</v>
      </c>
      <c r="AQ210">
        <v>3</v>
      </c>
      <c r="AR210">
        <v>0</v>
      </c>
      <c r="AS210">
        <v>2</v>
      </c>
      <c r="AT210">
        <v>0</v>
      </c>
      <c r="AU210">
        <v>0</v>
      </c>
      <c r="AV210">
        <v>0</v>
      </c>
      <c r="AW210">
        <v>1</v>
      </c>
      <c r="AX210">
        <v>0</v>
      </c>
      <c r="AY210">
        <v>4</v>
      </c>
      <c r="AZ210">
        <v>1</v>
      </c>
      <c r="BA210">
        <v>156</v>
      </c>
      <c r="BB210">
        <v>134</v>
      </c>
      <c r="BC210">
        <v>46</v>
      </c>
      <c r="BD210">
        <v>0</v>
      </c>
      <c r="BE210">
        <v>9</v>
      </c>
      <c r="BF210">
        <v>18</v>
      </c>
      <c r="BG210">
        <v>2</v>
      </c>
      <c r="BH210">
        <v>19</v>
      </c>
      <c r="BI210">
        <v>0</v>
      </c>
      <c r="BJ210">
        <v>0</v>
      </c>
      <c r="BK210">
        <v>3</v>
      </c>
      <c r="BL210">
        <v>9</v>
      </c>
      <c r="BM210">
        <v>0</v>
      </c>
      <c r="BN210">
        <v>1</v>
      </c>
      <c r="BO210">
        <v>2</v>
      </c>
      <c r="BP210">
        <v>0</v>
      </c>
      <c r="BQ210">
        <v>0</v>
      </c>
      <c r="BR210">
        <v>0</v>
      </c>
      <c r="BS210">
        <v>1</v>
      </c>
      <c r="BT210">
        <v>1</v>
      </c>
      <c r="BU210">
        <v>2</v>
      </c>
      <c r="BV210">
        <v>10</v>
      </c>
      <c r="BW210">
        <v>0</v>
      </c>
      <c r="BX210">
        <v>1</v>
      </c>
      <c r="BY210">
        <v>10</v>
      </c>
      <c r="BZ210">
        <v>134</v>
      </c>
      <c r="CA210">
        <v>27</v>
      </c>
      <c r="CB210">
        <v>7</v>
      </c>
      <c r="CC210">
        <v>3</v>
      </c>
      <c r="CD210">
        <v>0</v>
      </c>
      <c r="CE210">
        <v>13</v>
      </c>
      <c r="CF210">
        <v>0</v>
      </c>
      <c r="CG210">
        <v>0</v>
      </c>
      <c r="CH210">
        <v>1</v>
      </c>
      <c r="CI210">
        <v>0</v>
      </c>
      <c r="CJ210">
        <v>1</v>
      </c>
      <c r="CK210">
        <v>0</v>
      </c>
      <c r="CL210">
        <v>0</v>
      </c>
      <c r="CM210">
        <v>0</v>
      </c>
      <c r="CN210">
        <v>1</v>
      </c>
      <c r="CO210">
        <v>1</v>
      </c>
      <c r="CP210">
        <v>27</v>
      </c>
      <c r="CQ210">
        <v>30</v>
      </c>
      <c r="CR210">
        <v>12</v>
      </c>
      <c r="CS210">
        <v>0</v>
      </c>
      <c r="CT210">
        <v>11</v>
      </c>
      <c r="CU210">
        <v>1</v>
      </c>
      <c r="CV210">
        <v>1</v>
      </c>
      <c r="CW210">
        <v>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1</v>
      </c>
      <c r="DE210">
        <v>1</v>
      </c>
      <c r="DF210">
        <v>0</v>
      </c>
      <c r="DG210">
        <v>0</v>
      </c>
      <c r="DH210">
        <v>0</v>
      </c>
      <c r="DI210">
        <v>1</v>
      </c>
      <c r="DJ210">
        <v>1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30</v>
      </c>
      <c r="DQ210">
        <v>24</v>
      </c>
      <c r="DR210">
        <v>20</v>
      </c>
      <c r="DS210">
        <v>0</v>
      </c>
      <c r="DT210">
        <v>0</v>
      </c>
      <c r="DU210">
        <v>1</v>
      </c>
      <c r="DV210">
        <v>0</v>
      </c>
      <c r="DW210">
        <v>0</v>
      </c>
      <c r="DX210">
        <v>1</v>
      </c>
      <c r="DY210">
        <v>1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1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24</v>
      </c>
      <c r="EQ210">
        <v>23</v>
      </c>
      <c r="ER210">
        <v>10</v>
      </c>
      <c r="ES210">
        <v>8</v>
      </c>
      <c r="ET210">
        <v>0</v>
      </c>
      <c r="EU210">
        <v>1</v>
      </c>
      <c r="EV210">
        <v>1</v>
      </c>
      <c r="EW210">
        <v>0</v>
      </c>
      <c r="EX210">
        <v>0</v>
      </c>
      <c r="EY210">
        <v>0</v>
      </c>
      <c r="EZ210">
        <v>0</v>
      </c>
      <c r="FA210">
        <v>2</v>
      </c>
      <c r="FB210">
        <v>1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23</v>
      </c>
      <c r="FO210">
        <v>72</v>
      </c>
      <c r="FP210">
        <v>33</v>
      </c>
      <c r="FQ210">
        <v>1</v>
      </c>
      <c r="FR210">
        <v>3</v>
      </c>
      <c r="FS210">
        <v>7</v>
      </c>
      <c r="FT210">
        <v>1</v>
      </c>
      <c r="FU210">
        <v>6</v>
      </c>
      <c r="FV210">
        <v>5</v>
      </c>
      <c r="FW210">
        <v>0</v>
      </c>
      <c r="FX210">
        <v>5</v>
      </c>
      <c r="FY210">
        <v>0</v>
      </c>
      <c r="FZ210">
        <v>1</v>
      </c>
      <c r="GA210">
        <v>1</v>
      </c>
      <c r="GB210">
        <v>1</v>
      </c>
      <c r="GC210">
        <v>0</v>
      </c>
      <c r="GD210">
        <v>3</v>
      </c>
      <c r="GE210">
        <v>1</v>
      </c>
      <c r="GF210">
        <v>0</v>
      </c>
      <c r="GG210">
        <v>0</v>
      </c>
      <c r="GH210">
        <v>1</v>
      </c>
      <c r="GI210">
        <v>2</v>
      </c>
      <c r="GJ210">
        <v>0</v>
      </c>
      <c r="GK210">
        <v>0</v>
      </c>
      <c r="GL210">
        <v>0</v>
      </c>
      <c r="GM210">
        <v>1</v>
      </c>
      <c r="GN210">
        <v>72</v>
      </c>
      <c r="GO210">
        <v>41</v>
      </c>
      <c r="GP210">
        <v>17</v>
      </c>
      <c r="GQ210">
        <v>0</v>
      </c>
      <c r="GR210">
        <v>0</v>
      </c>
      <c r="GS210">
        <v>1</v>
      </c>
      <c r="GT210">
        <v>1</v>
      </c>
      <c r="GU210">
        <v>2</v>
      </c>
      <c r="GV210">
        <v>2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2</v>
      </c>
      <c r="HC210">
        <v>2</v>
      </c>
      <c r="HD210">
        <v>0</v>
      </c>
      <c r="HE210">
        <v>0</v>
      </c>
      <c r="HF210">
        <v>1</v>
      </c>
      <c r="HG210">
        <v>13</v>
      </c>
      <c r="HH210">
        <v>41</v>
      </c>
      <c r="HI210">
        <v>2</v>
      </c>
      <c r="HJ210">
        <v>0</v>
      </c>
      <c r="HK210">
        <v>1</v>
      </c>
      <c r="HL210">
        <v>0</v>
      </c>
      <c r="HM210">
        <v>0</v>
      </c>
      <c r="HN210">
        <v>0</v>
      </c>
      <c r="HO210">
        <v>1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2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3</v>
      </c>
      <c r="IN210">
        <v>3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3</v>
      </c>
    </row>
    <row r="211" spans="1:272" x14ac:dyDescent="0.25">
      <c r="A211" t="s">
        <v>273</v>
      </c>
      <c r="B211" t="s">
        <v>429</v>
      </c>
      <c r="C211" t="str">
        <f t="shared" si="14"/>
        <v>160402</v>
      </c>
      <c r="D211" t="s">
        <v>431</v>
      </c>
      <c r="E211">
        <v>3</v>
      </c>
      <c r="F211">
        <v>1851</v>
      </c>
      <c r="G211">
        <v>1410</v>
      </c>
      <c r="H211">
        <v>461</v>
      </c>
      <c r="I211">
        <v>949</v>
      </c>
      <c r="J211">
        <v>0</v>
      </c>
      <c r="K211">
        <v>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949</v>
      </c>
      <c r="T211">
        <v>0</v>
      </c>
      <c r="U211">
        <v>0</v>
      </c>
      <c r="V211">
        <v>949</v>
      </c>
      <c r="W211">
        <v>22</v>
      </c>
      <c r="X211">
        <v>20</v>
      </c>
      <c r="Y211">
        <v>2</v>
      </c>
      <c r="Z211">
        <v>0</v>
      </c>
      <c r="AA211">
        <v>927</v>
      </c>
      <c r="AB211">
        <v>356</v>
      </c>
      <c r="AC211">
        <v>32</v>
      </c>
      <c r="AD211">
        <v>79</v>
      </c>
      <c r="AE211">
        <v>113</v>
      </c>
      <c r="AF211">
        <v>10</v>
      </c>
      <c r="AG211">
        <v>1</v>
      </c>
      <c r="AH211">
        <v>13</v>
      </c>
      <c r="AI211">
        <v>0</v>
      </c>
      <c r="AJ211">
        <v>4</v>
      </c>
      <c r="AK211">
        <v>3</v>
      </c>
      <c r="AL211">
        <v>3</v>
      </c>
      <c r="AM211">
        <v>0</v>
      </c>
      <c r="AN211">
        <v>59</v>
      </c>
      <c r="AO211">
        <v>0</v>
      </c>
      <c r="AP211">
        <v>0</v>
      </c>
      <c r="AQ211">
        <v>12</v>
      </c>
      <c r="AR211">
        <v>5</v>
      </c>
      <c r="AS211">
        <v>2</v>
      </c>
      <c r="AT211">
        <v>3</v>
      </c>
      <c r="AU211">
        <v>1</v>
      </c>
      <c r="AV211">
        <v>3</v>
      </c>
      <c r="AW211">
        <v>2</v>
      </c>
      <c r="AX211">
        <v>3</v>
      </c>
      <c r="AY211">
        <v>2</v>
      </c>
      <c r="AZ211">
        <v>6</v>
      </c>
      <c r="BA211">
        <v>356</v>
      </c>
      <c r="BB211">
        <v>225</v>
      </c>
      <c r="BC211">
        <v>79</v>
      </c>
      <c r="BD211">
        <v>2</v>
      </c>
      <c r="BE211">
        <v>7</v>
      </c>
      <c r="BF211">
        <v>24</v>
      </c>
      <c r="BG211">
        <v>4</v>
      </c>
      <c r="BH211">
        <v>37</v>
      </c>
      <c r="BI211">
        <v>3</v>
      </c>
      <c r="BJ211">
        <v>1</v>
      </c>
      <c r="BK211">
        <v>8</v>
      </c>
      <c r="BL211">
        <v>8</v>
      </c>
      <c r="BM211">
        <v>0</v>
      </c>
      <c r="BN211">
        <v>1</v>
      </c>
      <c r="BO211">
        <v>2</v>
      </c>
      <c r="BP211">
        <v>1</v>
      </c>
      <c r="BQ211">
        <v>2</v>
      </c>
      <c r="BR211">
        <v>0</v>
      </c>
      <c r="BS211">
        <v>2</v>
      </c>
      <c r="BT211">
        <v>0</v>
      </c>
      <c r="BU211">
        <v>4</v>
      </c>
      <c r="BV211">
        <v>11</v>
      </c>
      <c r="BW211">
        <v>2</v>
      </c>
      <c r="BX211">
        <v>1</v>
      </c>
      <c r="BY211">
        <v>26</v>
      </c>
      <c r="BZ211">
        <v>225</v>
      </c>
      <c r="CA211">
        <v>32</v>
      </c>
      <c r="CB211">
        <v>10</v>
      </c>
      <c r="CC211">
        <v>3</v>
      </c>
      <c r="CD211">
        <v>3</v>
      </c>
      <c r="CE211">
        <v>5</v>
      </c>
      <c r="CF211">
        <v>3</v>
      </c>
      <c r="CG211">
        <v>0</v>
      </c>
      <c r="CH211">
        <v>2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4</v>
      </c>
      <c r="CO211">
        <v>2</v>
      </c>
      <c r="CP211">
        <v>32</v>
      </c>
      <c r="CQ211">
        <v>37</v>
      </c>
      <c r="CR211">
        <v>14</v>
      </c>
      <c r="CS211">
        <v>3</v>
      </c>
      <c r="CT211">
        <v>13</v>
      </c>
      <c r="CU211">
        <v>0</v>
      </c>
      <c r="CV211">
        <v>2</v>
      </c>
      <c r="CW211">
        <v>0</v>
      </c>
      <c r="CX211">
        <v>0</v>
      </c>
      <c r="CY211">
        <v>0</v>
      </c>
      <c r="CZ211">
        <v>2</v>
      </c>
      <c r="DA211">
        <v>0</v>
      </c>
      <c r="DB211">
        <v>0</v>
      </c>
      <c r="DC211">
        <v>2</v>
      </c>
      <c r="DD211">
        <v>1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37</v>
      </c>
      <c r="DQ211">
        <v>18</v>
      </c>
      <c r="DR211">
        <v>18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18</v>
      </c>
      <c r="EQ211">
        <v>84</v>
      </c>
      <c r="ER211">
        <v>16</v>
      </c>
      <c r="ES211">
        <v>51</v>
      </c>
      <c r="ET211">
        <v>0</v>
      </c>
      <c r="EU211">
        <v>0</v>
      </c>
      <c r="EV211">
        <v>0</v>
      </c>
      <c r="EW211">
        <v>2</v>
      </c>
      <c r="EX211">
        <v>1</v>
      </c>
      <c r="EY211">
        <v>0</v>
      </c>
      <c r="EZ211">
        <v>2</v>
      </c>
      <c r="FA211">
        <v>1</v>
      </c>
      <c r="FB211">
        <v>2</v>
      </c>
      <c r="FC211">
        <v>0</v>
      </c>
      <c r="FD211">
        <v>2</v>
      </c>
      <c r="FE211">
        <v>2</v>
      </c>
      <c r="FF211">
        <v>0</v>
      </c>
      <c r="FG211">
        <v>1</v>
      </c>
      <c r="FH211">
        <v>0</v>
      </c>
      <c r="FI211">
        <v>0</v>
      </c>
      <c r="FJ211">
        <v>0</v>
      </c>
      <c r="FK211">
        <v>0</v>
      </c>
      <c r="FL211">
        <v>1</v>
      </c>
      <c r="FM211">
        <v>3</v>
      </c>
      <c r="FN211">
        <v>84</v>
      </c>
      <c r="FO211">
        <v>102</v>
      </c>
      <c r="FP211">
        <v>31</v>
      </c>
      <c r="FQ211">
        <v>2</v>
      </c>
      <c r="FR211">
        <v>5</v>
      </c>
      <c r="FS211">
        <v>24</v>
      </c>
      <c r="FT211">
        <v>1</v>
      </c>
      <c r="FU211">
        <v>8</v>
      </c>
      <c r="FV211">
        <v>15</v>
      </c>
      <c r="FW211">
        <v>0</v>
      </c>
      <c r="FX211">
        <v>6</v>
      </c>
      <c r="FY211">
        <v>0</v>
      </c>
      <c r="FZ211">
        <v>1</v>
      </c>
      <c r="GA211">
        <v>1</v>
      </c>
      <c r="GB211">
        <v>0</v>
      </c>
      <c r="GC211">
        <v>1</v>
      </c>
      <c r="GD211">
        <v>3</v>
      </c>
      <c r="GE211">
        <v>1</v>
      </c>
      <c r="GF211">
        <v>0</v>
      </c>
      <c r="GG211">
        <v>0</v>
      </c>
      <c r="GH211">
        <v>0</v>
      </c>
      <c r="GI211">
        <v>0</v>
      </c>
      <c r="GJ211">
        <v>1</v>
      </c>
      <c r="GK211">
        <v>1</v>
      </c>
      <c r="GL211">
        <v>0</v>
      </c>
      <c r="GM211">
        <v>1</v>
      </c>
      <c r="GN211">
        <v>102</v>
      </c>
      <c r="GO211">
        <v>66</v>
      </c>
      <c r="GP211">
        <v>32</v>
      </c>
      <c r="GQ211">
        <v>2</v>
      </c>
      <c r="GR211">
        <v>0</v>
      </c>
      <c r="GS211">
        <v>0</v>
      </c>
      <c r="GT211">
        <v>2</v>
      </c>
      <c r="GU211">
        <v>0</v>
      </c>
      <c r="GV211">
        <v>0</v>
      </c>
      <c r="GW211">
        <v>2</v>
      </c>
      <c r="GX211">
        <v>2</v>
      </c>
      <c r="GY211">
        <v>0</v>
      </c>
      <c r="GZ211">
        <v>1</v>
      </c>
      <c r="HA211">
        <v>0</v>
      </c>
      <c r="HB211">
        <v>0</v>
      </c>
      <c r="HC211">
        <v>0</v>
      </c>
      <c r="HD211">
        <v>1</v>
      </c>
      <c r="HE211">
        <v>7</v>
      </c>
      <c r="HF211">
        <v>2</v>
      </c>
      <c r="HG211">
        <v>15</v>
      </c>
      <c r="HH211">
        <v>66</v>
      </c>
      <c r="HI211">
        <v>4</v>
      </c>
      <c r="HJ211">
        <v>0</v>
      </c>
      <c r="HK211">
        <v>0</v>
      </c>
      <c r="HL211">
        <v>2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1</v>
      </c>
      <c r="HS211">
        <v>1</v>
      </c>
      <c r="HT211">
        <v>0</v>
      </c>
      <c r="HU211">
        <v>0</v>
      </c>
      <c r="HV211">
        <v>4</v>
      </c>
      <c r="HW211">
        <v>2</v>
      </c>
      <c r="HX211">
        <v>1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1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2</v>
      </c>
      <c r="IM211">
        <v>1</v>
      </c>
      <c r="IN211">
        <v>0</v>
      </c>
      <c r="IO211">
        <v>0</v>
      </c>
      <c r="IP211">
        <v>1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1</v>
      </c>
    </row>
    <row r="212" spans="1:272" x14ac:dyDescent="0.25">
      <c r="A212" t="s">
        <v>273</v>
      </c>
      <c r="B212" t="s">
        <v>429</v>
      </c>
      <c r="C212" t="str">
        <f t="shared" si="14"/>
        <v>160402</v>
      </c>
      <c r="D212" t="s">
        <v>432</v>
      </c>
      <c r="E212">
        <v>4</v>
      </c>
      <c r="F212">
        <v>1013</v>
      </c>
      <c r="G212">
        <v>780</v>
      </c>
      <c r="H212">
        <v>355</v>
      </c>
      <c r="I212">
        <v>425</v>
      </c>
      <c r="J212">
        <v>1</v>
      </c>
      <c r="K212">
        <v>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425</v>
      </c>
      <c r="T212">
        <v>0</v>
      </c>
      <c r="U212">
        <v>0</v>
      </c>
      <c r="V212">
        <v>425</v>
      </c>
      <c r="W212">
        <v>11</v>
      </c>
      <c r="X212">
        <v>8</v>
      </c>
      <c r="Y212">
        <v>3</v>
      </c>
      <c r="Z212">
        <v>0</v>
      </c>
      <c r="AA212">
        <v>414</v>
      </c>
      <c r="AB212">
        <v>122</v>
      </c>
      <c r="AC212">
        <v>6</v>
      </c>
      <c r="AD212">
        <v>27</v>
      </c>
      <c r="AE212">
        <v>44</v>
      </c>
      <c r="AF212">
        <v>8</v>
      </c>
      <c r="AG212">
        <v>1</v>
      </c>
      <c r="AH212">
        <v>2</v>
      </c>
      <c r="AI212">
        <v>1</v>
      </c>
      <c r="AJ212">
        <v>4</v>
      </c>
      <c r="AK212">
        <v>0</v>
      </c>
      <c r="AL212">
        <v>2</v>
      </c>
      <c r="AM212">
        <v>0</v>
      </c>
      <c r="AN212">
        <v>17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1</v>
      </c>
      <c r="AU212">
        <v>0</v>
      </c>
      <c r="AV212">
        <v>1</v>
      </c>
      <c r="AW212">
        <v>0</v>
      </c>
      <c r="AX212">
        <v>1</v>
      </c>
      <c r="AY212">
        <v>2</v>
      </c>
      <c r="AZ212">
        <v>1</v>
      </c>
      <c r="BA212">
        <v>122</v>
      </c>
      <c r="BB212">
        <v>137</v>
      </c>
      <c r="BC212">
        <v>50</v>
      </c>
      <c r="BD212">
        <v>3</v>
      </c>
      <c r="BE212">
        <v>9</v>
      </c>
      <c r="BF212">
        <v>15</v>
      </c>
      <c r="BG212">
        <v>3</v>
      </c>
      <c r="BH212">
        <v>21</v>
      </c>
      <c r="BI212">
        <v>1</v>
      </c>
      <c r="BJ212">
        <v>1</v>
      </c>
      <c r="BK212">
        <v>3</v>
      </c>
      <c r="BL212">
        <v>5</v>
      </c>
      <c r="BM212">
        <v>1</v>
      </c>
      <c r="BN212">
        <v>0</v>
      </c>
      <c r="BO212">
        <v>3</v>
      </c>
      <c r="BP212">
        <v>0</v>
      </c>
      <c r="BQ212">
        <v>2</v>
      </c>
      <c r="BR212">
        <v>0</v>
      </c>
      <c r="BS212">
        <v>0</v>
      </c>
      <c r="BT212">
        <v>0</v>
      </c>
      <c r="BU212">
        <v>0</v>
      </c>
      <c r="BV212">
        <v>5</v>
      </c>
      <c r="BW212">
        <v>0</v>
      </c>
      <c r="BX212">
        <v>0</v>
      </c>
      <c r="BY212">
        <v>15</v>
      </c>
      <c r="BZ212">
        <v>137</v>
      </c>
      <c r="CA212">
        <v>20</v>
      </c>
      <c r="CB212">
        <v>8</v>
      </c>
      <c r="CC212">
        <v>1</v>
      </c>
      <c r="CD212">
        <v>1</v>
      </c>
      <c r="CE212">
        <v>4</v>
      </c>
      <c r="CF212">
        <v>0</v>
      </c>
      <c r="CG212">
        <v>0</v>
      </c>
      <c r="CH212">
        <v>1</v>
      </c>
      <c r="CI212">
        <v>0</v>
      </c>
      <c r="CJ212">
        <v>3</v>
      </c>
      <c r="CK212">
        <v>0</v>
      </c>
      <c r="CL212">
        <v>0</v>
      </c>
      <c r="CM212">
        <v>0</v>
      </c>
      <c r="CN212">
        <v>1</v>
      </c>
      <c r="CO212">
        <v>1</v>
      </c>
      <c r="CP212">
        <v>20</v>
      </c>
      <c r="CQ212">
        <v>9</v>
      </c>
      <c r="CR212">
        <v>4</v>
      </c>
      <c r="CS212">
        <v>0</v>
      </c>
      <c r="CT212">
        <v>2</v>
      </c>
      <c r="CU212">
        <v>1</v>
      </c>
      <c r="CV212">
        <v>0</v>
      </c>
      <c r="CW212">
        <v>0</v>
      </c>
      <c r="CX212">
        <v>0</v>
      </c>
      <c r="CY212">
        <v>1</v>
      </c>
      <c r="CZ212">
        <v>0</v>
      </c>
      <c r="DA212">
        <v>0</v>
      </c>
      <c r="DB212">
        <v>0</v>
      </c>
      <c r="DC212">
        <v>0</v>
      </c>
      <c r="DD212">
        <v>1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9</v>
      </c>
      <c r="DQ212">
        <v>17</v>
      </c>
      <c r="DR212">
        <v>12</v>
      </c>
      <c r="DS212">
        <v>2</v>
      </c>
      <c r="DT212">
        <v>0</v>
      </c>
      <c r="DU212">
        <v>1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1</v>
      </c>
      <c r="ED212">
        <v>0</v>
      </c>
      <c r="EE212">
        <v>0</v>
      </c>
      <c r="EF212">
        <v>1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17</v>
      </c>
      <c r="EQ212">
        <v>25</v>
      </c>
      <c r="ER212">
        <v>5</v>
      </c>
      <c r="ES212">
        <v>11</v>
      </c>
      <c r="ET212">
        <v>1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4</v>
      </c>
      <c r="FC212">
        <v>0</v>
      </c>
      <c r="FD212">
        <v>0</v>
      </c>
      <c r="FE212">
        <v>1</v>
      </c>
      <c r="FF212">
        <v>0</v>
      </c>
      <c r="FG212">
        <v>0</v>
      </c>
      <c r="FH212">
        <v>2</v>
      </c>
      <c r="FI212">
        <v>0</v>
      </c>
      <c r="FJ212">
        <v>0</v>
      </c>
      <c r="FK212">
        <v>0</v>
      </c>
      <c r="FL212">
        <v>0</v>
      </c>
      <c r="FM212">
        <v>1</v>
      </c>
      <c r="FN212">
        <v>25</v>
      </c>
      <c r="FO212">
        <v>41</v>
      </c>
      <c r="FP212">
        <v>5</v>
      </c>
      <c r="FQ212">
        <v>0</v>
      </c>
      <c r="FR212">
        <v>3</v>
      </c>
      <c r="FS212">
        <v>7</v>
      </c>
      <c r="FT212">
        <v>1</v>
      </c>
      <c r="FU212">
        <v>3</v>
      </c>
      <c r="FV212">
        <v>4</v>
      </c>
      <c r="FW212">
        <v>1</v>
      </c>
      <c r="FX212">
        <v>1</v>
      </c>
      <c r="FY212">
        <v>0</v>
      </c>
      <c r="FZ212">
        <v>2</v>
      </c>
      <c r="GA212">
        <v>2</v>
      </c>
      <c r="GB212">
        <v>0</v>
      </c>
      <c r="GC212">
        <v>1</v>
      </c>
      <c r="GD212">
        <v>3</v>
      </c>
      <c r="GE212">
        <v>1</v>
      </c>
      <c r="GF212">
        <v>0</v>
      </c>
      <c r="GG212">
        <v>1</v>
      </c>
      <c r="GH212">
        <v>1</v>
      </c>
      <c r="GI212">
        <v>1</v>
      </c>
      <c r="GJ212">
        <v>1</v>
      </c>
      <c r="GK212">
        <v>3</v>
      </c>
      <c r="GL212">
        <v>0</v>
      </c>
      <c r="GM212">
        <v>0</v>
      </c>
      <c r="GN212">
        <v>41</v>
      </c>
      <c r="GO212">
        <v>37</v>
      </c>
      <c r="GP212">
        <v>16</v>
      </c>
      <c r="GQ212">
        <v>4</v>
      </c>
      <c r="GR212">
        <v>2</v>
      </c>
      <c r="GS212">
        <v>0</v>
      </c>
      <c r="GT212">
        <v>0</v>
      </c>
      <c r="GU212">
        <v>0</v>
      </c>
      <c r="GV212">
        <v>3</v>
      </c>
      <c r="GW212">
        <v>0</v>
      </c>
      <c r="GX212">
        <v>1</v>
      </c>
      <c r="GY212">
        <v>0</v>
      </c>
      <c r="GZ212">
        <v>1</v>
      </c>
      <c r="HA212">
        <v>0</v>
      </c>
      <c r="HB212">
        <v>3</v>
      </c>
      <c r="HC212">
        <v>1</v>
      </c>
      <c r="HD212">
        <v>0</v>
      </c>
      <c r="HE212">
        <v>0</v>
      </c>
      <c r="HF212">
        <v>0</v>
      </c>
      <c r="HG212">
        <v>6</v>
      </c>
      <c r="HH212">
        <v>37</v>
      </c>
      <c r="HI212">
        <v>3</v>
      </c>
      <c r="HJ212">
        <v>0</v>
      </c>
      <c r="HK212">
        <v>0</v>
      </c>
      <c r="HL212">
        <v>1</v>
      </c>
      <c r="HM212">
        <v>0</v>
      </c>
      <c r="HN212">
        <v>0</v>
      </c>
      <c r="HO212">
        <v>1</v>
      </c>
      <c r="HP212">
        <v>0</v>
      </c>
      <c r="HQ212">
        <v>0</v>
      </c>
      <c r="HR212">
        <v>0</v>
      </c>
      <c r="HS212">
        <v>1</v>
      </c>
      <c r="HT212">
        <v>0</v>
      </c>
      <c r="HU212">
        <v>0</v>
      </c>
      <c r="HV212">
        <v>3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3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2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1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3</v>
      </c>
    </row>
    <row r="213" spans="1:272" x14ac:dyDescent="0.25">
      <c r="A213" t="s">
        <v>273</v>
      </c>
      <c r="B213" t="s">
        <v>429</v>
      </c>
      <c r="C213" t="str">
        <f t="shared" si="14"/>
        <v>160402</v>
      </c>
      <c r="D213" t="s">
        <v>433</v>
      </c>
      <c r="E213">
        <v>5</v>
      </c>
      <c r="F213">
        <v>1681</v>
      </c>
      <c r="G213">
        <v>1290</v>
      </c>
      <c r="H213">
        <v>469</v>
      </c>
      <c r="I213">
        <v>821</v>
      </c>
      <c r="J213">
        <v>1</v>
      </c>
      <c r="K213">
        <v>3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821</v>
      </c>
      <c r="T213">
        <v>0</v>
      </c>
      <c r="U213">
        <v>0</v>
      </c>
      <c r="V213">
        <v>821</v>
      </c>
      <c r="W213">
        <v>17</v>
      </c>
      <c r="X213">
        <v>11</v>
      </c>
      <c r="Y213">
        <v>5</v>
      </c>
      <c r="Z213">
        <v>0</v>
      </c>
      <c r="AA213">
        <v>804</v>
      </c>
      <c r="AB213">
        <v>267</v>
      </c>
      <c r="AC213">
        <v>24</v>
      </c>
      <c r="AD213">
        <v>66</v>
      </c>
      <c r="AE213">
        <v>90</v>
      </c>
      <c r="AF213">
        <v>6</v>
      </c>
      <c r="AG213">
        <v>2</v>
      </c>
      <c r="AH213">
        <v>10</v>
      </c>
      <c r="AI213">
        <v>0</v>
      </c>
      <c r="AJ213">
        <v>5</v>
      </c>
      <c r="AK213">
        <v>2</v>
      </c>
      <c r="AL213">
        <v>1</v>
      </c>
      <c r="AM213">
        <v>0</v>
      </c>
      <c r="AN213">
        <v>41</v>
      </c>
      <c r="AO213">
        <v>0</v>
      </c>
      <c r="AP213">
        <v>0</v>
      </c>
      <c r="AQ213">
        <v>10</v>
      </c>
      <c r="AR213">
        <v>1</v>
      </c>
      <c r="AS213">
        <v>0</v>
      </c>
      <c r="AT213">
        <v>2</v>
      </c>
      <c r="AU213">
        <v>1</v>
      </c>
      <c r="AV213">
        <v>0</v>
      </c>
      <c r="AW213">
        <v>0</v>
      </c>
      <c r="AX213">
        <v>0</v>
      </c>
      <c r="AY213">
        <v>1</v>
      </c>
      <c r="AZ213">
        <v>5</v>
      </c>
      <c r="BA213">
        <v>267</v>
      </c>
      <c r="BB213">
        <v>230</v>
      </c>
      <c r="BC213">
        <v>77</v>
      </c>
      <c r="BD213">
        <v>3</v>
      </c>
      <c r="BE213">
        <v>4</v>
      </c>
      <c r="BF213">
        <v>31</v>
      </c>
      <c r="BG213">
        <v>1</v>
      </c>
      <c r="BH213">
        <v>39</v>
      </c>
      <c r="BI213">
        <v>2</v>
      </c>
      <c r="BJ213">
        <v>4</v>
      </c>
      <c r="BK213">
        <v>4</v>
      </c>
      <c r="BL213">
        <v>5</v>
      </c>
      <c r="BM213">
        <v>2</v>
      </c>
      <c r="BN213">
        <v>2</v>
      </c>
      <c r="BO213">
        <v>1</v>
      </c>
      <c r="BP213">
        <v>0</v>
      </c>
      <c r="BQ213">
        <v>1</v>
      </c>
      <c r="BR213">
        <v>2</v>
      </c>
      <c r="BS213">
        <v>0</v>
      </c>
      <c r="BT213">
        <v>2</v>
      </c>
      <c r="BU213">
        <v>7</v>
      </c>
      <c r="BV213">
        <v>21</v>
      </c>
      <c r="BW213">
        <v>0</v>
      </c>
      <c r="BX213">
        <v>1</v>
      </c>
      <c r="BY213">
        <v>21</v>
      </c>
      <c r="BZ213">
        <v>230</v>
      </c>
      <c r="CA213">
        <v>21</v>
      </c>
      <c r="CB213">
        <v>8</v>
      </c>
      <c r="CC213">
        <v>0</v>
      </c>
      <c r="CD213">
        <v>0</v>
      </c>
      <c r="CE213">
        <v>6</v>
      </c>
      <c r="CF213">
        <v>2</v>
      </c>
      <c r="CG213">
        <v>1</v>
      </c>
      <c r="CH213">
        <v>0</v>
      </c>
      <c r="CI213">
        <v>0</v>
      </c>
      <c r="CJ213">
        <v>1</v>
      </c>
      <c r="CK213">
        <v>0</v>
      </c>
      <c r="CL213">
        <v>0</v>
      </c>
      <c r="CM213">
        <v>0</v>
      </c>
      <c r="CN213">
        <v>2</v>
      </c>
      <c r="CO213">
        <v>1</v>
      </c>
      <c r="CP213">
        <v>21</v>
      </c>
      <c r="CQ213">
        <v>32</v>
      </c>
      <c r="CR213">
        <v>9</v>
      </c>
      <c r="CS213">
        <v>1</v>
      </c>
      <c r="CT213">
        <v>13</v>
      </c>
      <c r="CU213">
        <v>0</v>
      </c>
      <c r="CV213">
        <v>1</v>
      </c>
      <c r="CW213">
        <v>0</v>
      </c>
      <c r="CX213">
        <v>1</v>
      </c>
      <c r="CY213">
        <v>1</v>
      </c>
      <c r="CZ213">
        <v>1</v>
      </c>
      <c r="DA213">
        <v>0</v>
      </c>
      <c r="DB213">
        <v>0</v>
      </c>
      <c r="DC213">
        <v>0</v>
      </c>
      <c r="DD213">
        <v>1</v>
      </c>
      <c r="DE213">
        <v>1</v>
      </c>
      <c r="DF213">
        <v>0</v>
      </c>
      <c r="DG213">
        <v>0</v>
      </c>
      <c r="DH213">
        <v>0</v>
      </c>
      <c r="DI213">
        <v>1</v>
      </c>
      <c r="DJ213">
        <v>0</v>
      </c>
      <c r="DK213">
        <v>1</v>
      </c>
      <c r="DL213">
        <v>1</v>
      </c>
      <c r="DM213">
        <v>0</v>
      </c>
      <c r="DN213">
        <v>0</v>
      </c>
      <c r="DO213">
        <v>0</v>
      </c>
      <c r="DP213">
        <v>32</v>
      </c>
      <c r="DQ213">
        <v>38</v>
      </c>
      <c r="DR213">
        <v>34</v>
      </c>
      <c r="DS213">
        <v>1</v>
      </c>
      <c r="DT213">
        <v>0</v>
      </c>
      <c r="DU213">
        <v>0</v>
      </c>
      <c r="DV213">
        <v>1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1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1</v>
      </c>
      <c r="EO213">
        <v>0</v>
      </c>
      <c r="EP213">
        <v>38</v>
      </c>
      <c r="EQ213">
        <v>67</v>
      </c>
      <c r="ER213">
        <v>15</v>
      </c>
      <c r="ES213">
        <v>34</v>
      </c>
      <c r="ET213">
        <v>4</v>
      </c>
      <c r="EU213">
        <v>0</v>
      </c>
      <c r="EV213">
        <v>0</v>
      </c>
      <c r="EW213">
        <v>1</v>
      </c>
      <c r="EX213">
        <v>3</v>
      </c>
      <c r="EY213">
        <v>0</v>
      </c>
      <c r="EZ213">
        <v>0</v>
      </c>
      <c r="FA213">
        <v>0</v>
      </c>
      <c r="FB213">
        <v>2</v>
      </c>
      <c r="FC213">
        <v>1</v>
      </c>
      <c r="FD213">
        <v>0</v>
      </c>
      <c r="FE213">
        <v>1</v>
      </c>
      <c r="FF213">
        <v>0</v>
      </c>
      <c r="FG213">
        <v>0</v>
      </c>
      <c r="FH213">
        <v>0</v>
      </c>
      <c r="FI213">
        <v>0</v>
      </c>
      <c r="FJ213">
        <v>1</v>
      </c>
      <c r="FK213">
        <v>0</v>
      </c>
      <c r="FL213">
        <v>2</v>
      </c>
      <c r="FM213">
        <v>3</v>
      </c>
      <c r="FN213">
        <v>67</v>
      </c>
      <c r="FO213">
        <v>86</v>
      </c>
      <c r="FP213">
        <v>22</v>
      </c>
      <c r="FQ213">
        <v>3</v>
      </c>
      <c r="FR213">
        <v>1</v>
      </c>
      <c r="FS213">
        <v>17</v>
      </c>
      <c r="FT213">
        <v>2</v>
      </c>
      <c r="FU213">
        <v>7</v>
      </c>
      <c r="FV213">
        <v>15</v>
      </c>
      <c r="FW213">
        <v>4</v>
      </c>
      <c r="FX213">
        <v>2</v>
      </c>
      <c r="FY213">
        <v>0</v>
      </c>
      <c r="FZ213">
        <v>0</v>
      </c>
      <c r="GA213">
        <v>0</v>
      </c>
      <c r="GB213">
        <v>0</v>
      </c>
      <c r="GC213">
        <v>2</v>
      </c>
      <c r="GD213">
        <v>1</v>
      </c>
      <c r="GE213">
        <v>0</v>
      </c>
      <c r="GF213">
        <v>1</v>
      </c>
      <c r="GG213">
        <v>0</v>
      </c>
      <c r="GH213">
        <v>1</v>
      </c>
      <c r="GI213">
        <v>1</v>
      </c>
      <c r="GJ213">
        <v>0</v>
      </c>
      <c r="GK213">
        <v>2</v>
      </c>
      <c r="GL213">
        <v>3</v>
      </c>
      <c r="GM213">
        <v>2</v>
      </c>
      <c r="GN213">
        <v>86</v>
      </c>
      <c r="GO213">
        <v>56</v>
      </c>
      <c r="GP213">
        <v>25</v>
      </c>
      <c r="GQ213">
        <v>2</v>
      </c>
      <c r="GR213">
        <v>1</v>
      </c>
      <c r="GS213">
        <v>2</v>
      </c>
      <c r="GT213">
        <v>1</v>
      </c>
      <c r="GU213">
        <v>0</v>
      </c>
      <c r="GV213">
        <v>1</v>
      </c>
      <c r="GW213">
        <v>0</v>
      </c>
      <c r="GX213">
        <v>5</v>
      </c>
      <c r="GY213">
        <v>1</v>
      </c>
      <c r="GZ213">
        <v>0</v>
      </c>
      <c r="HA213">
        <v>0</v>
      </c>
      <c r="HB213">
        <v>2</v>
      </c>
      <c r="HC213">
        <v>1</v>
      </c>
      <c r="HD213">
        <v>0</v>
      </c>
      <c r="HE213">
        <v>0</v>
      </c>
      <c r="HF213">
        <v>0</v>
      </c>
      <c r="HG213">
        <v>15</v>
      </c>
      <c r="HH213">
        <v>56</v>
      </c>
      <c r="HI213">
        <v>1</v>
      </c>
      <c r="HJ213">
        <v>0</v>
      </c>
      <c r="HK213">
        <v>0</v>
      </c>
      <c r="HL213">
        <v>0</v>
      </c>
      <c r="HM213">
        <v>0</v>
      </c>
      <c r="HN213">
        <v>1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1</v>
      </c>
      <c r="HW213">
        <v>1</v>
      </c>
      <c r="HX213">
        <v>1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1</v>
      </c>
      <c r="IM213">
        <v>5</v>
      </c>
      <c r="IN213">
        <v>4</v>
      </c>
      <c r="IO213">
        <v>0</v>
      </c>
      <c r="IP213">
        <v>1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5</v>
      </c>
    </row>
    <row r="214" spans="1:272" x14ac:dyDescent="0.25">
      <c r="A214" t="s">
        <v>273</v>
      </c>
      <c r="B214" t="s">
        <v>429</v>
      </c>
      <c r="C214" t="str">
        <f t="shared" si="14"/>
        <v>160402</v>
      </c>
      <c r="D214" t="s">
        <v>434</v>
      </c>
      <c r="E214">
        <v>6</v>
      </c>
      <c r="F214">
        <v>1400</v>
      </c>
      <c r="G214">
        <v>1080</v>
      </c>
      <c r="H214">
        <v>357</v>
      </c>
      <c r="I214">
        <v>723</v>
      </c>
      <c r="J214">
        <v>0</v>
      </c>
      <c r="K214">
        <v>2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723</v>
      </c>
      <c r="T214">
        <v>0</v>
      </c>
      <c r="U214">
        <v>0</v>
      </c>
      <c r="V214">
        <v>723</v>
      </c>
      <c r="W214">
        <v>13</v>
      </c>
      <c r="X214">
        <v>8</v>
      </c>
      <c r="Y214">
        <v>4</v>
      </c>
      <c r="Z214">
        <v>0</v>
      </c>
      <c r="AA214">
        <v>710</v>
      </c>
      <c r="AB214">
        <v>232</v>
      </c>
      <c r="AC214">
        <v>18</v>
      </c>
      <c r="AD214">
        <v>52</v>
      </c>
      <c r="AE214">
        <v>69</v>
      </c>
      <c r="AF214">
        <v>6</v>
      </c>
      <c r="AG214">
        <v>0</v>
      </c>
      <c r="AH214">
        <v>12</v>
      </c>
      <c r="AI214">
        <v>1</v>
      </c>
      <c r="AJ214">
        <v>1</v>
      </c>
      <c r="AK214">
        <v>2</v>
      </c>
      <c r="AL214">
        <v>2</v>
      </c>
      <c r="AM214">
        <v>3</v>
      </c>
      <c r="AN214">
        <v>46</v>
      </c>
      <c r="AO214">
        <v>0</v>
      </c>
      <c r="AP214">
        <v>0</v>
      </c>
      <c r="AQ214">
        <v>13</v>
      </c>
      <c r="AR214">
        <v>2</v>
      </c>
      <c r="AS214">
        <v>0</v>
      </c>
      <c r="AT214">
        <v>0</v>
      </c>
      <c r="AU214">
        <v>0</v>
      </c>
      <c r="AV214">
        <v>0</v>
      </c>
      <c r="AW214">
        <v>1</v>
      </c>
      <c r="AX214">
        <v>0</v>
      </c>
      <c r="AY214">
        <v>1</v>
      </c>
      <c r="AZ214">
        <v>3</v>
      </c>
      <c r="BA214">
        <v>232</v>
      </c>
      <c r="BB214">
        <v>216</v>
      </c>
      <c r="BC214">
        <v>70</v>
      </c>
      <c r="BD214">
        <v>1</v>
      </c>
      <c r="BE214">
        <v>3</v>
      </c>
      <c r="BF214">
        <v>35</v>
      </c>
      <c r="BG214">
        <v>1</v>
      </c>
      <c r="BH214">
        <v>43</v>
      </c>
      <c r="BI214">
        <v>1</v>
      </c>
      <c r="BJ214">
        <v>3</v>
      </c>
      <c r="BK214">
        <v>2</v>
      </c>
      <c r="BL214">
        <v>5</v>
      </c>
      <c r="BM214">
        <v>1</v>
      </c>
      <c r="BN214">
        <v>0</v>
      </c>
      <c r="BO214">
        <v>3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7</v>
      </c>
      <c r="BV214">
        <v>15</v>
      </c>
      <c r="BW214">
        <v>2</v>
      </c>
      <c r="BX214">
        <v>1</v>
      </c>
      <c r="BY214">
        <v>22</v>
      </c>
      <c r="BZ214">
        <v>216</v>
      </c>
      <c r="CA214">
        <v>32</v>
      </c>
      <c r="CB214">
        <v>13</v>
      </c>
      <c r="CC214">
        <v>4</v>
      </c>
      <c r="CD214">
        <v>4</v>
      </c>
      <c r="CE214">
        <v>1</v>
      </c>
      <c r="CF214">
        <v>2</v>
      </c>
      <c r="CG214">
        <v>0</v>
      </c>
      <c r="CH214">
        <v>1</v>
      </c>
      <c r="CI214">
        <v>0</v>
      </c>
      <c r="CJ214">
        <v>0</v>
      </c>
      <c r="CK214">
        <v>0</v>
      </c>
      <c r="CL214">
        <v>3</v>
      </c>
      <c r="CM214">
        <v>0</v>
      </c>
      <c r="CN214">
        <v>4</v>
      </c>
      <c r="CO214">
        <v>0</v>
      </c>
      <c r="CP214">
        <v>32</v>
      </c>
      <c r="CQ214">
        <v>20</v>
      </c>
      <c r="CR214">
        <v>5</v>
      </c>
      <c r="CS214">
        <v>1</v>
      </c>
      <c r="CT214">
        <v>6</v>
      </c>
      <c r="CU214">
        <v>0</v>
      </c>
      <c r="CV214">
        <v>1</v>
      </c>
      <c r="CW214">
        <v>2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1</v>
      </c>
      <c r="DI214">
        <v>0</v>
      </c>
      <c r="DJ214">
        <v>1</v>
      </c>
      <c r="DK214">
        <v>1</v>
      </c>
      <c r="DL214">
        <v>0</v>
      </c>
      <c r="DM214">
        <v>1</v>
      </c>
      <c r="DN214">
        <v>0</v>
      </c>
      <c r="DO214">
        <v>1</v>
      </c>
      <c r="DP214">
        <v>20</v>
      </c>
      <c r="DQ214">
        <v>38</v>
      </c>
      <c r="DR214">
        <v>33</v>
      </c>
      <c r="DS214">
        <v>2</v>
      </c>
      <c r="DT214">
        <v>0</v>
      </c>
      <c r="DU214">
        <v>0</v>
      </c>
      <c r="DV214">
        <v>0</v>
      </c>
      <c r="DW214">
        <v>1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1</v>
      </c>
      <c r="EJ214">
        <v>0</v>
      </c>
      <c r="EK214">
        <v>0</v>
      </c>
      <c r="EL214">
        <v>0</v>
      </c>
      <c r="EM214">
        <v>1</v>
      </c>
      <c r="EN214">
        <v>0</v>
      </c>
      <c r="EO214">
        <v>0</v>
      </c>
      <c r="EP214">
        <v>38</v>
      </c>
      <c r="EQ214">
        <v>55</v>
      </c>
      <c r="ER214">
        <v>16</v>
      </c>
      <c r="ES214">
        <v>31</v>
      </c>
      <c r="ET214">
        <v>0</v>
      </c>
      <c r="EU214">
        <v>0</v>
      </c>
      <c r="EV214">
        <v>0</v>
      </c>
      <c r="EW214">
        <v>1</v>
      </c>
      <c r="EX214">
        <v>0</v>
      </c>
      <c r="EY214">
        <v>0</v>
      </c>
      <c r="EZ214">
        <v>0</v>
      </c>
      <c r="FA214">
        <v>1</v>
      </c>
      <c r="FB214">
        <v>0</v>
      </c>
      <c r="FC214">
        <v>0</v>
      </c>
      <c r="FD214">
        <v>1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1</v>
      </c>
      <c r="FL214">
        <v>0</v>
      </c>
      <c r="FM214">
        <v>4</v>
      </c>
      <c r="FN214">
        <v>55</v>
      </c>
      <c r="FO214">
        <v>70</v>
      </c>
      <c r="FP214">
        <v>28</v>
      </c>
      <c r="FQ214">
        <v>1</v>
      </c>
      <c r="FR214">
        <v>3</v>
      </c>
      <c r="FS214">
        <v>16</v>
      </c>
      <c r="FT214">
        <v>0</v>
      </c>
      <c r="FU214">
        <v>6</v>
      </c>
      <c r="FV214">
        <v>4</v>
      </c>
      <c r="FW214">
        <v>0</v>
      </c>
      <c r="FX214">
        <v>2</v>
      </c>
      <c r="FY214">
        <v>1</v>
      </c>
      <c r="FZ214">
        <v>1</v>
      </c>
      <c r="GA214">
        <v>0</v>
      </c>
      <c r="GB214">
        <v>0</v>
      </c>
      <c r="GC214">
        <v>1</v>
      </c>
      <c r="GD214">
        <v>1</v>
      </c>
      <c r="GE214">
        <v>1</v>
      </c>
      <c r="GF214">
        <v>0</v>
      </c>
      <c r="GG214">
        <v>0</v>
      </c>
      <c r="GH214">
        <v>0</v>
      </c>
      <c r="GI214">
        <v>0</v>
      </c>
      <c r="GJ214">
        <v>2</v>
      </c>
      <c r="GK214">
        <v>0</v>
      </c>
      <c r="GL214">
        <v>1</v>
      </c>
      <c r="GM214">
        <v>2</v>
      </c>
      <c r="GN214">
        <v>70</v>
      </c>
      <c r="GO214">
        <v>38</v>
      </c>
      <c r="GP214">
        <v>15</v>
      </c>
      <c r="GQ214">
        <v>3</v>
      </c>
      <c r="GR214">
        <v>0</v>
      </c>
      <c r="GS214">
        <v>0</v>
      </c>
      <c r="GT214">
        <v>1</v>
      </c>
      <c r="GU214">
        <v>1</v>
      </c>
      <c r="GV214">
        <v>0</v>
      </c>
      <c r="GW214">
        <v>1</v>
      </c>
      <c r="GX214">
        <v>1</v>
      </c>
      <c r="GY214">
        <v>0</v>
      </c>
      <c r="GZ214">
        <v>0</v>
      </c>
      <c r="HA214">
        <v>0</v>
      </c>
      <c r="HB214">
        <v>2</v>
      </c>
      <c r="HC214">
        <v>2</v>
      </c>
      <c r="HD214">
        <v>0</v>
      </c>
      <c r="HE214">
        <v>1</v>
      </c>
      <c r="HF214">
        <v>2</v>
      </c>
      <c r="HG214">
        <v>9</v>
      </c>
      <c r="HH214">
        <v>38</v>
      </c>
      <c r="HI214">
        <v>3</v>
      </c>
      <c r="HJ214">
        <v>1</v>
      </c>
      <c r="HK214">
        <v>0</v>
      </c>
      <c r="HL214">
        <v>2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3</v>
      </c>
      <c r="HW214">
        <v>2</v>
      </c>
      <c r="HX214">
        <v>0</v>
      </c>
      <c r="HY214">
        <v>0</v>
      </c>
      <c r="HZ214">
        <v>0</v>
      </c>
      <c r="IA214">
        <v>1</v>
      </c>
      <c r="IB214">
        <v>0</v>
      </c>
      <c r="IC214">
        <v>0</v>
      </c>
      <c r="ID214">
        <v>0</v>
      </c>
      <c r="IE214">
        <v>1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2</v>
      </c>
      <c r="IM214">
        <v>4</v>
      </c>
      <c r="IN214">
        <v>3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1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4</v>
      </c>
    </row>
    <row r="215" spans="1:272" x14ac:dyDescent="0.25">
      <c r="A215" t="s">
        <v>273</v>
      </c>
      <c r="B215" t="s">
        <v>429</v>
      </c>
      <c r="C215" t="str">
        <f t="shared" si="14"/>
        <v>160402</v>
      </c>
      <c r="D215" t="s">
        <v>435</v>
      </c>
      <c r="E215">
        <v>7</v>
      </c>
      <c r="F215">
        <v>1788</v>
      </c>
      <c r="G215">
        <v>1390</v>
      </c>
      <c r="H215">
        <v>441</v>
      </c>
      <c r="I215">
        <v>949</v>
      </c>
      <c r="J215">
        <v>0</v>
      </c>
      <c r="K215">
        <v>4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949</v>
      </c>
      <c r="T215">
        <v>0</v>
      </c>
      <c r="U215">
        <v>0</v>
      </c>
      <c r="V215">
        <v>949</v>
      </c>
      <c r="W215">
        <v>11</v>
      </c>
      <c r="X215">
        <v>10</v>
      </c>
      <c r="Y215">
        <v>1</v>
      </c>
      <c r="Z215">
        <v>0</v>
      </c>
      <c r="AA215">
        <v>938</v>
      </c>
      <c r="AB215">
        <v>282</v>
      </c>
      <c r="AC215">
        <v>28</v>
      </c>
      <c r="AD215">
        <v>99</v>
      </c>
      <c r="AE215">
        <v>72</v>
      </c>
      <c r="AF215">
        <v>11</v>
      </c>
      <c r="AG215">
        <v>1</v>
      </c>
      <c r="AH215">
        <v>5</v>
      </c>
      <c r="AI215">
        <v>0</v>
      </c>
      <c r="AJ215">
        <v>1</v>
      </c>
      <c r="AK215">
        <v>0</v>
      </c>
      <c r="AL215">
        <v>1</v>
      </c>
      <c r="AM215">
        <v>1</v>
      </c>
      <c r="AN215">
        <v>42</v>
      </c>
      <c r="AO215">
        <v>1</v>
      </c>
      <c r="AP215">
        <v>0</v>
      </c>
      <c r="AQ215">
        <v>7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0</v>
      </c>
      <c r="AX215">
        <v>1</v>
      </c>
      <c r="AY215">
        <v>4</v>
      </c>
      <c r="AZ215">
        <v>4</v>
      </c>
      <c r="BA215">
        <v>282</v>
      </c>
      <c r="BB215">
        <v>325</v>
      </c>
      <c r="BC215">
        <v>102</v>
      </c>
      <c r="BD215">
        <v>3</v>
      </c>
      <c r="BE215">
        <v>12</v>
      </c>
      <c r="BF215">
        <v>68</v>
      </c>
      <c r="BG215">
        <v>3</v>
      </c>
      <c r="BH215">
        <v>58</v>
      </c>
      <c r="BI215">
        <v>2</v>
      </c>
      <c r="BJ215">
        <v>0</v>
      </c>
      <c r="BK215">
        <v>3</v>
      </c>
      <c r="BL215">
        <v>11</v>
      </c>
      <c r="BM215">
        <v>2</v>
      </c>
      <c r="BN215">
        <v>0</v>
      </c>
      <c r="BO215">
        <v>3</v>
      </c>
      <c r="BP215">
        <v>0</v>
      </c>
      <c r="BQ215">
        <v>5</v>
      </c>
      <c r="BR215">
        <v>0</v>
      </c>
      <c r="BS215">
        <v>0</v>
      </c>
      <c r="BT215">
        <v>2</v>
      </c>
      <c r="BU215">
        <v>4</v>
      </c>
      <c r="BV215">
        <v>21</v>
      </c>
      <c r="BW215">
        <v>1</v>
      </c>
      <c r="BX215">
        <v>4</v>
      </c>
      <c r="BY215">
        <v>21</v>
      </c>
      <c r="BZ215">
        <v>325</v>
      </c>
      <c r="CA215">
        <v>23</v>
      </c>
      <c r="CB215">
        <v>8</v>
      </c>
      <c r="CC215">
        <v>3</v>
      </c>
      <c r="CD215">
        <v>1</v>
      </c>
      <c r="CE215">
        <v>6</v>
      </c>
      <c r="CF215">
        <v>0</v>
      </c>
      <c r="CG215">
        <v>0</v>
      </c>
      <c r="CH215">
        <v>2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2</v>
      </c>
      <c r="CO215">
        <v>1</v>
      </c>
      <c r="CP215">
        <v>23</v>
      </c>
      <c r="CQ215">
        <v>39</v>
      </c>
      <c r="CR215">
        <v>12</v>
      </c>
      <c r="CS215">
        <v>1</v>
      </c>
      <c r="CT215">
        <v>17</v>
      </c>
      <c r="CU215">
        <v>0</v>
      </c>
      <c r="CV215">
        <v>1</v>
      </c>
      <c r="CW215">
        <v>0</v>
      </c>
      <c r="CX215">
        <v>0</v>
      </c>
      <c r="CY215">
        <v>1</v>
      </c>
      <c r="CZ215">
        <v>1</v>
      </c>
      <c r="DA215">
        <v>0</v>
      </c>
      <c r="DB215">
        <v>0</v>
      </c>
      <c r="DC215">
        <v>1</v>
      </c>
      <c r="DD215">
        <v>2</v>
      </c>
      <c r="DE215">
        <v>1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2</v>
      </c>
      <c r="DL215">
        <v>0</v>
      </c>
      <c r="DM215">
        <v>0</v>
      </c>
      <c r="DN215">
        <v>0</v>
      </c>
      <c r="DO215">
        <v>0</v>
      </c>
      <c r="DP215">
        <v>39</v>
      </c>
      <c r="DQ215">
        <v>51</v>
      </c>
      <c r="DR215">
        <v>43</v>
      </c>
      <c r="DS215">
        <v>1</v>
      </c>
      <c r="DT215">
        <v>1</v>
      </c>
      <c r="DU215">
        <v>3</v>
      </c>
      <c r="DV215">
        <v>0</v>
      </c>
      <c r="DW215">
        <v>0</v>
      </c>
      <c r="DX215">
        <v>1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1</v>
      </c>
      <c r="EE215">
        <v>0</v>
      </c>
      <c r="EF215">
        <v>1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51</v>
      </c>
      <c r="EQ215">
        <v>81</v>
      </c>
      <c r="ER215">
        <v>21</v>
      </c>
      <c r="ES215">
        <v>37</v>
      </c>
      <c r="ET215">
        <v>2</v>
      </c>
      <c r="EU215">
        <v>1</v>
      </c>
      <c r="EV215">
        <v>1</v>
      </c>
      <c r="EW215">
        <v>0</v>
      </c>
      <c r="EX215">
        <v>3</v>
      </c>
      <c r="EY215">
        <v>1</v>
      </c>
      <c r="EZ215">
        <v>1</v>
      </c>
      <c r="FA215">
        <v>3</v>
      </c>
      <c r="FB215">
        <v>2</v>
      </c>
      <c r="FC215">
        <v>0</v>
      </c>
      <c r="FD215">
        <v>1</v>
      </c>
      <c r="FE215">
        <v>2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6</v>
      </c>
      <c r="FN215">
        <v>81</v>
      </c>
      <c r="FO215">
        <v>70</v>
      </c>
      <c r="FP215">
        <v>20</v>
      </c>
      <c r="FQ215">
        <v>3</v>
      </c>
      <c r="FR215">
        <v>2</v>
      </c>
      <c r="FS215">
        <v>27</v>
      </c>
      <c r="FT215">
        <v>3</v>
      </c>
      <c r="FU215">
        <v>1</v>
      </c>
      <c r="FV215">
        <v>3</v>
      </c>
      <c r="FW215">
        <v>0</v>
      </c>
      <c r="FX215">
        <v>2</v>
      </c>
      <c r="FY215">
        <v>1</v>
      </c>
      <c r="FZ215">
        <v>1</v>
      </c>
      <c r="GA215">
        <v>1</v>
      </c>
      <c r="GB215">
        <v>0</v>
      </c>
      <c r="GC215">
        <v>0</v>
      </c>
      <c r="GD215">
        <v>0</v>
      </c>
      <c r="GE215">
        <v>1</v>
      </c>
      <c r="GF215">
        <v>0</v>
      </c>
      <c r="GG215">
        <v>0</v>
      </c>
      <c r="GH215">
        <v>0</v>
      </c>
      <c r="GI215">
        <v>1</v>
      </c>
      <c r="GJ215">
        <v>1</v>
      </c>
      <c r="GK215">
        <v>1</v>
      </c>
      <c r="GL215">
        <v>1</v>
      </c>
      <c r="GM215">
        <v>1</v>
      </c>
      <c r="GN215">
        <v>70</v>
      </c>
      <c r="GO215">
        <v>59</v>
      </c>
      <c r="GP215">
        <v>21</v>
      </c>
      <c r="GQ215">
        <v>2</v>
      </c>
      <c r="GR215">
        <v>2</v>
      </c>
      <c r="GS215">
        <v>0</v>
      </c>
      <c r="GT215">
        <v>1</v>
      </c>
      <c r="GU215">
        <v>1</v>
      </c>
      <c r="GV215">
        <v>0</v>
      </c>
      <c r="GW215">
        <v>0</v>
      </c>
      <c r="GX215">
        <v>4</v>
      </c>
      <c r="GY215">
        <v>2</v>
      </c>
      <c r="GZ215">
        <v>0</v>
      </c>
      <c r="HA215">
        <v>0</v>
      </c>
      <c r="HB215">
        <v>9</v>
      </c>
      <c r="HC215">
        <v>1</v>
      </c>
      <c r="HD215">
        <v>0</v>
      </c>
      <c r="HE215">
        <v>0</v>
      </c>
      <c r="HF215">
        <v>0</v>
      </c>
      <c r="HG215">
        <v>16</v>
      </c>
      <c r="HH215">
        <v>59</v>
      </c>
      <c r="HI215">
        <v>2</v>
      </c>
      <c r="HJ215">
        <v>0</v>
      </c>
      <c r="HK215">
        <v>0</v>
      </c>
      <c r="HL215">
        <v>0</v>
      </c>
      <c r="HM215">
        <v>1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1</v>
      </c>
      <c r="HV215">
        <v>2</v>
      </c>
      <c r="HW215">
        <v>1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1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1</v>
      </c>
      <c r="IM215">
        <v>5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5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5</v>
      </c>
    </row>
    <row r="216" spans="1:272" x14ac:dyDescent="0.25">
      <c r="A216" t="s">
        <v>273</v>
      </c>
      <c r="B216" t="s">
        <v>429</v>
      </c>
      <c r="C216" t="str">
        <f t="shared" si="14"/>
        <v>160402</v>
      </c>
      <c r="D216" t="s">
        <v>436</v>
      </c>
      <c r="E216">
        <v>8</v>
      </c>
      <c r="F216">
        <v>1786</v>
      </c>
      <c r="G216">
        <v>1380</v>
      </c>
      <c r="H216">
        <v>468</v>
      </c>
      <c r="I216">
        <v>912</v>
      </c>
      <c r="J216">
        <v>1</v>
      </c>
      <c r="K216">
        <v>5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912</v>
      </c>
      <c r="T216">
        <v>0</v>
      </c>
      <c r="U216">
        <v>0</v>
      </c>
      <c r="V216">
        <v>912</v>
      </c>
      <c r="W216">
        <v>21</v>
      </c>
      <c r="X216">
        <v>13</v>
      </c>
      <c r="Y216">
        <v>8</v>
      </c>
      <c r="Z216">
        <v>0</v>
      </c>
      <c r="AA216">
        <v>891</v>
      </c>
      <c r="AB216">
        <v>273</v>
      </c>
      <c r="AC216">
        <v>18</v>
      </c>
      <c r="AD216">
        <v>95</v>
      </c>
      <c r="AE216">
        <v>84</v>
      </c>
      <c r="AF216">
        <v>9</v>
      </c>
      <c r="AG216">
        <v>0</v>
      </c>
      <c r="AH216">
        <v>3</v>
      </c>
      <c r="AI216">
        <v>0</v>
      </c>
      <c r="AJ216">
        <v>2</v>
      </c>
      <c r="AK216">
        <v>3</v>
      </c>
      <c r="AL216">
        <v>2</v>
      </c>
      <c r="AM216">
        <v>0</v>
      </c>
      <c r="AN216">
        <v>34</v>
      </c>
      <c r="AO216">
        <v>2</v>
      </c>
      <c r="AP216">
        <v>0</v>
      </c>
      <c r="AQ216">
        <v>12</v>
      </c>
      <c r="AR216">
        <v>1</v>
      </c>
      <c r="AS216">
        <v>2</v>
      </c>
      <c r="AT216">
        <v>1</v>
      </c>
      <c r="AU216">
        <v>1</v>
      </c>
      <c r="AV216">
        <v>1</v>
      </c>
      <c r="AW216">
        <v>0</v>
      </c>
      <c r="AX216">
        <v>1</v>
      </c>
      <c r="AY216">
        <v>1</v>
      </c>
      <c r="AZ216">
        <v>1</v>
      </c>
      <c r="BA216">
        <v>273</v>
      </c>
      <c r="BB216">
        <v>309</v>
      </c>
      <c r="BC216">
        <v>95</v>
      </c>
      <c r="BD216">
        <v>2</v>
      </c>
      <c r="BE216">
        <v>7</v>
      </c>
      <c r="BF216">
        <v>64</v>
      </c>
      <c r="BG216">
        <v>6</v>
      </c>
      <c r="BH216">
        <v>49</v>
      </c>
      <c r="BI216">
        <v>1</v>
      </c>
      <c r="BJ216">
        <v>4</v>
      </c>
      <c r="BK216">
        <v>2</v>
      </c>
      <c r="BL216">
        <v>9</v>
      </c>
      <c r="BM216">
        <v>0</v>
      </c>
      <c r="BN216">
        <v>0</v>
      </c>
      <c r="BO216">
        <v>8</v>
      </c>
      <c r="BP216">
        <v>1</v>
      </c>
      <c r="BQ216">
        <v>3</v>
      </c>
      <c r="BR216">
        <v>0</v>
      </c>
      <c r="BS216">
        <v>2</v>
      </c>
      <c r="BT216">
        <v>1</v>
      </c>
      <c r="BU216">
        <v>4</v>
      </c>
      <c r="BV216">
        <v>14</v>
      </c>
      <c r="BW216">
        <v>0</v>
      </c>
      <c r="BX216">
        <v>2</v>
      </c>
      <c r="BY216">
        <v>35</v>
      </c>
      <c r="BZ216">
        <v>309</v>
      </c>
      <c r="CA216">
        <v>14</v>
      </c>
      <c r="CB216">
        <v>5</v>
      </c>
      <c r="CC216">
        <v>1</v>
      </c>
      <c r="CD216">
        <v>1</v>
      </c>
      <c r="CE216">
        <v>1</v>
      </c>
      <c r="CF216">
        <v>1</v>
      </c>
      <c r="CG216">
        <v>0</v>
      </c>
      <c r="CH216">
        <v>1</v>
      </c>
      <c r="CI216">
        <v>0</v>
      </c>
      <c r="CJ216">
        <v>0</v>
      </c>
      <c r="CK216">
        <v>0</v>
      </c>
      <c r="CL216">
        <v>0</v>
      </c>
      <c r="CM216">
        <v>1</v>
      </c>
      <c r="CN216">
        <v>2</v>
      </c>
      <c r="CO216">
        <v>1</v>
      </c>
      <c r="CP216">
        <v>14</v>
      </c>
      <c r="CQ216">
        <v>44</v>
      </c>
      <c r="CR216">
        <v>17</v>
      </c>
      <c r="CS216">
        <v>0</v>
      </c>
      <c r="CT216">
        <v>13</v>
      </c>
      <c r="CU216">
        <v>1</v>
      </c>
      <c r="CV216">
        <v>2</v>
      </c>
      <c r="CW216">
        <v>0</v>
      </c>
      <c r="CX216">
        <v>1</v>
      </c>
      <c r="CY216">
        <v>1</v>
      </c>
      <c r="CZ216">
        <v>1</v>
      </c>
      <c r="DA216">
        <v>1</v>
      </c>
      <c r="DB216">
        <v>0</v>
      </c>
      <c r="DC216">
        <v>0</v>
      </c>
      <c r="DD216">
        <v>3</v>
      </c>
      <c r="DE216">
        <v>0</v>
      </c>
      <c r="DF216">
        <v>0</v>
      </c>
      <c r="DG216">
        <v>0</v>
      </c>
      <c r="DH216">
        <v>2</v>
      </c>
      <c r="DI216">
        <v>1</v>
      </c>
      <c r="DJ216">
        <v>0</v>
      </c>
      <c r="DK216">
        <v>0</v>
      </c>
      <c r="DL216">
        <v>0</v>
      </c>
      <c r="DM216">
        <v>1</v>
      </c>
      <c r="DN216">
        <v>0</v>
      </c>
      <c r="DO216">
        <v>0</v>
      </c>
      <c r="DP216">
        <v>44</v>
      </c>
      <c r="DQ216">
        <v>39</v>
      </c>
      <c r="DR216">
        <v>32</v>
      </c>
      <c r="DS216">
        <v>0</v>
      </c>
      <c r="DT216">
        <v>0</v>
      </c>
      <c r="DU216">
        <v>3</v>
      </c>
      <c r="DV216">
        <v>0</v>
      </c>
      <c r="DW216">
        <v>1</v>
      </c>
      <c r="DX216">
        <v>1</v>
      </c>
      <c r="DY216">
        <v>0</v>
      </c>
      <c r="DZ216">
        <v>0</v>
      </c>
      <c r="EA216">
        <v>0</v>
      </c>
      <c r="EB216">
        <v>0</v>
      </c>
      <c r="EC216">
        <v>1</v>
      </c>
      <c r="ED216">
        <v>0</v>
      </c>
      <c r="EE216">
        <v>1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39</v>
      </c>
      <c r="EQ216">
        <v>55</v>
      </c>
      <c r="ER216">
        <v>20</v>
      </c>
      <c r="ES216">
        <v>19</v>
      </c>
      <c r="ET216">
        <v>2</v>
      </c>
      <c r="EU216">
        <v>0</v>
      </c>
      <c r="EV216">
        <v>0</v>
      </c>
      <c r="EW216">
        <v>0</v>
      </c>
      <c r="EX216">
        <v>0</v>
      </c>
      <c r="EY216">
        <v>1</v>
      </c>
      <c r="EZ216">
        <v>4</v>
      </c>
      <c r="FA216">
        <v>1</v>
      </c>
      <c r="FB216">
        <v>0</v>
      </c>
      <c r="FC216">
        <v>1</v>
      </c>
      <c r="FD216">
        <v>1</v>
      </c>
      <c r="FE216">
        <v>0</v>
      </c>
      <c r="FF216">
        <v>0</v>
      </c>
      <c r="FG216">
        <v>0</v>
      </c>
      <c r="FH216">
        <v>1</v>
      </c>
      <c r="FI216">
        <v>0</v>
      </c>
      <c r="FJ216">
        <v>0</v>
      </c>
      <c r="FK216">
        <v>0</v>
      </c>
      <c r="FL216">
        <v>0</v>
      </c>
      <c r="FM216">
        <v>5</v>
      </c>
      <c r="FN216">
        <v>55</v>
      </c>
      <c r="FO216">
        <v>68</v>
      </c>
      <c r="FP216">
        <v>17</v>
      </c>
      <c r="FQ216">
        <v>2</v>
      </c>
      <c r="FR216">
        <v>5</v>
      </c>
      <c r="FS216">
        <v>22</v>
      </c>
      <c r="FT216">
        <v>1</v>
      </c>
      <c r="FU216">
        <v>4</v>
      </c>
      <c r="FV216">
        <v>6</v>
      </c>
      <c r="FW216">
        <v>0</v>
      </c>
      <c r="FX216">
        <v>0</v>
      </c>
      <c r="FY216">
        <v>3</v>
      </c>
      <c r="FZ216">
        <v>0</v>
      </c>
      <c r="GA216">
        <v>2</v>
      </c>
      <c r="GB216">
        <v>0</v>
      </c>
      <c r="GC216">
        <v>1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2</v>
      </c>
      <c r="GK216">
        <v>0</v>
      </c>
      <c r="GL216">
        <v>0</v>
      </c>
      <c r="GM216">
        <v>3</v>
      </c>
      <c r="GN216">
        <v>68</v>
      </c>
      <c r="GO216">
        <v>78</v>
      </c>
      <c r="GP216">
        <v>40</v>
      </c>
      <c r="GQ216">
        <v>10</v>
      </c>
      <c r="GR216">
        <v>3</v>
      </c>
      <c r="GS216">
        <v>1</v>
      </c>
      <c r="GT216">
        <v>1</v>
      </c>
      <c r="GU216">
        <v>0</v>
      </c>
      <c r="GV216">
        <v>0</v>
      </c>
      <c r="GW216">
        <v>0</v>
      </c>
      <c r="GX216">
        <v>4</v>
      </c>
      <c r="GY216">
        <v>0</v>
      </c>
      <c r="GZ216">
        <v>0</v>
      </c>
      <c r="HA216">
        <v>0</v>
      </c>
      <c r="HB216">
        <v>8</v>
      </c>
      <c r="HC216">
        <v>1</v>
      </c>
      <c r="HD216">
        <v>0</v>
      </c>
      <c r="HE216">
        <v>0</v>
      </c>
      <c r="HF216">
        <v>1</v>
      </c>
      <c r="HG216">
        <v>9</v>
      </c>
      <c r="HH216">
        <v>78</v>
      </c>
      <c r="HI216">
        <v>5</v>
      </c>
      <c r="HJ216">
        <v>0</v>
      </c>
      <c r="HK216">
        <v>0</v>
      </c>
      <c r="HL216">
        <v>1</v>
      </c>
      <c r="HM216">
        <v>2</v>
      </c>
      <c r="HN216">
        <v>0</v>
      </c>
      <c r="HO216">
        <v>0</v>
      </c>
      <c r="HP216">
        <v>0</v>
      </c>
      <c r="HQ216">
        <v>0</v>
      </c>
      <c r="HR216">
        <v>1</v>
      </c>
      <c r="HS216">
        <v>0</v>
      </c>
      <c r="HT216">
        <v>1</v>
      </c>
      <c r="HU216">
        <v>0</v>
      </c>
      <c r="HV216">
        <v>5</v>
      </c>
      <c r="HW216">
        <v>3</v>
      </c>
      <c r="HX216">
        <v>0</v>
      </c>
      <c r="HY216">
        <v>0</v>
      </c>
      <c r="HZ216">
        <v>0</v>
      </c>
      <c r="IA216">
        <v>0</v>
      </c>
      <c r="IB216">
        <v>1</v>
      </c>
      <c r="IC216">
        <v>0</v>
      </c>
      <c r="ID216">
        <v>0</v>
      </c>
      <c r="IE216">
        <v>1</v>
      </c>
      <c r="IF216">
        <v>0</v>
      </c>
      <c r="IG216">
        <v>0</v>
      </c>
      <c r="IH216">
        <v>0</v>
      </c>
      <c r="II216">
        <v>1</v>
      </c>
      <c r="IJ216">
        <v>0</v>
      </c>
      <c r="IK216">
        <v>0</v>
      </c>
      <c r="IL216">
        <v>3</v>
      </c>
      <c r="IM216">
        <v>3</v>
      </c>
      <c r="IN216">
        <v>0</v>
      </c>
      <c r="IO216">
        <v>0</v>
      </c>
      <c r="IP216">
        <v>1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2</v>
      </c>
      <c r="JK216">
        <v>0</v>
      </c>
      <c r="JL216">
        <v>3</v>
      </c>
    </row>
    <row r="217" spans="1:272" x14ac:dyDescent="0.25">
      <c r="A217" t="s">
        <v>273</v>
      </c>
      <c r="B217" t="s">
        <v>429</v>
      </c>
      <c r="C217" t="str">
        <f t="shared" si="14"/>
        <v>160402</v>
      </c>
      <c r="D217" t="s">
        <v>436</v>
      </c>
      <c r="E217">
        <v>9</v>
      </c>
      <c r="F217">
        <v>2279</v>
      </c>
      <c r="G217">
        <v>1750</v>
      </c>
      <c r="H217">
        <v>536</v>
      </c>
      <c r="I217">
        <v>1214</v>
      </c>
      <c r="J217">
        <v>0</v>
      </c>
      <c r="K217">
        <v>4</v>
      </c>
      <c r="L217">
        <v>4</v>
      </c>
      <c r="M217">
        <v>3</v>
      </c>
      <c r="N217">
        <v>0</v>
      </c>
      <c r="O217">
        <v>0</v>
      </c>
      <c r="P217">
        <v>0</v>
      </c>
      <c r="Q217">
        <v>0</v>
      </c>
      <c r="R217">
        <v>3</v>
      </c>
      <c r="S217">
        <v>1217</v>
      </c>
      <c r="T217">
        <v>3</v>
      </c>
      <c r="U217">
        <v>0</v>
      </c>
      <c r="V217">
        <v>1217</v>
      </c>
      <c r="W217">
        <v>24</v>
      </c>
      <c r="X217">
        <v>17</v>
      </c>
      <c r="Y217">
        <v>7</v>
      </c>
      <c r="Z217">
        <v>0</v>
      </c>
      <c r="AA217">
        <v>1193</v>
      </c>
      <c r="AB217">
        <v>340</v>
      </c>
      <c r="AC217">
        <v>24</v>
      </c>
      <c r="AD217">
        <v>78</v>
      </c>
      <c r="AE217">
        <v>106</v>
      </c>
      <c r="AF217">
        <v>16</v>
      </c>
      <c r="AG217">
        <v>0</v>
      </c>
      <c r="AH217">
        <v>15</v>
      </c>
      <c r="AI217">
        <v>0</v>
      </c>
      <c r="AJ217">
        <v>6</v>
      </c>
      <c r="AK217">
        <v>2</v>
      </c>
      <c r="AL217">
        <v>1</v>
      </c>
      <c r="AM217">
        <v>0</v>
      </c>
      <c r="AN217">
        <v>62</v>
      </c>
      <c r="AO217">
        <v>0</v>
      </c>
      <c r="AP217">
        <v>0</v>
      </c>
      <c r="AQ217">
        <v>22</v>
      </c>
      <c r="AR217">
        <v>1</v>
      </c>
      <c r="AS217">
        <v>1</v>
      </c>
      <c r="AT217">
        <v>0</v>
      </c>
      <c r="AU217">
        <v>0</v>
      </c>
      <c r="AV217">
        <v>1</v>
      </c>
      <c r="AW217">
        <v>0</v>
      </c>
      <c r="AX217">
        <v>2</v>
      </c>
      <c r="AY217">
        <v>1</v>
      </c>
      <c r="AZ217">
        <v>2</v>
      </c>
      <c r="BA217">
        <v>340</v>
      </c>
      <c r="BB217">
        <v>352</v>
      </c>
      <c r="BC217">
        <v>112</v>
      </c>
      <c r="BD217">
        <v>6</v>
      </c>
      <c r="BE217">
        <v>8</v>
      </c>
      <c r="BF217">
        <v>67</v>
      </c>
      <c r="BG217">
        <v>4</v>
      </c>
      <c r="BH217">
        <v>53</v>
      </c>
      <c r="BI217">
        <v>5</v>
      </c>
      <c r="BJ217">
        <v>4</v>
      </c>
      <c r="BK217">
        <v>7</v>
      </c>
      <c r="BL217">
        <v>10</v>
      </c>
      <c r="BM217">
        <v>0</v>
      </c>
      <c r="BN217">
        <v>3</v>
      </c>
      <c r="BO217">
        <v>6</v>
      </c>
      <c r="BP217">
        <v>0</v>
      </c>
      <c r="BQ217">
        <v>0</v>
      </c>
      <c r="BR217">
        <v>1</v>
      </c>
      <c r="BS217">
        <v>3</v>
      </c>
      <c r="BT217">
        <v>2</v>
      </c>
      <c r="BU217">
        <v>3</v>
      </c>
      <c r="BV217">
        <v>25</v>
      </c>
      <c r="BW217">
        <v>2</v>
      </c>
      <c r="BX217">
        <v>0</v>
      </c>
      <c r="BY217">
        <v>31</v>
      </c>
      <c r="BZ217">
        <v>352</v>
      </c>
      <c r="CA217">
        <v>42</v>
      </c>
      <c r="CB217">
        <v>13</v>
      </c>
      <c r="CC217">
        <v>1</v>
      </c>
      <c r="CD217">
        <v>2</v>
      </c>
      <c r="CE217">
        <v>8</v>
      </c>
      <c r="CF217">
        <v>2</v>
      </c>
      <c r="CG217">
        <v>0</v>
      </c>
      <c r="CH217">
        <v>3</v>
      </c>
      <c r="CI217">
        <v>1</v>
      </c>
      <c r="CJ217">
        <v>0</v>
      </c>
      <c r="CK217">
        <v>4</v>
      </c>
      <c r="CL217">
        <v>1</v>
      </c>
      <c r="CM217">
        <v>0</v>
      </c>
      <c r="CN217">
        <v>1</v>
      </c>
      <c r="CO217">
        <v>6</v>
      </c>
      <c r="CP217">
        <v>42</v>
      </c>
      <c r="CQ217">
        <v>51</v>
      </c>
      <c r="CR217">
        <v>22</v>
      </c>
      <c r="CS217">
        <v>0</v>
      </c>
      <c r="CT217">
        <v>13</v>
      </c>
      <c r="CU217">
        <v>1</v>
      </c>
      <c r="CV217">
        <v>3</v>
      </c>
      <c r="CW217">
        <v>1</v>
      </c>
      <c r="CX217">
        <v>0</v>
      </c>
      <c r="CY217">
        <v>1</v>
      </c>
      <c r="CZ217">
        <v>1</v>
      </c>
      <c r="DA217">
        <v>0</v>
      </c>
      <c r="DB217">
        <v>1</v>
      </c>
      <c r="DC217">
        <v>1</v>
      </c>
      <c r="DD217">
        <v>0</v>
      </c>
      <c r="DE217">
        <v>1</v>
      </c>
      <c r="DF217">
        <v>0</v>
      </c>
      <c r="DG217">
        <v>1</v>
      </c>
      <c r="DH217">
        <v>3</v>
      </c>
      <c r="DI217">
        <v>1</v>
      </c>
      <c r="DJ217">
        <v>1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51</v>
      </c>
      <c r="DQ217">
        <v>65</v>
      </c>
      <c r="DR217">
        <v>52</v>
      </c>
      <c r="DS217">
        <v>3</v>
      </c>
      <c r="DT217">
        <v>2</v>
      </c>
      <c r="DU217">
        <v>1</v>
      </c>
      <c r="DV217">
        <v>1</v>
      </c>
      <c r="DW217">
        <v>0</v>
      </c>
      <c r="DX217">
        <v>0</v>
      </c>
      <c r="DY217">
        <v>0</v>
      </c>
      <c r="DZ217">
        <v>0</v>
      </c>
      <c r="EA217">
        <v>1</v>
      </c>
      <c r="EB217">
        <v>0</v>
      </c>
      <c r="EC217">
        <v>0</v>
      </c>
      <c r="ED217">
        <v>1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2</v>
      </c>
      <c r="EM217">
        <v>0</v>
      </c>
      <c r="EN217">
        <v>0</v>
      </c>
      <c r="EO217">
        <v>2</v>
      </c>
      <c r="EP217">
        <v>65</v>
      </c>
      <c r="EQ217">
        <v>99</v>
      </c>
      <c r="ER217">
        <v>20</v>
      </c>
      <c r="ES217">
        <v>50</v>
      </c>
      <c r="ET217">
        <v>6</v>
      </c>
      <c r="EU217">
        <v>0</v>
      </c>
      <c r="EV217">
        <v>0</v>
      </c>
      <c r="EW217">
        <v>0</v>
      </c>
      <c r="EX217">
        <v>3</v>
      </c>
      <c r="EY217">
        <v>0</v>
      </c>
      <c r="EZ217">
        <v>4</v>
      </c>
      <c r="FA217">
        <v>1</v>
      </c>
      <c r="FB217">
        <v>4</v>
      </c>
      <c r="FC217">
        <v>0</v>
      </c>
      <c r="FD217">
        <v>0</v>
      </c>
      <c r="FE217">
        <v>2</v>
      </c>
      <c r="FF217">
        <v>2</v>
      </c>
      <c r="FG217">
        <v>0</v>
      </c>
      <c r="FH217">
        <v>0</v>
      </c>
      <c r="FI217">
        <v>1</v>
      </c>
      <c r="FJ217">
        <v>0</v>
      </c>
      <c r="FK217">
        <v>0</v>
      </c>
      <c r="FL217">
        <v>1</v>
      </c>
      <c r="FM217">
        <v>5</v>
      </c>
      <c r="FN217">
        <v>99</v>
      </c>
      <c r="FO217">
        <v>97</v>
      </c>
      <c r="FP217">
        <v>30</v>
      </c>
      <c r="FQ217">
        <v>3</v>
      </c>
      <c r="FR217">
        <v>1</v>
      </c>
      <c r="FS217">
        <v>25</v>
      </c>
      <c r="FT217">
        <v>2</v>
      </c>
      <c r="FU217">
        <v>6</v>
      </c>
      <c r="FV217">
        <v>9</v>
      </c>
      <c r="FW217">
        <v>1</v>
      </c>
      <c r="FX217">
        <v>5</v>
      </c>
      <c r="FY217">
        <v>1</v>
      </c>
      <c r="FZ217">
        <v>0</v>
      </c>
      <c r="GA217">
        <v>0</v>
      </c>
      <c r="GB217">
        <v>3</v>
      </c>
      <c r="GC217">
        <v>1</v>
      </c>
      <c r="GD217">
        <v>1</v>
      </c>
      <c r="GE217">
        <v>0</v>
      </c>
      <c r="GF217">
        <v>0</v>
      </c>
      <c r="GG217">
        <v>1</v>
      </c>
      <c r="GH217">
        <v>0</v>
      </c>
      <c r="GI217">
        <v>1</v>
      </c>
      <c r="GJ217">
        <v>0</v>
      </c>
      <c r="GK217">
        <v>1</v>
      </c>
      <c r="GL217">
        <v>0</v>
      </c>
      <c r="GM217">
        <v>6</v>
      </c>
      <c r="GN217">
        <v>97</v>
      </c>
      <c r="GO217">
        <v>136</v>
      </c>
      <c r="GP217">
        <v>52</v>
      </c>
      <c r="GQ217">
        <v>12</v>
      </c>
      <c r="GR217">
        <v>3</v>
      </c>
      <c r="GS217">
        <v>0</v>
      </c>
      <c r="GT217">
        <v>4</v>
      </c>
      <c r="GU217">
        <v>1</v>
      </c>
      <c r="GV217">
        <v>3</v>
      </c>
      <c r="GW217">
        <v>1</v>
      </c>
      <c r="GX217">
        <v>5</v>
      </c>
      <c r="GY217">
        <v>0</v>
      </c>
      <c r="GZ217">
        <v>1</v>
      </c>
      <c r="HA217">
        <v>1</v>
      </c>
      <c r="HB217">
        <v>17</v>
      </c>
      <c r="HC217">
        <v>2</v>
      </c>
      <c r="HD217">
        <v>0</v>
      </c>
      <c r="HE217">
        <v>0</v>
      </c>
      <c r="HF217">
        <v>1</v>
      </c>
      <c r="HG217">
        <v>33</v>
      </c>
      <c r="HH217">
        <v>136</v>
      </c>
      <c r="HI217">
        <v>2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1</v>
      </c>
      <c r="HQ217">
        <v>0</v>
      </c>
      <c r="HR217">
        <v>1</v>
      </c>
      <c r="HS217">
        <v>0</v>
      </c>
      <c r="HT217">
        <v>0</v>
      </c>
      <c r="HU217">
        <v>0</v>
      </c>
      <c r="HV217">
        <v>2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9</v>
      </c>
      <c r="IN217">
        <v>7</v>
      </c>
      <c r="IO217">
        <v>1</v>
      </c>
      <c r="IP217">
        <v>0</v>
      </c>
      <c r="IQ217">
        <v>0</v>
      </c>
      <c r="IR217">
        <v>0</v>
      </c>
      <c r="IS217">
        <v>0</v>
      </c>
      <c r="IT217">
        <v>1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9</v>
      </c>
    </row>
    <row r="218" spans="1:272" x14ac:dyDescent="0.25">
      <c r="A218" t="s">
        <v>273</v>
      </c>
      <c r="B218" t="s">
        <v>429</v>
      </c>
      <c r="C218" t="str">
        <f t="shared" si="14"/>
        <v>160402</v>
      </c>
      <c r="D218" t="s">
        <v>386</v>
      </c>
      <c r="E218">
        <v>10</v>
      </c>
      <c r="F218">
        <v>1732</v>
      </c>
      <c r="G218">
        <v>1330</v>
      </c>
      <c r="H218">
        <v>503</v>
      </c>
      <c r="I218">
        <v>827</v>
      </c>
      <c r="J218">
        <v>0</v>
      </c>
      <c r="K218">
        <v>5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827</v>
      </c>
      <c r="T218">
        <v>0</v>
      </c>
      <c r="U218">
        <v>0</v>
      </c>
      <c r="V218">
        <v>827</v>
      </c>
      <c r="W218">
        <v>19</v>
      </c>
      <c r="X218">
        <v>13</v>
      </c>
      <c r="Y218">
        <v>6</v>
      </c>
      <c r="Z218">
        <v>0</v>
      </c>
      <c r="AA218">
        <v>808</v>
      </c>
      <c r="AB218">
        <v>256</v>
      </c>
      <c r="AC218">
        <v>11</v>
      </c>
      <c r="AD218">
        <v>67</v>
      </c>
      <c r="AE218">
        <v>65</v>
      </c>
      <c r="AF218">
        <v>12</v>
      </c>
      <c r="AG218">
        <v>1</v>
      </c>
      <c r="AH218">
        <v>12</v>
      </c>
      <c r="AI218">
        <v>0</v>
      </c>
      <c r="AJ218">
        <v>2</v>
      </c>
      <c r="AK218">
        <v>1</v>
      </c>
      <c r="AL218">
        <v>3</v>
      </c>
      <c r="AM218">
        <v>0</v>
      </c>
      <c r="AN218">
        <v>52</v>
      </c>
      <c r="AO218">
        <v>0</v>
      </c>
      <c r="AP218">
        <v>1</v>
      </c>
      <c r="AQ218">
        <v>21</v>
      </c>
      <c r="AR218">
        <v>1</v>
      </c>
      <c r="AS218">
        <v>1</v>
      </c>
      <c r="AT218">
        <v>0</v>
      </c>
      <c r="AU218">
        <v>0</v>
      </c>
      <c r="AV218">
        <v>0</v>
      </c>
      <c r="AW218">
        <v>1</v>
      </c>
      <c r="AX218">
        <v>2</v>
      </c>
      <c r="AY218">
        <v>1</v>
      </c>
      <c r="AZ218">
        <v>2</v>
      </c>
      <c r="BA218">
        <v>256</v>
      </c>
      <c r="BB218">
        <v>229</v>
      </c>
      <c r="BC218">
        <v>65</v>
      </c>
      <c r="BD218">
        <v>5</v>
      </c>
      <c r="BE218">
        <v>6</v>
      </c>
      <c r="BF218">
        <v>37</v>
      </c>
      <c r="BG218">
        <v>2</v>
      </c>
      <c r="BH218">
        <v>46</v>
      </c>
      <c r="BI218">
        <v>5</v>
      </c>
      <c r="BJ218">
        <v>1</v>
      </c>
      <c r="BK218">
        <v>1</v>
      </c>
      <c r="BL218">
        <v>8</v>
      </c>
      <c r="BM218">
        <v>0</v>
      </c>
      <c r="BN218">
        <v>1</v>
      </c>
      <c r="BO218">
        <v>4</v>
      </c>
      <c r="BP218">
        <v>1</v>
      </c>
      <c r="BQ218">
        <v>0</v>
      </c>
      <c r="BR218">
        <v>0</v>
      </c>
      <c r="BS218">
        <v>1</v>
      </c>
      <c r="BT218">
        <v>0</v>
      </c>
      <c r="BU218">
        <v>4</v>
      </c>
      <c r="BV218">
        <v>19</v>
      </c>
      <c r="BW218">
        <v>2</v>
      </c>
      <c r="BX218">
        <v>0</v>
      </c>
      <c r="BY218">
        <v>21</v>
      </c>
      <c r="BZ218">
        <v>229</v>
      </c>
      <c r="CA218">
        <v>28</v>
      </c>
      <c r="CB218">
        <v>8</v>
      </c>
      <c r="CC218">
        <v>5</v>
      </c>
      <c r="CD218">
        <v>2</v>
      </c>
      <c r="CE218">
        <v>8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1</v>
      </c>
      <c r="CL218">
        <v>2</v>
      </c>
      <c r="CM218">
        <v>0</v>
      </c>
      <c r="CN218">
        <v>0</v>
      </c>
      <c r="CO218">
        <v>2</v>
      </c>
      <c r="CP218">
        <v>28</v>
      </c>
      <c r="CQ218">
        <v>38</v>
      </c>
      <c r="CR218">
        <v>14</v>
      </c>
      <c r="CS218">
        <v>1</v>
      </c>
      <c r="CT218">
        <v>11</v>
      </c>
      <c r="CU218">
        <v>0</v>
      </c>
      <c r="CV218">
        <v>4</v>
      </c>
      <c r="CW218">
        <v>0</v>
      </c>
      <c r="CX218">
        <v>1</v>
      </c>
      <c r="CY218">
        <v>0</v>
      </c>
      <c r="CZ218">
        <v>0</v>
      </c>
      <c r="DA218">
        <v>0</v>
      </c>
      <c r="DB218">
        <v>1</v>
      </c>
      <c r="DC218">
        <v>0</v>
      </c>
      <c r="DD218">
        <v>2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2</v>
      </c>
      <c r="DK218">
        <v>0</v>
      </c>
      <c r="DL218">
        <v>0</v>
      </c>
      <c r="DM218">
        <v>1</v>
      </c>
      <c r="DN218">
        <v>1</v>
      </c>
      <c r="DO218">
        <v>0</v>
      </c>
      <c r="DP218">
        <v>38</v>
      </c>
      <c r="DQ218">
        <v>40</v>
      </c>
      <c r="DR218">
        <v>37</v>
      </c>
      <c r="DS218">
        <v>1</v>
      </c>
      <c r="DT218">
        <v>0</v>
      </c>
      <c r="DU218">
        <v>1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1</v>
      </c>
      <c r="EN218">
        <v>0</v>
      </c>
      <c r="EO218">
        <v>0</v>
      </c>
      <c r="EP218">
        <v>40</v>
      </c>
      <c r="EQ218">
        <v>65</v>
      </c>
      <c r="ER218">
        <v>21</v>
      </c>
      <c r="ES218">
        <v>31</v>
      </c>
      <c r="ET218">
        <v>1</v>
      </c>
      <c r="EU218">
        <v>0</v>
      </c>
      <c r="EV218">
        <v>0</v>
      </c>
      <c r="EW218">
        <v>0</v>
      </c>
      <c r="EX218">
        <v>1</v>
      </c>
      <c r="EY218">
        <v>0</v>
      </c>
      <c r="EZ218">
        <v>1</v>
      </c>
      <c r="FA218">
        <v>1</v>
      </c>
      <c r="FB218">
        <v>2</v>
      </c>
      <c r="FC218">
        <v>0</v>
      </c>
      <c r="FD218">
        <v>0</v>
      </c>
      <c r="FE218">
        <v>0</v>
      </c>
      <c r="FF218">
        <v>1</v>
      </c>
      <c r="FG218">
        <v>0</v>
      </c>
      <c r="FH218">
        <v>1</v>
      </c>
      <c r="FI218">
        <v>0</v>
      </c>
      <c r="FJ218">
        <v>2</v>
      </c>
      <c r="FK218">
        <v>0</v>
      </c>
      <c r="FL218">
        <v>1</v>
      </c>
      <c r="FM218">
        <v>2</v>
      </c>
      <c r="FN218">
        <v>65</v>
      </c>
      <c r="FO218">
        <v>59</v>
      </c>
      <c r="FP218">
        <v>22</v>
      </c>
      <c r="FQ218">
        <v>0</v>
      </c>
      <c r="FR218">
        <v>1</v>
      </c>
      <c r="FS218">
        <v>17</v>
      </c>
      <c r="FT218">
        <v>3</v>
      </c>
      <c r="FU218">
        <v>3</v>
      </c>
      <c r="FV218">
        <v>3</v>
      </c>
      <c r="FW218">
        <v>0</v>
      </c>
      <c r="FX218">
        <v>2</v>
      </c>
      <c r="FY218">
        <v>0</v>
      </c>
      <c r="FZ218">
        <v>0</v>
      </c>
      <c r="GA218">
        <v>1</v>
      </c>
      <c r="GB218">
        <v>0</v>
      </c>
      <c r="GC218">
        <v>1</v>
      </c>
      <c r="GD218">
        <v>1</v>
      </c>
      <c r="GE218">
        <v>0</v>
      </c>
      <c r="GF218">
        <v>0</v>
      </c>
      <c r="GG218">
        <v>1</v>
      </c>
      <c r="GH218">
        <v>0</v>
      </c>
      <c r="GI218">
        <v>0</v>
      </c>
      <c r="GJ218">
        <v>1</v>
      </c>
      <c r="GK218">
        <v>1</v>
      </c>
      <c r="GL218">
        <v>1</v>
      </c>
      <c r="GM218">
        <v>1</v>
      </c>
      <c r="GN218">
        <v>59</v>
      </c>
      <c r="GO218">
        <v>76</v>
      </c>
      <c r="GP218">
        <v>32</v>
      </c>
      <c r="GQ218">
        <v>10</v>
      </c>
      <c r="GR218">
        <v>1</v>
      </c>
      <c r="GS218">
        <v>1</v>
      </c>
      <c r="GT218">
        <v>4</v>
      </c>
      <c r="GU218">
        <v>0</v>
      </c>
      <c r="GV218">
        <v>2</v>
      </c>
      <c r="GW218">
        <v>0</v>
      </c>
      <c r="GX218">
        <v>2</v>
      </c>
      <c r="GY218">
        <v>1</v>
      </c>
      <c r="GZ218">
        <v>0</v>
      </c>
      <c r="HA218">
        <v>1</v>
      </c>
      <c r="HB218">
        <v>7</v>
      </c>
      <c r="HC218">
        <v>0</v>
      </c>
      <c r="HD218">
        <v>0</v>
      </c>
      <c r="HE218">
        <v>0</v>
      </c>
      <c r="HF218">
        <v>0</v>
      </c>
      <c r="HG218">
        <v>15</v>
      </c>
      <c r="HH218">
        <v>76</v>
      </c>
      <c r="HI218">
        <v>3</v>
      </c>
      <c r="HJ218">
        <v>0</v>
      </c>
      <c r="HK218">
        <v>0</v>
      </c>
      <c r="HL218">
        <v>0</v>
      </c>
      <c r="HM218">
        <v>0</v>
      </c>
      <c r="HN218">
        <v>1</v>
      </c>
      <c r="HO218">
        <v>0</v>
      </c>
      <c r="HP218">
        <v>0</v>
      </c>
      <c r="HQ218">
        <v>0</v>
      </c>
      <c r="HR218">
        <v>1</v>
      </c>
      <c r="HS218">
        <v>0</v>
      </c>
      <c r="HT218">
        <v>1</v>
      </c>
      <c r="HU218">
        <v>0</v>
      </c>
      <c r="HV218">
        <v>3</v>
      </c>
      <c r="HW218">
        <v>3</v>
      </c>
      <c r="HX218">
        <v>1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1</v>
      </c>
      <c r="IK218">
        <v>1</v>
      </c>
      <c r="IL218">
        <v>3</v>
      </c>
      <c r="IM218">
        <v>11</v>
      </c>
      <c r="IN218">
        <v>6</v>
      </c>
      <c r="IO218">
        <v>2</v>
      </c>
      <c r="IP218">
        <v>2</v>
      </c>
      <c r="IQ218">
        <v>0</v>
      </c>
      <c r="IR218">
        <v>0</v>
      </c>
      <c r="IS218">
        <v>0</v>
      </c>
      <c r="IT218">
        <v>1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11</v>
      </c>
    </row>
    <row r="219" spans="1:272" x14ac:dyDescent="0.25">
      <c r="A219" t="s">
        <v>273</v>
      </c>
      <c r="B219" t="s">
        <v>429</v>
      </c>
      <c r="C219" t="str">
        <f t="shared" si="14"/>
        <v>160402</v>
      </c>
      <c r="D219" t="s">
        <v>437</v>
      </c>
      <c r="E219">
        <v>11</v>
      </c>
      <c r="F219">
        <v>2147</v>
      </c>
      <c r="G219">
        <v>1650</v>
      </c>
      <c r="H219">
        <v>666</v>
      </c>
      <c r="I219">
        <v>984</v>
      </c>
      <c r="J219">
        <v>2</v>
      </c>
      <c r="K219">
        <v>6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984</v>
      </c>
      <c r="T219">
        <v>0</v>
      </c>
      <c r="U219">
        <v>0</v>
      </c>
      <c r="V219">
        <v>984</v>
      </c>
      <c r="W219">
        <v>18</v>
      </c>
      <c r="X219">
        <v>13</v>
      </c>
      <c r="Y219">
        <v>5</v>
      </c>
      <c r="Z219">
        <v>0</v>
      </c>
      <c r="AA219">
        <v>966</v>
      </c>
      <c r="AB219">
        <v>360</v>
      </c>
      <c r="AC219">
        <v>43</v>
      </c>
      <c r="AD219">
        <v>103</v>
      </c>
      <c r="AE219">
        <v>96</v>
      </c>
      <c r="AF219">
        <v>21</v>
      </c>
      <c r="AG219">
        <v>1</v>
      </c>
      <c r="AH219">
        <v>14</v>
      </c>
      <c r="AI219">
        <v>1</v>
      </c>
      <c r="AJ219">
        <v>3</v>
      </c>
      <c r="AK219">
        <v>3</v>
      </c>
      <c r="AL219">
        <v>2</v>
      </c>
      <c r="AM219">
        <v>2</v>
      </c>
      <c r="AN219">
        <v>39</v>
      </c>
      <c r="AO219">
        <v>1</v>
      </c>
      <c r="AP219">
        <v>0</v>
      </c>
      <c r="AQ219">
        <v>21</v>
      </c>
      <c r="AR219">
        <v>0</v>
      </c>
      <c r="AS219">
        <v>0</v>
      </c>
      <c r="AT219">
        <v>0</v>
      </c>
      <c r="AU219">
        <v>2</v>
      </c>
      <c r="AV219">
        <v>1</v>
      </c>
      <c r="AW219">
        <v>4</v>
      </c>
      <c r="AX219">
        <v>0</v>
      </c>
      <c r="AY219">
        <v>0</v>
      </c>
      <c r="AZ219">
        <v>3</v>
      </c>
      <c r="BA219">
        <v>360</v>
      </c>
      <c r="BB219">
        <v>253</v>
      </c>
      <c r="BC219">
        <v>96</v>
      </c>
      <c r="BD219">
        <v>5</v>
      </c>
      <c r="BE219">
        <v>10</v>
      </c>
      <c r="BF219">
        <v>46</v>
      </c>
      <c r="BG219">
        <v>5</v>
      </c>
      <c r="BH219">
        <v>31</v>
      </c>
      <c r="BI219">
        <v>2</v>
      </c>
      <c r="BJ219">
        <v>0</v>
      </c>
      <c r="BK219">
        <v>4</v>
      </c>
      <c r="BL219">
        <v>6</v>
      </c>
      <c r="BM219">
        <v>0</v>
      </c>
      <c r="BN219">
        <v>0</v>
      </c>
      <c r="BO219">
        <v>2</v>
      </c>
      <c r="BP219">
        <v>0</v>
      </c>
      <c r="BQ219">
        <v>2</v>
      </c>
      <c r="BR219">
        <v>0</v>
      </c>
      <c r="BS219">
        <v>0</v>
      </c>
      <c r="BT219">
        <v>0</v>
      </c>
      <c r="BU219">
        <v>2</v>
      </c>
      <c r="BV219">
        <v>15</v>
      </c>
      <c r="BW219">
        <v>3</v>
      </c>
      <c r="BX219">
        <v>1</v>
      </c>
      <c r="BY219">
        <v>23</v>
      </c>
      <c r="BZ219">
        <v>253</v>
      </c>
      <c r="CA219">
        <v>22</v>
      </c>
      <c r="CB219">
        <v>8</v>
      </c>
      <c r="CC219">
        <v>6</v>
      </c>
      <c r="CD219">
        <v>0</v>
      </c>
      <c r="CE219">
        <v>3</v>
      </c>
      <c r="CF219">
        <v>0</v>
      </c>
      <c r="CG219">
        <v>1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0</v>
      </c>
      <c r="CN219">
        <v>3</v>
      </c>
      <c r="CO219">
        <v>0</v>
      </c>
      <c r="CP219">
        <v>22</v>
      </c>
      <c r="CQ219">
        <v>44</v>
      </c>
      <c r="CR219">
        <v>14</v>
      </c>
      <c r="CS219">
        <v>1</v>
      </c>
      <c r="CT219">
        <v>13</v>
      </c>
      <c r="CU219">
        <v>0</v>
      </c>
      <c r="CV219">
        <v>6</v>
      </c>
      <c r="CW219">
        <v>2</v>
      </c>
      <c r="CX219">
        <v>0</v>
      </c>
      <c r="CY219">
        <v>0</v>
      </c>
      <c r="CZ219">
        <v>3</v>
      </c>
      <c r="DA219">
        <v>0</v>
      </c>
      <c r="DB219">
        <v>0</v>
      </c>
      <c r="DC219">
        <v>0</v>
      </c>
      <c r="DD219">
        <v>2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2</v>
      </c>
      <c r="DN219">
        <v>0</v>
      </c>
      <c r="DO219">
        <v>1</v>
      </c>
      <c r="DP219">
        <v>44</v>
      </c>
      <c r="DQ219">
        <v>48</v>
      </c>
      <c r="DR219">
        <v>43</v>
      </c>
      <c r="DS219">
        <v>0</v>
      </c>
      <c r="DT219">
        <v>1</v>
      </c>
      <c r="DU219">
        <v>3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1</v>
      </c>
      <c r="EP219">
        <v>48</v>
      </c>
      <c r="EQ219">
        <v>48</v>
      </c>
      <c r="ER219">
        <v>17</v>
      </c>
      <c r="ES219">
        <v>23</v>
      </c>
      <c r="ET219">
        <v>0</v>
      </c>
      <c r="EU219">
        <v>0</v>
      </c>
      <c r="EV219">
        <v>0</v>
      </c>
      <c r="EW219">
        <v>2</v>
      </c>
      <c r="EX219">
        <v>1</v>
      </c>
      <c r="EY219">
        <v>1</v>
      </c>
      <c r="EZ219">
        <v>0</v>
      </c>
      <c r="FA219">
        <v>1</v>
      </c>
      <c r="FB219">
        <v>0</v>
      </c>
      <c r="FC219">
        <v>1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1</v>
      </c>
      <c r="FK219">
        <v>0</v>
      </c>
      <c r="FL219">
        <v>0</v>
      </c>
      <c r="FM219">
        <v>1</v>
      </c>
      <c r="FN219">
        <v>48</v>
      </c>
      <c r="FO219">
        <v>85</v>
      </c>
      <c r="FP219">
        <v>30</v>
      </c>
      <c r="FQ219">
        <v>1</v>
      </c>
      <c r="FR219">
        <v>4</v>
      </c>
      <c r="FS219">
        <v>25</v>
      </c>
      <c r="FT219">
        <v>0</v>
      </c>
      <c r="FU219">
        <v>3</v>
      </c>
      <c r="FV219">
        <v>5</v>
      </c>
      <c r="FW219">
        <v>3</v>
      </c>
      <c r="FX219">
        <v>2</v>
      </c>
      <c r="FY219">
        <v>0</v>
      </c>
      <c r="FZ219">
        <v>0</v>
      </c>
      <c r="GA219">
        <v>0</v>
      </c>
      <c r="GB219">
        <v>1</v>
      </c>
      <c r="GC219">
        <v>2</v>
      </c>
      <c r="GD219">
        <v>2</v>
      </c>
      <c r="GE219">
        <v>1</v>
      </c>
      <c r="GF219">
        <v>0</v>
      </c>
      <c r="GG219">
        <v>0</v>
      </c>
      <c r="GH219">
        <v>0</v>
      </c>
      <c r="GI219">
        <v>0</v>
      </c>
      <c r="GJ219">
        <v>2</v>
      </c>
      <c r="GK219">
        <v>1</v>
      </c>
      <c r="GL219">
        <v>0</v>
      </c>
      <c r="GM219">
        <v>3</v>
      </c>
      <c r="GN219">
        <v>85</v>
      </c>
      <c r="GO219">
        <v>86</v>
      </c>
      <c r="GP219">
        <v>37</v>
      </c>
      <c r="GQ219">
        <v>12</v>
      </c>
      <c r="GR219">
        <v>6</v>
      </c>
      <c r="GS219">
        <v>0</v>
      </c>
      <c r="GT219">
        <v>2</v>
      </c>
      <c r="GU219">
        <v>1</v>
      </c>
      <c r="GV219">
        <v>1</v>
      </c>
      <c r="GW219">
        <v>0</v>
      </c>
      <c r="GX219">
        <v>2</v>
      </c>
      <c r="GY219">
        <v>0</v>
      </c>
      <c r="GZ219">
        <v>0</v>
      </c>
      <c r="HA219">
        <v>0</v>
      </c>
      <c r="HB219">
        <v>6</v>
      </c>
      <c r="HC219">
        <v>0</v>
      </c>
      <c r="HD219">
        <v>0</v>
      </c>
      <c r="HE219">
        <v>0</v>
      </c>
      <c r="HF219">
        <v>3</v>
      </c>
      <c r="HG219">
        <v>16</v>
      </c>
      <c r="HH219">
        <v>86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1</v>
      </c>
      <c r="HX219">
        <v>0</v>
      </c>
      <c r="HY219">
        <v>1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1</v>
      </c>
      <c r="IM219">
        <v>19</v>
      </c>
      <c r="IN219">
        <v>16</v>
      </c>
      <c r="IO219">
        <v>1</v>
      </c>
      <c r="IP219">
        <v>2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19</v>
      </c>
    </row>
    <row r="220" spans="1:272" x14ac:dyDescent="0.25">
      <c r="A220" t="s">
        <v>273</v>
      </c>
      <c r="B220" t="s">
        <v>429</v>
      </c>
      <c r="C220" t="str">
        <f t="shared" si="14"/>
        <v>160402</v>
      </c>
      <c r="D220" t="s">
        <v>438</v>
      </c>
      <c r="E220">
        <v>12</v>
      </c>
      <c r="F220">
        <v>1355</v>
      </c>
      <c r="G220">
        <v>1050</v>
      </c>
      <c r="H220">
        <v>373</v>
      </c>
      <c r="I220">
        <v>677</v>
      </c>
      <c r="J220">
        <v>2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677</v>
      </c>
      <c r="T220">
        <v>0</v>
      </c>
      <c r="U220">
        <v>0</v>
      </c>
      <c r="V220">
        <v>677</v>
      </c>
      <c r="W220">
        <v>11</v>
      </c>
      <c r="X220">
        <v>8</v>
      </c>
      <c r="Y220">
        <v>3</v>
      </c>
      <c r="Z220">
        <v>0</v>
      </c>
      <c r="AA220">
        <v>666</v>
      </c>
      <c r="AB220">
        <v>211</v>
      </c>
      <c r="AC220">
        <v>13</v>
      </c>
      <c r="AD220">
        <v>46</v>
      </c>
      <c r="AE220">
        <v>67</v>
      </c>
      <c r="AF220">
        <v>10</v>
      </c>
      <c r="AG220">
        <v>0</v>
      </c>
      <c r="AH220">
        <v>3</v>
      </c>
      <c r="AI220">
        <v>1</v>
      </c>
      <c r="AJ220">
        <v>7</v>
      </c>
      <c r="AK220">
        <v>1</v>
      </c>
      <c r="AL220">
        <v>1</v>
      </c>
      <c r="AM220">
        <v>0</v>
      </c>
      <c r="AN220">
        <v>43</v>
      </c>
      <c r="AO220">
        <v>0</v>
      </c>
      <c r="AP220">
        <v>1</v>
      </c>
      <c r="AQ220">
        <v>3</v>
      </c>
      <c r="AR220">
        <v>1</v>
      </c>
      <c r="AS220">
        <v>0</v>
      </c>
      <c r="AT220">
        <v>3</v>
      </c>
      <c r="AU220">
        <v>2</v>
      </c>
      <c r="AV220">
        <v>1</v>
      </c>
      <c r="AW220">
        <v>1</v>
      </c>
      <c r="AX220">
        <v>0</v>
      </c>
      <c r="AY220">
        <v>4</v>
      </c>
      <c r="AZ220">
        <v>3</v>
      </c>
      <c r="BA220">
        <v>211</v>
      </c>
      <c r="BB220">
        <v>180</v>
      </c>
      <c r="BC220">
        <v>74</v>
      </c>
      <c r="BD220">
        <v>4</v>
      </c>
      <c r="BE220">
        <v>11</v>
      </c>
      <c r="BF220">
        <v>20</v>
      </c>
      <c r="BG220">
        <v>1</v>
      </c>
      <c r="BH220">
        <v>23</v>
      </c>
      <c r="BI220">
        <v>1</v>
      </c>
      <c r="BJ220">
        <v>0</v>
      </c>
      <c r="BK220">
        <v>2</v>
      </c>
      <c r="BL220">
        <v>6</v>
      </c>
      <c r="BM220">
        <v>1</v>
      </c>
      <c r="BN220">
        <v>0</v>
      </c>
      <c r="BO220">
        <v>2</v>
      </c>
      <c r="BP220">
        <v>0</v>
      </c>
      <c r="BQ220">
        <v>1</v>
      </c>
      <c r="BR220">
        <v>0</v>
      </c>
      <c r="BS220">
        <v>2</v>
      </c>
      <c r="BT220">
        <v>0</v>
      </c>
      <c r="BU220">
        <v>4</v>
      </c>
      <c r="BV220">
        <v>15</v>
      </c>
      <c r="BW220">
        <v>0</v>
      </c>
      <c r="BX220">
        <v>0</v>
      </c>
      <c r="BY220">
        <v>13</v>
      </c>
      <c r="BZ220">
        <v>180</v>
      </c>
      <c r="CA220">
        <v>20</v>
      </c>
      <c r="CB220">
        <v>6</v>
      </c>
      <c r="CC220">
        <v>5</v>
      </c>
      <c r="CD220">
        <v>1</v>
      </c>
      <c r="CE220">
        <v>2</v>
      </c>
      <c r="CF220">
        <v>1</v>
      </c>
      <c r="CG220">
        <v>0</v>
      </c>
      <c r="CH220">
        <v>1</v>
      </c>
      <c r="CI220">
        <v>0</v>
      </c>
      <c r="CJ220">
        <v>0</v>
      </c>
      <c r="CK220">
        <v>0</v>
      </c>
      <c r="CL220">
        <v>1</v>
      </c>
      <c r="CM220">
        <v>2</v>
      </c>
      <c r="CN220">
        <v>0</v>
      </c>
      <c r="CO220">
        <v>1</v>
      </c>
      <c r="CP220">
        <v>20</v>
      </c>
      <c r="CQ220">
        <v>26</v>
      </c>
      <c r="CR220">
        <v>9</v>
      </c>
      <c r="CS220">
        <v>0</v>
      </c>
      <c r="CT220">
        <v>4</v>
      </c>
      <c r="CU220">
        <v>0</v>
      </c>
      <c r="CV220">
        <v>2</v>
      </c>
      <c r="CW220">
        <v>0</v>
      </c>
      <c r="CX220">
        <v>1</v>
      </c>
      <c r="CY220">
        <v>2</v>
      </c>
      <c r="CZ220">
        <v>1</v>
      </c>
      <c r="DA220">
        <v>0</v>
      </c>
      <c r="DB220">
        <v>0</v>
      </c>
      <c r="DC220">
        <v>0</v>
      </c>
      <c r="DD220">
        <v>4</v>
      </c>
      <c r="DE220">
        <v>0</v>
      </c>
      <c r="DF220">
        <v>0</v>
      </c>
      <c r="DG220">
        <v>0</v>
      </c>
      <c r="DH220">
        <v>0</v>
      </c>
      <c r="DI220">
        <v>1</v>
      </c>
      <c r="DJ220">
        <v>0</v>
      </c>
      <c r="DK220">
        <v>0</v>
      </c>
      <c r="DL220">
        <v>0</v>
      </c>
      <c r="DM220">
        <v>0</v>
      </c>
      <c r="DN220">
        <v>1</v>
      </c>
      <c r="DO220">
        <v>1</v>
      </c>
      <c r="DP220">
        <v>26</v>
      </c>
      <c r="DQ220">
        <v>43</v>
      </c>
      <c r="DR220">
        <v>37</v>
      </c>
      <c r="DS220">
        <v>1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1</v>
      </c>
      <c r="EA220">
        <v>0</v>
      </c>
      <c r="EB220">
        <v>0</v>
      </c>
      <c r="EC220">
        <v>1</v>
      </c>
      <c r="ED220">
        <v>0</v>
      </c>
      <c r="EE220">
        <v>1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2</v>
      </c>
      <c r="EP220">
        <v>43</v>
      </c>
      <c r="EQ220">
        <v>39</v>
      </c>
      <c r="ER220">
        <v>10</v>
      </c>
      <c r="ES220">
        <v>24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1</v>
      </c>
      <c r="FB220">
        <v>2</v>
      </c>
      <c r="FC220">
        <v>0</v>
      </c>
      <c r="FD220">
        <v>0</v>
      </c>
      <c r="FE220">
        <v>1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1</v>
      </c>
      <c r="FN220">
        <v>39</v>
      </c>
      <c r="FO220">
        <v>64</v>
      </c>
      <c r="FP220">
        <v>28</v>
      </c>
      <c r="FQ220">
        <v>2</v>
      </c>
      <c r="FR220">
        <v>5</v>
      </c>
      <c r="FS220">
        <v>10</v>
      </c>
      <c r="FT220">
        <v>1</v>
      </c>
      <c r="FU220">
        <v>0</v>
      </c>
      <c r="FV220">
        <v>2</v>
      </c>
      <c r="FW220">
        <v>1</v>
      </c>
      <c r="FX220">
        <v>3</v>
      </c>
      <c r="FY220">
        <v>0</v>
      </c>
      <c r="FZ220">
        <v>0</v>
      </c>
      <c r="GA220">
        <v>1</v>
      </c>
      <c r="GB220">
        <v>0</v>
      </c>
      <c r="GC220">
        <v>1</v>
      </c>
      <c r="GD220">
        <v>1</v>
      </c>
      <c r="GE220">
        <v>0</v>
      </c>
      <c r="GF220">
        <v>0</v>
      </c>
      <c r="GG220">
        <v>1</v>
      </c>
      <c r="GH220">
        <v>1</v>
      </c>
      <c r="GI220">
        <v>0</v>
      </c>
      <c r="GJ220">
        <v>2</v>
      </c>
      <c r="GK220">
        <v>0</v>
      </c>
      <c r="GL220">
        <v>0</v>
      </c>
      <c r="GM220">
        <v>5</v>
      </c>
      <c r="GN220">
        <v>64</v>
      </c>
      <c r="GO220">
        <v>68</v>
      </c>
      <c r="GP220">
        <v>37</v>
      </c>
      <c r="GQ220">
        <v>2</v>
      </c>
      <c r="GR220">
        <v>1</v>
      </c>
      <c r="GS220">
        <v>0</v>
      </c>
      <c r="GT220">
        <v>0</v>
      </c>
      <c r="GU220">
        <v>0</v>
      </c>
      <c r="GV220">
        <v>1</v>
      </c>
      <c r="GW220">
        <v>1</v>
      </c>
      <c r="GX220">
        <v>1</v>
      </c>
      <c r="GY220">
        <v>1</v>
      </c>
      <c r="GZ220">
        <v>0</v>
      </c>
      <c r="HA220">
        <v>0</v>
      </c>
      <c r="HB220">
        <v>2</v>
      </c>
      <c r="HC220">
        <v>1</v>
      </c>
      <c r="HD220">
        <v>1</v>
      </c>
      <c r="HE220">
        <v>0</v>
      </c>
      <c r="HF220">
        <v>2</v>
      </c>
      <c r="HG220">
        <v>18</v>
      </c>
      <c r="HH220">
        <v>68</v>
      </c>
      <c r="HI220">
        <v>3</v>
      </c>
      <c r="HJ220">
        <v>2</v>
      </c>
      <c r="HK220">
        <v>1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3</v>
      </c>
      <c r="HW220">
        <v>1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1</v>
      </c>
      <c r="IH220">
        <v>0</v>
      </c>
      <c r="II220">
        <v>0</v>
      </c>
      <c r="IJ220">
        <v>0</v>
      </c>
      <c r="IK220">
        <v>0</v>
      </c>
      <c r="IL220">
        <v>1</v>
      </c>
      <c r="IM220">
        <v>11</v>
      </c>
      <c r="IN220">
        <v>7</v>
      </c>
      <c r="IO220">
        <v>1</v>
      </c>
      <c r="IP220">
        <v>2</v>
      </c>
      <c r="IQ220">
        <v>0</v>
      </c>
      <c r="IR220">
        <v>0</v>
      </c>
      <c r="IS220">
        <v>1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11</v>
      </c>
    </row>
    <row r="221" spans="1:272" x14ac:dyDescent="0.25">
      <c r="A221" t="s">
        <v>273</v>
      </c>
      <c r="B221" t="s">
        <v>429</v>
      </c>
      <c r="C221" t="str">
        <f t="shared" si="14"/>
        <v>160402</v>
      </c>
      <c r="D221" t="s">
        <v>312</v>
      </c>
      <c r="E221">
        <v>13</v>
      </c>
      <c r="F221">
        <v>769</v>
      </c>
      <c r="G221">
        <v>590</v>
      </c>
      <c r="H221">
        <v>314</v>
      </c>
      <c r="I221">
        <v>276</v>
      </c>
      <c r="J221">
        <v>0</v>
      </c>
      <c r="K221">
        <v>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276</v>
      </c>
      <c r="T221">
        <v>0</v>
      </c>
      <c r="U221">
        <v>0</v>
      </c>
      <c r="V221">
        <v>276</v>
      </c>
      <c r="W221">
        <v>7</v>
      </c>
      <c r="X221">
        <v>7</v>
      </c>
      <c r="Y221">
        <v>0</v>
      </c>
      <c r="Z221">
        <v>0</v>
      </c>
      <c r="AA221">
        <v>269</v>
      </c>
      <c r="AB221">
        <v>63</v>
      </c>
      <c r="AC221">
        <v>9</v>
      </c>
      <c r="AD221">
        <v>21</v>
      </c>
      <c r="AE221">
        <v>12</v>
      </c>
      <c r="AF221">
        <v>6</v>
      </c>
      <c r="AG221">
        <v>0</v>
      </c>
      <c r="AH221">
        <v>3</v>
      </c>
      <c r="AI221">
        <v>0</v>
      </c>
      <c r="AJ221">
        <v>1</v>
      </c>
      <c r="AK221">
        <v>3</v>
      </c>
      <c r="AL221">
        <v>2</v>
      </c>
      <c r="AM221">
        <v>0</v>
      </c>
      <c r="AN221">
        <v>2</v>
      </c>
      <c r="AO221">
        <v>1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</v>
      </c>
      <c r="AV221">
        <v>0</v>
      </c>
      <c r="AW221">
        <v>1</v>
      </c>
      <c r="AX221">
        <v>0</v>
      </c>
      <c r="AY221">
        <v>0</v>
      </c>
      <c r="AZ221">
        <v>1</v>
      </c>
      <c r="BA221">
        <v>63</v>
      </c>
      <c r="BB221">
        <v>65</v>
      </c>
      <c r="BC221">
        <v>22</v>
      </c>
      <c r="BD221">
        <v>2</v>
      </c>
      <c r="BE221">
        <v>4</v>
      </c>
      <c r="BF221">
        <v>14</v>
      </c>
      <c r="BG221">
        <v>0</v>
      </c>
      <c r="BH221">
        <v>4</v>
      </c>
      <c r="BI221">
        <v>0</v>
      </c>
      <c r="BJ221">
        <v>2</v>
      </c>
      <c r="BK221">
        <v>2</v>
      </c>
      <c r="BL221">
        <v>2</v>
      </c>
      <c r="BM221">
        <v>0</v>
      </c>
      <c r="BN221">
        <v>1</v>
      </c>
      <c r="BO221">
        <v>1</v>
      </c>
      <c r="BP221">
        <v>1</v>
      </c>
      <c r="BQ221">
        <v>1</v>
      </c>
      <c r="BR221">
        <v>0</v>
      </c>
      <c r="BS221">
        <v>0</v>
      </c>
      <c r="BT221">
        <v>0</v>
      </c>
      <c r="BU221">
        <v>3</v>
      </c>
      <c r="BV221">
        <v>2</v>
      </c>
      <c r="BW221">
        <v>0</v>
      </c>
      <c r="BX221">
        <v>0</v>
      </c>
      <c r="BY221">
        <v>4</v>
      </c>
      <c r="BZ221">
        <v>65</v>
      </c>
      <c r="CA221">
        <v>16</v>
      </c>
      <c r="CB221">
        <v>2</v>
      </c>
      <c r="CC221">
        <v>1</v>
      </c>
      <c r="CD221">
        <v>1</v>
      </c>
      <c r="CE221">
        <v>2</v>
      </c>
      <c r="CF221">
        <v>1</v>
      </c>
      <c r="CG221">
        <v>1</v>
      </c>
      <c r="CH221">
        <v>3</v>
      </c>
      <c r="CI221">
        <v>1</v>
      </c>
      <c r="CJ221">
        <v>1</v>
      </c>
      <c r="CK221">
        <v>0</v>
      </c>
      <c r="CL221">
        <v>0</v>
      </c>
      <c r="CM221">
        <v>1</v>
      </c>
      <c r="CN221">
        <v>0</v>
      </c>
      <c r="CO221">
        <v>2</v>
      </c>
      <c r="CP221">
        <v>16</v>
      </c>
      <c r="CQ221">
        <v>8</v>
      </c>
      <c r="CR221">
        <v>5</v>
      </c>
      <c r="CS221">
        <v>0</v>
      </c>
      <c r="CT221">
        <v>1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1</v>
      </c>
      <c r="DN221">
        <v>0</v>
      </c>
      <c r="DO221">
        <v>1</v>
      </c>
      <c r="DP221">
        <v>8</v>
      </c>
      <c r="DQ221">
        <v>23</v>
      </c>
      <c r="DR221">
        <v>18</v>
      </c>
      <c r="DS221">
        <v>0</v>
      </c>
      <c r="DT221">
        <v>0</v>
      </c>
      <c r="DU221">
        <v>1</v>
      </c>
      <c r="DV221">
        <v>0</v>
      </c>
      <c r="DW221">
        <v>3</v>
      </c>
      <c r="DX221">
        <v>0</v>
      </c>
      <c r="DY221">
        <v>1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23</v>
      </c>
      <c r="EQ221">
        <v>10</v>
      </c>
      <c r="ER221">
        <v>3</v>
      </c>
      <c r="ES221">
        <v>4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1</v>
      </c>
      <c r="FB221">
        <v>0</v>
      </c>
      <c r="FC221">
        <v>1</v>
      </c>
      <c r="FD221">
        <v>0</v>
      </c>
      <c r="FE221">
        <v>1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10</v>
      </c>
      <c r="FO221">
        <v>30</v>
      </c>
      <c r="FP221">
        <v>11</v>
      </c>
      <c r="FQ221">
        <v>0</v>
      </c>
      <c r="FR221">
        <v>1</v>
      </c>
      <c r="FS221">
        <v>5</v>
      </c>
      <c r="FT221">
        <v>1</v>
      </c>
      <c r="FU221">
        <v>2</v>
      </c>
      <c r="FV221">
        <v>2</v>
      </c>
      <c r="FW221">
        <v>1</v>
      </c>
      <c r="FX221">
        <v>4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2</v>
      </c>
      <c r="GF221">
        <v>1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30</v>
      </c>
      <c r="GO221">
        <v>36</v>
      </c>
      <c r="GP221">
        <v>13</v>
      </c>
      <c r="GQ221">
        <v>12</v>
      </c>
      <c r="GR221">
        <v>3</v>
      </c>
      <c r="GS221">
        <v>0</v>
      </c>
      <c r="GT221">
        <v>1</v>
      </c>
      <c r="GU221">
        <v>0</v>
      </c>
      <c r="GV221">
        <v>0</v>
      </c>
      <c r="GW221">
        <v>1</v>
      </c>
      <c r="GX221">
        <v>1</v>
      </c>
      <c r="GY221">
        <v>1</v>
      </c>
      <c r="GZ221">
        <v>0</v>
      </c>
      <c r="HA221">
        <v>0</v>
      </c>
      <c r="HB221">
        <v>2</v>
      </c>
      <c r="HC221">
        <v>0</v>
      </c>
      <c r="HD221">
        <v>0</v>
      </c>
      <c r="HE221">
        <v>0</v>
      </c>
      <c r="HF221">
        <v>1</v>
      </c>
      <c r="HG221">
        <v>1</v>
      </c>
      <c r="HH221">
        <v>36</v>
      </c>
      <c r="HI221">
        <v>7</v>
      </c>
      <c r="HJ221">
        <v>1</v>
      </c>
      <c r="HK221">
        <v>0</v>
      </c>
      <c r="HL221">
        <v>0</v>
      </c>
      <c r="HM221">
        <v>0</v>
      </c>
      <c r="HN221">
        <v>2</v>
      </c>
      <c r="HO221">
        <v>1</v>
      </c>
      <c r="HP221">
        <v>2</v>
      </c>
      <c r="HQ221">
        <v>0</v>
      </c>
      <c r="HR221">
        <v>0</v>
      </c>
      <c r="HS221">
        <v>0</v>
      </c>
      <c r="HT221">
        <v>1</v>
      </c>
      <c r="HU221">
        <v>0</v>
      </c>
      <c r="HV221">
        <v>7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11</v>
      </c>
      <c r="IN221">
        <v>9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1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11</v>
      </c>
    </row>
    <row r="222" spans="1:272" x14ac:dyDescent="0.25">
      <c r="A222" t="s">
        <v>273</v>
      </c>
      <c r="B222" t="s">
        <v>429</v>
      </c>
      <c r="C222" t="str">
        <f t="shared" si="14"/>
        <v>160402</v>
      </c>
      <c r="D222" t="s">
        <v>439</v>
      </c>
      <c r="E222">
        <v>14</v>
      </c>
      <c r="F222">
        <v>516</v>
      </c>
      <c r="G222">
        <v>410</v>
      </c>
      <c r="H222">
        <v>226</v>
      </c>
      <c r="I222">
        <v>184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184</v>
      </c>
      <c r="T222">
        <v>0</v>
      </c>
      <c r="U222">
        <v>0</v>
      </c>
      <c r="V222">
        <v>184</v>
      </c>
      <c r="W222">
        <v>6</v>
      </c>
      <c r="X222">
        <v>5</v>
      </c>
      <c r="Y222">
        <v>1</v>
      </c>
      <c r="Z222">
        <v>0</v>
      </c>
      <c r="AA222">
        <v>178</v>
      </c>
      <c r="AB222">
        <v>54</v>
      </c>
      <c r="AC222">
        <v>6</v>
      </c>
      <c r="AD222">
        <v>6</v>
      </c>
      <c r="AE222">
        <v>16</v>
      </c>
      <c r="AF222">
        <v>8</v>
      </c>
      <c r="AG222">
        <v>1</v>
      </c>
      <c r="AH222">
        <v>1</v>
      </c>
      <c r="AI222">
        <v>0</v>
      </c>
      <c r="AJ222">
        <v>1</v>
      </c>
      <c r="AK222">
        <v>7</v>
      </c>
      <c r="AL222">
        <v>0</v>
      </c>
      <c r="AM222">
        <v>0</v>
      </c>
      <c r="AN222">
        <v>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0</v>
      </c>
      <c r="AX222">
        <v>1</v>
      </c>
      <c r="AY222">
        <v>1</v>
      </c>
      <c r="AZ222">
        <v>0</v>
      </c>
      <c r="BA222">
        <v>54</v>
      </c>
      <c r="BB222">
        <v>35</v>
      </c>
      <c r="BC222">
        <v>14</v>
      </c>
      <c r="BD222">
        <v>0</v>
      </c>
      <c r="BE222">
        <v>1</v>
      </c>
      <c r="BF222">
        <v>3</v>
      </c>
      <c r="BG222">
        <v>0</v>
      </c>
      <c r="BH222">
        <v>7</v>
      </c>
      <c r="BI222">
        <v>0</v>
      </c>
      <c r="BJ222">
        <v>0</v>
      </c>
      <c r="BK222">
        <v>2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4</v>
      </c>
      <c r="BW222">
        <v>0</v>
      </c>
      <c r="BX222">
        <v>0</v>
      </c>
      <c r="BY222">
        <v>4</v>
      </c>
      <c r="BZ222">
        <v>35</v>
      </c>
      <c r="CA222">
        <v>2</v>
      </c>
      <c r="CB222">
        <v>2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2</v>
      </c>
      <c r="CQ222">
        <v>4</v>
      </c>
      <c r="CR222">
        <v>0</v>
      </c>
      <c r="CS222">
        <v>0</v>
      </c>
      <c r="CT222">
        <v>1</v>
      </c>
      <c r="CU222">
        <v>0</v>
      </c>
      <c r="CV222">
        <v>0</v>
      </c>
      <c r="CW222">
        <v>0</v>
      </c>
      <c r="CX222">
        <v>0</v>
      </c>
      <c r="CY222">
        <v>1</v>
      </c>
      <c r="CZ222">
        <v>1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1</v>
      </c>
      <c r="DM222">
        <v>0</v>
      </c>
      <c r="DN222">
        <v>0</v>
      </c>
      <c r="DO222">
        <v>0</v>
      </c>
      <c r="DP222">
        <v>4</v>
      </c>
      <c r="DQ222">
        <v>41</v>
      </c>
      <c r="DR222">
        <v>37</v>
      </c>
      <c r="DS222">
        <v>0</v>
      </c>
      <c r="DT222">
        <v>1</v>
      </c>
      <c r="DU222">
        <v>0</v>
      </c>
      <c r="DV222">
        <v>0</v>
      </c>
      <c r="DW222">
        <v>1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1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1</v>
      </c>
      <c r="EL222">
        <v>0</v>
      </c>
      <c r="EM222">
        <v>0</v>
      </c>
      <c r="EN222">
        <v>0</v>
      </c>
      <c r="EO222">
        <v>0</v>
      </c>
      <c r="EP222">
        <v>41</v>
      </c>
      <c r="EQ222">
        <v>6</v>
      </c>
      <c r="ER222">
        <v>6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6</v>
      </c>
      <c r="FO222">
        <v>23</v>
      </c>
      <c r="FP222">
        <v>10</v>
      </c>
      <c r="FQ222">
        <v>0</v>
      </c>
      <c r="FR222">
        <v>0</v>
      </c>
      <c r="FS222">
        <v>6</v>
      </c>
      <c r="FT222">
        <v>1</v>
      </c>
      <c r="FU222">
        <v>2</v>
      </c>
      <c r="FV222">
        <v>0</v>
      </c>
      <c r="FW222">
        <v>0</v>
      </c>
      <c r="FX222">
        <v>1</v>
      </c>
      <c r="FY222">
        <v>0</v>
      </c>
      <c r="FZ222">
        <v>1</v>
      </c>
      <c r="GA222">
        <v>0</v>
      </c>
      <c r="GB222">
        <v>1</v>
      </c>
      <c r="GC222">
        <v>0</v>
      </c>
      <c r="GD222">
        <v>1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23</v>
      </c>
      <c r="GO222">
        <v>12</v>
      </c>
      <c r="GP222">
        <v>4</v>
      </c>
      <c r="GQ222">
        <v>0</v>
      </c>
      <c r="GR222">
        <v>0</v>
      </c>
      <c r="GS222">
        <v>0</v>
      </c>
      <c r="GT222">
        <v>0</v>
      </c>
      <c r="GU222">
        <v>1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1</v>
      </c>
      <c r="HF222">
        <v>0</v>
      </c>
      <c r="HG222">
        <v>6</v>
      </c>
      <c r="HH222">
        <v>12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1</v>
      </c>
      <c r="IN222">
        <v>1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1</v>
      </c>
    </row>
    <row r="223" spans="1:272" x14ac:dyDescent="0.25">
      <c r="A223" t="s">
        <v>273</v>
      </c>
      <c r="B223" t="s">
        <v>429</v>
      </c>
      <c r="C223" t="str">
        <f t="shared" si="14"/>
        <v>160402</v>
      </c>
      <c r="D223" t="s">
        <v>434</v>
      </c>
      <c r="E223">
        <v>15</v>
      </c>
      <c r="F223">
        <v>747</v>
      </c>
      <c r="G223">
        <v>558</v>
      </c>
      <c r="H223">
        <v>196</v>
      </c>
      <c r="I223">
        <v>362</v>
      </c>
      <c r="J223">
        <v>0</v>
      </c>
      <c r="K223">
        <v>2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362</v>
      </c>
      <c r="T223">
        <v>0</v>
      </c>
      <c r="U223">
        <v>0</v>
      </c>
      <c r="V223">
        <v>362</v>
      </c>
      <c r="W223">
        <v>9</v>
      </c>
      <c r="X223">
        <v>8</v>
      </c>
      <c r="Y223">
        <v>1</v>
      </c>
      <c r="Z223">
        <v>0</v>
      </c>
      <c r="AA223">
        <v>353</v>
      </c>
      <c r="AB223">
        <v>97</v>
      </c>
      <c r="AC223">
        <v>8</v>
      </c>
      <c r="AD223">
        <v>16</v>
      </c>
      <c r="AE223">
        <v>30</v>
      </c>
      <c r="AF223">
        <v>5</v>
      </c>
      <c r="AG223">
        <v>0</v>
      </c>
      <c r="AH223">
        <v>5</v>
      </c>
      <c r="AI223">
        <v>0</v>
      </c>
      <c r="AJ223">
        <v>0</v>
      </c>
      <c r="AK223">
        <v>1</v>
      </c>
      <c r="AL223">
        <v>0</v>
      </c>
      <c r="AM223">
        <v>0</v>
      </c>
      <c r="AN223">
        <v>21</v>
      </c>
      <c r="AO223">
        <v>1</v>
      </c>
      <c r="AP223">
        <v>1</v>
      </c>
      <c r="AQ223">
        <v>3</v>
      </c>
      <c r="AR223">
        <v>1</v>
      </c>
      <c r="AS223">
        <v>1</v>
      </c>
      <c r="AT223">
        <v>1</v>
      </c>
      <c r="AU223">
        <v>0</v>
      </c>
      <c r="AV223">
        <v>0</v>
      </c>
      <c r="AW223">
        <v>1</v>
      </c>
      <c r="AX223">
        <v>1</v>
      </c>
      <c r="AY223">
        <v>1</v>
      </c>
      <c r="AZ223">
        <v>0</v>
      </c>
      <c r="BA223">
        <v>97</v>
      </c>
      <c r="BB223">
        <v>103</v>
      </c>
      <c r="BC223">
        <v>33</v>
      </c>
      <c r="BD223">
        <v>2</v>
      </c>
      <c r="BE223">
        <v>2</v>
      </c>
      <c r="BF223">
        <v>8</v>
      </c>
      <c r="BG223">
        <v>0</v>
      </c>
      <c r="BH223">
        <v>21</v>
      </c>
      <c r="BI223">
        <v>0</v>
      </c>
      <c r="BJ223">
        <v>3</v>
      </c>
      <c r="BK223">
        <v>1</v>
      </c>
      <c r="BL223">
        <v>9</v>
      </c>
      <c r="BM223">
        <v>0</v>
      </c>
      <c r="BN223">
        <v>0</v>
      </c>
      <c r="BO223">
        <v>1</v>
      </c>
      <c r="BP223">
        <v>0</v>
      </c>
      <c r="BQ223">
        <v>0</v>
      </c>
      <c r="BR223">
        <v>0</v>
      </c>
      <c r="BS223">
        <v>0</v>
      </c>
      <c r="BT223">
        <v>1</v>
      </c>
      <c r="BU223">
        <v>0</v>
      </c>
      <c r="BV223">
        <v>12</v>
      </c>
      <c r="BW223">
        <v>0</v>
      </c>
      <c r="BX223">
        <v>0</v>
      </c>
      <c r="BY223">
        <v>10</v>
      </c>
      <c r="BZ223">
        <v>103</v>
      </c>
      <c r="CA223">
        <v>13</v>
      </c>
      <c r="CB223">
        <v>1</v>
      </c>
      <c r="CC223">
        <v>2</v>
      </c>
      <c r="CD223">
        <v>2</v>
      </c>
      <c r="CE223">
        <v>6</v>
      </c>
      <c r="CF223">
        <v>0</v>
      </c>
      <c r="CG223">
        <v>1</v>
      </c>
      <c r="CH223">
        <v>0</v>
      </c>
      <c r="CI223">
        <v>1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13</v>
      </c>
      <c r="CQ223">
        <v>20</v>
      </c>
      <c r="CR223">
        <v>13</v>
      </c>
      <c r="CS223">
        <v>1</v>
      </c>
      <c r="CT223">
        <v>3</v>
      </c>
      <c r="CU223">
        <v>1</v>
      </c>
      <c r="CV223">
        <v>0</v>
      </c>
      <c r="CW223">
        <v>1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1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20</v>
      </c>
      <c r="DQ223">
        <v>27</v>
      </c>
      <c r="DR223">
        <v>27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27</v>
      </c>
      <c r="EQ223">
        <v>9</v>
      </c>
      <c r="ER223">
        <v>4</v>
      </c>
      <c r="ES223">
        <v>5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9</v>
      </c>
      <c r="FO223">
        <v>36</v>
      </c>
      <c r="FP223">
        <v>13</v>
      </c>
      <c r="FQ223">
        <v>3</v>
      </c>
      <c r="FR223">
        <v>0</v>
      </c>
      <c r="FS223">
        <v>9</v>
      </c>
      <c r="FT223">
        <v>0</v>
      </c>
      <c r="FU223">
        <v>2</v>
      </c>
      <c r="FV223">
        <v>2</v>
      </c>
      <c r="FW223">
        <v>1</v>
      </c>
      <c r="FX223">
        <v>1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1</v>
      </c>
      <c r="GE223">
        <v>0</v>
      </c>
      <c r="GF223">
        <v>0</v>
      </c>
      <c r="GG223">
        <v>0</v>
      </c>
      <c r="GH223">
        <v>0</v>
      </c>
      <c r="GI223">
        <v>1</v>
      </c>
      <c r="GJ223">
        <v>2</v>
      </c>
      <c r="GK223">
        <v>1</v>
      </c>
      <c r="GL223">
        <v>0</v>
      </c>
      <c r="GM223">
        <v>0</v>
      </c>
      <c r="GN223">
        <v>36</v>
      </c>
      <c r="GO223">
        <v>43</v>
      </c>
      <c r="GP223">
        <v>15</v>
      </c>
      <c r="GQ223">
        <v>4</v>
      </c>
      <c r="GR223">
        <v>2</v>
      </c>
      <c r="GS223">
        <v>0</v>
      </c>
      <c r="GT223">
        <v>0</v>
      </c>
      <c r="GU223">
        <v>3</v>
      </c>
      <c r="GV223">
        <v>1</v>
      </c>
      <c r="GW223">
        <v>0</v>
      </c>
      <c r="GX223">
        <v>1</v>
      </c>
      <c r="GY223">
        <v>0</v>
      </c>
      <c r="GZ223">
        <v>0</v>
      </c>
      <c r="HA223">
        <v>0</v>
      </c>
      <c r="HB223">
        <v>5</v>
      </c>
      <c r="HC223">
        <v>1</v>
      </c>
      <c r="HD223">
        <v>0</v>
      </c>
      <c r="HE223">
        <v>0</v>
      </c>
      <c r="HF223">
        <v>0</v>
      </c>
      <c r="HG223">
        <v>11</v>
      </c>
      <c r="HH223">
        <v>43</v>
      </c>
      <c r="HI223">
        <v>3</v>
      </c>
      <c r="HJ223">
        <v>1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1</v>
      </c>
      <c r="HQ223">
        <v>0</v>
      </c>
      <c r="HR223">
        <v>0</v>
      </c>
      <c r="HS223">
        <v>1</v>
      </c>
      <c r="HT223">
        <v>0</v>
      </c>
      <c r="HU223">
        <v>0</v>
      </c>
      <c r="HV223">
        <v>3</v>
      </c>
      <c r="HW223">
        <v>1</v>
      </c>
      <c r="HX223">
        <v>1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1</v>
      </c>
      <c r="IM223">
        <v>1</v>
      </c>
      <c r="IN223">
        <v>0</v>
      </c>
      <c r="IO223">
        <v>0</v>
      </c>
      <c r="IP223">
        <v>1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1</v>
      </c>
    </row>
    <row r="224" spans="1:272" x14ac:dyDescent="0.25">
      <c r="A224" t="s">
        <v>273</v>
      </c>
      <c r="B224" t="s">
        <v>429</v>
      </c>
      <c r="C224" t="str">
        <f t="shared" si="14"/>
        <v>160402</v>
      </c>
      <c r="D224" t="s">
        <v>439</v>
      </c>
      <c r="E224">
        <v>16</v>
      </c>
      <c r="F224">
        <v>906</v>
      </c>
      <c r="G224">
        <v>690</v>
      </c>
      <c r="H224">
        <v>389</v>
      </c>
      <c r="I224">
        <v>301</v>
      </c>
      <c r="J224">
        <v>2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301</v>
      </c>
      <c r="T224">
        <v>0</v>
      </c>
      <c r="U224">
        <v>0</v>
      </c>
      <c r="V224">
        <v>301</v>
      </c>
      <c r="W224">
        <v>11</v>
      </c>
      <c r="X224">
        <v>7</v>
      </c>
      <c r="Y224">
        <v>4</v>
      </c>
      <c r="Z224">
        <v>0</v>
      </c>
      <c r="AA224">
        <v>290</v>
      </c>
      <c r="AB224">
        <v>86</v>
      </c>
      <c r="AC224">
        <v>6</v>
      </c>
      <c r="AD224">
        <v>22</v>
      </c>
      <c r="AE224">
        <v>22</v>
      </c>
      <c r="AF224">
        <v>11</v>
      </c>
      <c r="AG224">
        <v>0</v>
      </c>
      <c r="AH224">
        <v>1</v>
      </c>
      <c r="AI224">
        <v>1</v>
      </c>
      <c r="AJ224">
        <v>2</v>
      </c>
      <c r="AK224">
        <v>3</v>
      </c>
      <c r="AL224">
        <v>0</v>
      </c>
      <c r="AM224">
        <v>1</v>
      </c>
      <c r="AN224">
        <v>6</v>
      </c>
      <c r="AO224">
        <v>0</v>
      </c>
      <c r="AP224">
        <v>0</v>
      </c>
      <c r="AQ224">
        <v>6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0</v>
      </c>
      <c r="AX224">
        <v>0</v>
      </c>
      <c r="AY224">
        <v>1</v>
      </c>
      <c r="AZ224">
        <v>3</v>
      </c>
      <c r="BA224">
        <v>86</v>
      </c>
      <c r="BB224">
        <v>56</v>
      </c>
      <c r="BC224">
        <v>17</v>
      </c>
      <c r="BD224">
        <v>1</v>
      </c>
      <c r="BE224">
        <v>0</v>
      </c>
      <c r="BF224">
        <v>6</v>
      </c>
      <c r="BG224">
        <v>1</v>
      </c>
      <c r="BH224">
        <v>3</v>
      </c>
      <c r="BI224">
        <v>0</v>
      </c>
      <c r="BJ224">
        <v>0</v>
      </c>
      <c r="BK224">
        <v>3</v>
      </c>
      <c r="BL224">
        <v>0</v>
      </c>
      <c r="BM224">
        <v>1</v>
      </c>
      <c r="BN224">
        <v>0</v>
      </c>
      <c r="BO224">
        <v>1</v>
      </c>
      <c r="BP224">
        <v>0</v>
      </c>
      <c r="BQ224">
        <v>0</v>
      </c>
      <c r="BR224">
        <v>0</v>
      </c>
      <c r="BS224">
        <v>0</v>
      </c>
      <c r="BT224">
        <v>1</v>
      </c>
      <c r="BU224">
        <v>1</v>
      </c>
      <c r="BV224">
        <v>20</v>
      </c>
      <c r="BW224">
        <v>1</v>
      </c>
      <c r="BX224">
        <v>0</v>
      </c>
      <c r="BY224">
        <v>0</v>
      </c>
      <c r="BZ224">
        <v>56</v>
      </c>
      <c r="CA224">
        <v>2</v>
      </c>
      <c r="CB224">
        <v>1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1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</v>
      </c>
      <c r="CQ224">
        <v>14</v>
      </c>
      <c r="CR224">
        <v>6</v>
      </c>
      <c r="CS224">
        <v>1</v>
      </c>
      <c r="CT224">
        <v>3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1</v>
      </c>
      <c r="DB224">
        <v>0</v>
      </c>
      <c r="DC224">
        <v>0</v>
      </c>
      <c r="DD224">
        <v>0</v>
      </c>
      <c r="DE224">
        <v>1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1</v>
      </c>
      <c r="DL224">
        <v>1</v>
      </c>
      <c r="DM224">
        <v>0</v>
      </c>
      <c r="DN224">
        <v>0</v>
      </c>
      <c r="DO224">
        <v>0</v>
      </c>
      <c r="DP224">
        <v>14</v>
      </c>
      <c r="DQ224">
        <v>32</v>
      </c>
      <c r="DR224">
        <v>28</v>
      </c>
      <c r="DS224">
        <v>1</v>
      </c>
      <c r="DT224">
        <v>0</v>
      </c>
      <c r="DU224">
        <v>1</v>
      </c>
      <c r="DV224">
        <v>0</v>
      </c>
      <c r="DW224">
        <v>1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1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32</v>
      </c>
      <c r="EQ224">
        <v>7</v>
      </c>
      <c r="ER224">
        <v>2</v>
      </c>
      <c r="ES224">
        <v>4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1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7</v>
      </c>
      <c r="FO224">
        <v>31</v>
      </c>
      <c r="FP224">
        <v>13</v>
      </c>
      <c r="FQ224">
        <v>1</v>
      </c>
      <c r="FR224">
        <v>0</v>
      </c>
      <c r="FS224">
        <v>4</v>
      </c>
      <c r="FT224">
        <v>2</v>
      </c>
      <c r="FU224">
        <v>3</v>
      </c>
      <c r="FV224">
        <v>2</v>
      </c>
      <c r="FW224">
        <v>0</v>
      </c>
      <c r="FX224">
        <v>1</v>
      </c>
      <c r="FY224">
        <v>1</v>
      </c>
      <c r="FZ224">
        <v>0</v>
      </c>
      <c r="GA224">
        <v>0</v>
      </c>
      <c r="GB224">
        <v>0</v>
      </c>
      <c r="GC224">
        <v>0</v>
      </c>
      <c r="GD224">
        <v>1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2</v>
      </c>
      <c r="GK224">
        <v>0</v>
      </c>
      <c r="GL224">
        <v>1</v>
      </c>
      <c r="GM224">
        <v>0</v>
      </c>
      <c r="GN224">
        <v>31</v>
      </c>
      <c r="GO224">
        <v>16</v>
      </c>
      <c r="GP224">
        <v>8</v>
      </c>
      <c r="GQ224">
        <v>0</v>
      </c>
      <c r="GR224">
        <v>1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1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6</v>
      </c>
      <c r="HH224">
        <v>16</v>
      </c>
      <c r="HI224">
        <v>2</v>
      </c>
      <c r="HJ224">
        <v>1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1</v>
      </c>
      <c r="HV224">
        <v>2</v>
      </c>
      <c r="HW224">
        <v>3</v>
      </c>
      <c r="HX224">
        <v>2</v>
      </c>
      <c r="HY224">
        <v>0</v>
      </c>
      <c r="HZ224">
        <v>0</v>
      </c>
      <c r="IA224">
        <v>1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3</v>
      </c>
      <c r="IM224">
        <v>41</v>
      </c>
      <c r="IN224">
        <v>25</v>
      </c>
      <c r="IO224">
        <v>6</v>
      </c>
      <c r="IP224">
        <v>8</v>
      </c>
      <c r="IQ224">
        <v>0</v>
      </c>
      <c r="IR224">
        <v>0</v>
      </c>
      <c r="IS224">
        <v>1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1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41</v>
      </c>
    </row>
    <row r="225" spans="1:272" x14ac:dyDescent="0.25">
      <c r="A225" t="s">
        <v>273</v>
      </c>
      <c r="B225" t="s">
        <v>429</v>
      </c>
      <c r="C225" t="str">
        <f t="shared" si="14"/>
        <v>160402</v>
      </c>
      <c r="D225" t="s">
        <v>389</v>
      </c>
      <c r="E225">
        <v>17</v>
      </c>
      <c r="F225">
        <v>915</v>
      </c>
      <c r="G225">
        <v>720</v>
      </c>
      <c r="H225">
        <v>386</v>
      </c>
      <c r="I225">
        <v>334</v>
      </c>
      <c r="J225">
        <v>0</v>
      </c>
      <c r="K225">
        <v>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334</v>
      </c>
      <c r="T225">
        <v>0</v>
      </c>
      <c r="U225">
        <v>0</v>
      </c>
      <c r="V225">
        <v>334</v>
      </c>
      <c r="W225">
        <v>4</v>
      </c>
      <c r="X225">
        <v>3</v>
      </c>
      <c r="Y225">
        <v>1</v>
      </c>
      <c r="Z225">
        <v>0</v>
      </c>
      <c r="AA225">
        <v>330</v>
      </c>
      <c r="AB225">
        <v>48</v>
      </c>
      <c r="AC225">
        <v>5</v>
      </c>
      <c r="AD225">
        <v>16</v>
      </c>
      <c r="AE225">
        <v>16</v>
      </c>
      <c r="AF225">
        <v>3</v>
      </c>
      <c r="AG225">
        <v>0</v>
      </c>
      <c r="AH225">
        <v>0</v>
      </c>
      <c r="AI225">
        <v>0</v>
      </c>
      <c r="AJ225">
        <v>1</v>
      </c>
      <c r="AK225">
        <v>0</v>
      </c>
      <c r="AL225">
        <v>0</v>
      </c>
      <c r="AM225">
        <v>0</v>
      </c>
      <c r="AN225">
        <v>7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48</v>
      </c>
      <c r="BB225">
        <v>53</v>
      </c>
      <c r="BC225">
        <v>27</v>
      </c>
      <c r="BD225">
        <v>1</v>
      </c>
      <c r="BE225">
        <v>1</v>
      </c>
      <c r="BF225">
        <v>3</v>
      </c>
      <c r="BG225">
        <v>0</v>
      </c>
      <c r="BH225">
        <v>9</v>
      </c>
      <c r="BI225">
        <v>0</v>
      </c>
      <c r="BJ225">
        <v>0</v>
      </c>
      <c r="BK225">
        <v>1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3</v>
      </c>
      <c r="BW225">
        <v>0</v>
      </c>
      <c r="BX225">
        <v>1</v>
      </c>
      <c r="BY225">
        <v>5</v>
      </c>
      <c r="BZ225">
        <v>53</v>
      </c>
      <c r="CA225">
        <v>3</v>
      </c>
      <c r="CB225">
        <v>2</v>
      </c>
      <c r="CC225">
        <v>0</v>
      </c>
      <c r="CD225">
        <v>0</v>
      </c>
      <c r="CE225">
        <v>1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3</v>
      </c>
      <c r="CQ225">
        <v>17</v>
      </c>
      <c r="CR225">
        <v>7</v>
      </c>
      <c r="CS225">
        <v>0</v>
      </c>
      <c r="CT225">
        <v>6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1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1</v>
      </c>
      <c r="DL225">
        <v>0</v>
      </c>
      <c r="DM225">
        <v>0</v>
      </c>
      <c r="DN225">
        <v>0</v>
      </c>
      <c r="DO225">
        <v>1</v>
      </c>
      <c r="DP225">
        <v>17</v>
      </c>
      <c r="DQ225">
        <v>31</v>
      </c>
      <c r="DR225">
        <v>28</v>
      </c>
      <c r="DS225">
        <v>2</v>
      </c>
      <c r="DT225">
        <v>0</v>
      </c>
      <c r="DU225">
        <v>0</v>
      </c>
      <c r="DV225">
        <v>0</v>
      </c>
      <c r="DW225">
        <v>0</v>
      </c>
      <c r="DX225">
        <v>1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31</v>
      </c>
      <c r="EQ225">
        <v>13</v>
      </c>
      <c r="ER225">
        <v>7</v>
      </c>
      <c r="ES225">
        <v>5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1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13</v>
      </c>
      <c r="FO225">
        <v>21</v>
      </c>
      <c r="FP225">
        <v>10</v>
      </c>
      <c r="FQ225">
        <v>0</v>
      </c>
      <c r="FR225">
        <v>1</v>
      </c>
      <c r="FS225">
        <v>1</v>
      </c>
      <c r="FT225">
        <v>1</v>
      </c>
      <c r="FU225">
        <v>2</v>
      </c>
      <c r="FV225">
        <v>0</v>
      </c>
      <c r="FW225">
        <v>0</v>
      </c>
      <c r="FX225">
        <v>1</v>
      </c>
      <c r="FY225">
        <v>0</v>
      </c>
      <c r="FZ225">
        <v>0</v>
      </c>
      <c r="GA225">
        <v>1</v>
      </c>
      <c r="GB225">
        <v>0</v>
      </c>
      <c r="GC225">
        <v>0</v>
      </c>
      <c r="GD225">
        <v>0</v>
      </c>
      <c r="GE225">
        <v>0</v>
      </c>
      <c r="GF225">
        <v>1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3</v>
      </c>
      <c r="GN225">
        <v>21</v>
      </c>
      <c r="GO225">
        <v>35</v>
      </c>
      <c r="GP225">
        <v>6</v>
      </c>
      <c r="GQ225">
        <v>2</v>
      </c>
      <c r="GR225">
        <v>0</v>
      </c>
      <c r="GS225">
        <v>0</v>
      </c>
      <c r="GT225">
        <v>0</v>
      </c>
      <c r="GU225">
        <v>3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24</v>
      </c>
      <c r="HH225">
        <v>35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109</v>
      </c>
      <c r="IN225">
        <v>71</v>
      </c>
      <c r="IO225">
        <v>9</v>
      </c>
      <c r="IP225">
        <v>18</v>
      </c>
      <c r="IQ225">
        <v>1</v>
      </c>
      <c r="IR225">
        <v>0</v>
      </c>
      <c r="IS225">
        <v>0</v>
      </c>
      <c r="IT225">
        <v>0</v>
      </c>
      <c r="IU225">
        <v>1</v>
      </c>
      <c r="IV225">
        <v>0</v>
      </c>
      <c r="IW225">
        <v>0</v>
      </c>
      <c r="IX225">
        <v>1</v>
      </c>
      <c r="IY225">
        <v>0</v>
      </c>
      <c r="IZ225">
        <v>1</v>
      </c>
      <c r="JA225">
        <v>0</v>
      </c>
      <c r="JB225">
        <v>0</v>
      </c>
      <c r="JC225">
        <v>1</v>
      </c>
      <c r="JD225">
        <v>1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4</v>
      </c>
      <c r="JK225">
        <v>1</v>
      </c>
      <c r="JL225">
        <v>109</v>
      </c>
    </row>
    <row r="226" spans="1:272" x14ac:dyDescent="0.25">
      <c r="A226" t="s">
        <v>273</v>
      </c>
      <c r="B226" t="s">
        <v>429</v>
      </c>
      <c r="C226" t="str">
        <f t="shared" si="14"/>
        <v>160402</v>
      </c>
      <c r="D226" t="s">
        <v>440</v>
      </c>
      <c r="E226">
        <v>18</v>
      </c>
      <c r="F226">
        <v>836</v>
      </c>
      <c r="G226">
        <v>630</v>
      </c>
      <c r="H226">
        <v>331</v>
      </c>
      <c r="I226">
        <v>299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299</v>
      </c>
      <c r="T226">
        <v>0</v>
      </c>
      <c r="U226">
        <v>0</v>
      </c>
      <c r="V226">
        <v>299</v>
      </c>
      <c r="W226">
        <v>13</v>
      </c>
      <c r="X226">
        <v>8</v>
      </c>
      <c r="Y226">
        <v>5</v>
      </c>
      <c r="Z226">
        <v>0</v>
      </c>
      <c r="AA226">
        <v>286</v>
      </c>
      <c r="AB226">
        <v>68</v>
      </c>
      <c r="AC226">
        <v>8</v>
      </c>
      <c r="AD226">
        <v>18</v>
      </c>
      <c r="AE226">
        <v>14</v>
      </c>
      <c r="AF226">
        <v>8</v>
      </c>
      <c r="AG226">
        <v>0</v>
      </c>
      <c r="AH226">
        <v>4</v>
      </c>
      <c r="AI226">
        <v>0</v>
      </c>
      <c r="AJ226">
        <v>2</v>
      </c>
      <c r="AK226">
        <v>1</v>
      </c>
      <c r="AL226">
        <v>0</v>
      </c>
      <c r="AM226">
        <v>0</v>
      </c>
      <c r="AN226">
        <v>6</v>
      </c>
      <c r="AO226">
        <v>2</v>
      </c>
      <c r="AP226">
        <v>0</v>
      </c>
      <c r="AQ226">
        <v>0</v>
      </c>
      <c r="AR226">
        <v>2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2</v>
      </c>
      <c r="AZ226">
        <v>1</v>
      </c>
      <c r="BA226">
        <v>68</v>
      </c>
      <c r="BB226">
        <v>105</v>
      </c>
      <c r="BC226">
        <v>11</v>
      </c>
      <c r="BD226">
        <v>0</v>
      </c>
      <c r="BE226">
        <v>0</v>
      </c>
      <c r="BF226">
        <v>2</v>
      </c>
      <c r="BG226">
        <v>3</v>
      </c>
      <c r="BH226">
        <v>75</v>
      </c>
      <c r="BI226">
        <v>2</v>
      </c>
      <c r="BJ226">
        <v>0</v>
      </c>
      <c r="BK226">
        <v>2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4</v>
      </c>
      <c r="BW226">
        <v>0</v>
      </c>
      <c r="BX226">
        <v>0</v>
      </c>
      <c r="BY226">
        <v>6</v>
      </c>
      <c r="BZ226">
        <v>105</v>
      </c>
      <c r="CA226">
        <v>8</v>
      </c>
      <c r="CB226">
        <v>1</v>
      </c>
      <c r="CC226">
        <v>5</v>
      </c>
      <c r="CD226">
        <v>1</v>
      </c>
      <c r="CE226">
        <v>0</v>
      </c>
      <c r="CF226">
        <v>0</v>
      </c>
      <c r="CG226">
        <v>1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8</v>
      </c>
      <c r="CQ226">
        <v>9</v>
      </c>
      <c r="CR226">
        <v>3</v>
      </c>
      <c r="CS226">
        <v>0</v>
      </c>
      <c r="CT226">
        <v>3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</v>
      </c>
      <c r="DA226">
        <v>0</v>
      </c>
      <c r="DB226">
        <v>0</v>
      </c>
      <c r="DC226">
        <v>0</v>
      </c>
      <c r="DD226">
        <v>1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1</v>
      </c>
      <c r="DP226">
        <v>9</v>
      </c>
      <c r="DQ226">
        <v>25</v>
      </c>
      <c r="DR226">
        <v>20</v>
      </c>
      <c r="DS226">
        <v>2</v>
      </c>
      <c r="DT226">
        <v>0</v>
      </c>
      <c r="DU226">
        <v>1</v>
      </c>
      <c r="DV226">
        <v>0</v>
      </c>
      <c r="DW226">
        <v>1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1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25</v>
      </c>
      <c r="EQ226">
        <v>7</v>
      </c>
      <c r="ER226">
        <v>2</v>
      </c>
      <c r="ES226">
        <v>3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1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1</v>
      </c>
      <c r="FN226">
        <v>7</v>
      </c>
      <c r="FO226">
        <v>14</v>
      </c>
      <c r="FP226">
        <v>4</v>
      </c>
      <c r="FQ226">
        <v>0</v>
      </c>
      <c r="FR226">
        <v>0</v>
      </c>
      <c r="FS226">
        <v>5</v>
      </c>
      <c r="FT226">
        <v>1</v>
      </c>
      <c r="FU226">
        <v>2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1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1</v>
      </c>
      <c r="GL226">
        <v>0</v>
      </c>
      <c r="GM226">
        <v>0</v>
      </c>
      <c r="GN226">
        <v>14</v>
      </c>
      <c r="GO226">
        <v>18</v>
      </c>
      <c r="GP226">
        <v>6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1</v>
      </c>
      <c r="GX226">
        <v>0</v>
      </c>
      <c r="GY226">
        <v>0</v>
      </c>
      <c r="GZ226">
        <v>0</v>
      </c>
      <c r="HA226">
        <v>1</v>
      </c>
      <c r="HB226">
        <v>1</v>
      </c>
      <c r="HC226">
        <v>0</v>
      </c>
      <c r="HD226">
        <v>0</v>
      </c>
      <c r="HE226">
        <v>0</v>
      </c>
      <c r="HF226">
        <v>2</v>
      </c>
      <c r="HG226">
        <v>7</v>
      </c>
      <c r="HH226">
        <v>18</v>
      </c>
      <c r="HI226">
        <v>1</v>
      </c>
      <c r="HJ226">
        <v>0</v>
      </c>
      <c r="HK226">
        <v>1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1</v>
      </c>
      <c r="HW226">
        <v>1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1</v>
      </c>
      <c r="IH226">
        <v>0</v>
      </c>
      <c r="II226">
        <v>0</v>
      </c>
      <c r="IJ226">
        <v>0</v>
      </c>
      <c r="IK226">
        <v>0</v>
      </c>
      <c r="IL226">
        <v>1</v>
      </c>
      <c r="IM226">
        <v>30</v>
      </c>
      <c r="IN226">
        <v>16</v>
      </c>
      <c r="IO226">
        <v>0</v>
      </c>
      <c r="IP226">
        <v>4</v>
      </c>
      <c r="IQ226">
        <v>2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1</v>
      </c>
      <c r="JA226">
        <v>0</v>
      </c>
      <c r="JB226">
        <v>1</v>
      </c>
      <c r="JC226">
        <v>0</v>
      </c>
      <c r="JD226">
        <v>0</v>
      </c>
      <c r="JE226">
        <v>0</v>
      </c>
      <c r="JF226">
        <v>2</v>
      </c>
      <c r="JG226">
        <v>0</v>
      </c>
      <c r="JH226">
        <v>0</v>
      </c>
      <c r="JI226">
        <v>1</v>
      </c>
      <c r="JJ226">
        <v>3</v>
      </c>
      <c r="JK226">
        <v>0</v>
      </c>
      <c r="JL226">
        <v>30</v>
      </c>
    </row>
    <row r="227" spans="1:272" x14ac:dyDescent="0.25">
      <c r="A227" t="s">
        <v>273</v>
      </c>
      <c r="B227" t="s">
        <v>429</v>
      </c>
      <c r="C227" t="str">
        <f t="shared" si="14"/>
        <v>160402</v>
      </c>
      <c r="D227" t="s">
        <v>314</v>
      </c>
      <c r="E227">
        <v>19</v>
      </c>
      <c r="F227">
        <v>1689</v>
      </c>
      <c r="G227">
        <v>1271</v>
      </c>
      <c r="H227">
        <v>731</v>
      </c>
      <c r="I227">
        <v>540</v>
      </c>
      <c r="J227">
        <v>0</v>
      </c>
      <c r="K227">
        <v>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540</v>
      </c>
      <c r="T227">
        <v>0</v>
      </c>
      <c r="U227">
        <v>0</v>
      </c>
      <c r="V227">
        <v>540</v>
      </c>
      <c r="W227">
        <v>24</v>
      </c>
      <c r="X227">
        <v>18</v>
      </c>
      <c r="Y227">
        <v>6</v>
      </c>
      <c r="Z227">
        <v>0</v>
      </c>
      <c r="AA227">
        <v>516</v>
      </c>
      <c r="AB227">
        <v>82</v>
      </c>
      <c r="AC227">
        <v>12</v>
      </c>
      <c r="AD227">
        <v>18</v>
      </c>
      <c r="AE227">
        <v>23</v>
      </c>
      <c r="AF227">
        <v>7</v>
      </c>
      <c r="AG227">
        <v>1</v>
      </c>
      <c r="AH227">
        <v>3</v>
      </c>
      <c r="AI227">
        <v>0</v>
      </c>
      <c r="AJ227">
        <v>1</v>
      </c>
      <c r="AK227">
        <v>1</v>
      </c>
      <c r="AL227">
        <v>0</v>
      </c>
      <c r="AM227">
        <v>0</v>
      </c>
      <c r="AN227">
        <v>10</v>
      </c>
      <c r="AO227">
        <v>1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</v>
      </c>
      <c r="AW227">
        <v>1</v>
      </c>
      <c r="AX227">
        <v>1</v>
      </c>
      <c r="AY227">
        <v>0</v>
      </c>
      <c r="AZ227">
        <v>2</v>
      </c>
      <c r="BA227">
        <v>82</v>
      </c>
      <c r="BB227">
        <v>147</v>
      </c>
      <c r="BC227">
        <v>38</v>
      </c>
      <c r="BD227">
        <v>6</v>
      </c>
      <c r="BE227">
        <v>2</v>
      </c>
      <c r="BF227">
        <v>32</v>
      </c>
      <c r="BG227">
        <v>0</v>
      </c>
      <c r="BH227">
        <v>6</v>
      </c>
      <c r="BI227">
        <v>0</v>
      </c>
      <c r="BJ227">
        <v>0</v>
      </c>
      <c r="BK227">
        <v>4</v>
      </c>
      <c r="BL227">
        <v>4</v>
      </c>
      <c r="BM227">
        <v>0</v>
      </c>
      <c r="BN227">
        <v>3</v>
      </c>
      <c r="BO227">
        <v>1</v>
      </c>
      <c r="BP227">
        <v>1</v>
      </c>
      <c r="BQ227">
        <v>1</v>
      </c>
      <c r="BR227">
        <v>0</v>
      </c>
      <c r="BS227">
        <v>0</v>
      </c>
      <c r="BT227">
        <v>0</v>
      </c>
      <c r="BU227">
        <v>1</v>
      </c>
      <c r="BV227">
        <v>29</v>
      </c>
      <c r="BW227">
        <v>0</v>
      </c>
      <c r="BX227">
        <v>0</v>
      </c>
      <c r="BY227">
        <v>19</v>
      </c>
      <c r="BZ227">
        <v>147</v>
      </c>
      <c r="CA227">
        <v>7</v>
      </c>
      <c r="CB227">
        <v>5</v>
      </c>
      <c r="CC227">
        <v>1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</v>
      </c>
      <c r="CP227">
        <v>7</v>
      </c>
      <c r="CQ227">
        <v>17</v>
      </c>
      <c r="CR227">
        <v>4</v>
      </c>
      <c r="CS227">
        <v>0</v>
      </c>
      <c r="CT227">
        <v>5</v>
      </c>
      <c r="CU227">
        <v>0</v>
      </c>
      <c r="CV227">
        <v>2</v>
      </c>
      <c r="CW227">
        <v>1</v>
      </c>
      <c r="CX227">
        <v>0</v>
      </c>
      <c r="CY227">
        <v>2</v>
      </c>
      <c r="CZ227">
        <v>0</v>
      </c>
      <c r="DA227">
        <v>1</v>
      </c>
      <c r="DB227">
        <v>0</v>
      </c>
      <c r="DC227">
        <v>0</v>
      </c>
      <c r="DD227">
        <v>0</v>
      </c>
      <c r="DE227">
        <v>0</v>
      </c>
      <c r="DF227">
        <v>1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1</v>
      </c>
      <c r="DP227">
        <v>17</v>
      </c>
      <c r="DQ227">
        <v>35</v>
      </c>
      <c r="DR227">
        <v>34</v>
      </c>
      <c r="DS227">
        <v>1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35</v>
      </c>
      <c r="EQ227">
        <v>10</v>
      </c>
      <c r="ER227">
        <v>6</v>
      </c>
      <c r="ES227">
        <v>3</v>
      </c>
      <c r="ET227">
        <v>0</v>
      </c>
      <c r="EU227">
        <v>0</v>
      </c>
      <c r="EV227">
        <v>0</v>
      </c>
      <c r="EW227">
        <v>0</v>
      </c>
      <c r="EX227">
        <v>1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10</v>
      </c>
      <c r="FO227">
        <v>42</v>
      </c>
      <c r="FP227">
        <v>10</v>
      </c>
      <c r="FQ227">
        <v>0</v>
      </c>
      <c r="FR227">
        <v>1</v>
      </c>
      <c r="FS227">
        <v>16</v>
      </c>
      <c r="FT227">
        <v>0</v>
      </c>
      <c r="FU227">
        <v>1</v>
      </c>
      <c r="FV227">
        <v>4</v>
      </c>
      <c r="FW227">
        <v>0</v>
      </c>
      <c r="FX227">
        <v>4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1</v>
      </c>
      <c r="GE227">
        <v>0</v>
      </c>
      <c r="GF227">
        <v>0</v>
      </c>
      <c r="GG227">
        <v>1</v>
      </c>
      <c r="GH227">
        <v>0</v>
      </c>
      <c r="GI227">
        <v>0</v>
      </c>
      <c r="GJ227">
        <v>1</v>
      </c>
      <c r="GK227">
        <v>1</v>
      </c>
      <c r="GL227">
        <v>0</v>
      </c>
      <c r="GM227">
        <v>2</v>
      </c>
      <c r="GN227">
        <v>42</v>
      </c>
      <c r="GO227">
        <v>37</v>
      </c>
      <c r="GP227">
        <v>18</v>
      </c>
      <c r="GQ227">
        <v>0</v>
      </c>
      <c r="GR227">
        <v>0</v>
      </c>
      <c r="GS227">
        <v>0</v>
      </c>
      <c r="GT227">
        <v>1</v>
      </c>
      <c r="GU227">
        <v>0</v>
      </c>
      <c r="GV227">
        <v>1</v>
      </c>
      <c r="GW227">
        <v>0</v>
      </c>
      <c r="GX227">
        <v>0</v>
      </c>
      <c r="GY227">
        <v>0</v>
      </c>
      <c r="GZ227">
        <v>1</v>
      </c>
      <c r="HA227">
        <v>0</v>
      </c>
      <c r="HB227">
        <v>0</v>
      </c>
      <c r="HC227">
        <v>2</v>
      </c>
      <c r="HD227">
        <v>0</v>
      </c>
      <c r="HE227">
        <v>0</v>
      </c>
      <c r="HF227">
        <v>0</v>
      </c>
      <c r="HG227">
        <v>14</v>
      </c>
      <c r="HH227">
        <v>37</v>
      </c>
      <c r="HI227">
        <v>1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1</v>
      </c>
      <c r="HT227">
        <v>0</v>
      </c>
      <c r="HU227">
        <v>0</v>
      </c>
      <c r="HV227">
        <v>1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138</v>
      </c>
      <c r="IN227">
        <v>85</v>
      </c>
      <c r="IO227">
        <v>7</v>
      </c>
      <c r="IP227">
        <v>25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4</v>
      </c>
      <c r="IX227">
        <v>0</v>
      </c>
      <c r="IY227">
        <v>0</v>
      </c>
      <c r="IZ227">
        <v>1</v>
      </c>
      <c r="JA227">
        <v>0</v>
      </c>
      <c r="JB227">
        <v>1</v>
      </c>
      <c r="JC227">
        <v>3</v>
      </c>
      <c r="JD227">
        <v>0</v>
      </c>
      <c r="JE227">
        <v>1</v>
      </c>
      <c r="JF227">
        <v>0</v>
      </c>
      <c r="JG227">
        <v>1</v>
      </c>
      <c r="JH227">
        <v>1</v>
      </c>
      <c r="JI227">
        <v>0</v>
      </c>
      <c r="JJ227">
        <v>9</v>
      </c>
      <c r="JK227">
        <v>0</v>
      </c>
      <c r="JL227">
        <v>138</v>
      </c>
    </row>
    <row r="228" spans="1:272" x14ac:dyDescent="0.25">
      <c r="A228" t="s">
        <v>273</v>
      </c>
      <c r="B228" t="s">
        <v>429</v>
      </c>
      <c r="C228" t="str">
        <f t="shared" si="14"/>
        <v>160402</v>
      </c>
      <c r="D228" t="s">
        <v>312</v>
      </c>
      <c r="E228">
        <v>20</v>
      </c>
      <c r="F228">
        <v>710</v>
      </c>
      <c r="G228">
        <v>540</v>
      </c>
      <c r="H228">
        <v>325</v>
      </c>
      <c r="I228">
        <v>215</v>
      </c>
      <c r="J228">
        <v>0</v>
      </c>
      <c r="K228">
        <v>2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215</v>
      </c>
      <c r="T228">
        <v>0</v>
      </c>
      <c r="U228">
        <v>0</v>
      </c>
      <c r="V228">
        <v>215</v>
      </c>
      <c r="W228">
        <v>14</v>
      </c>
      <c r="X228">
        <v>12</v>
      </c>
      <c r="Y228">
        <v>2</v>
      </c>
      <c r="Z228">
        <v>0</v>
      </c>
      <c r="AA228">
        <v>201</v>
      </c>
      <c r="AB228">
        <v>36</v>
      </c>
      <c r="AC228">
        <v>5</v>
      </c>
      <c r="AD228">
        <v>4</v>
      </c>
      <c r="AE228">
        <v>16</v>
      </c>
      <c r="AF228">
        <v>3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3</v>
      </c>
      <c r="AO228">
        <v>0</v>
      </c>
      <c r="AP228">
        <v>0</v>
      </c>
      <c r="AQ228">
        <v>2</v>
      </c>
      <c r="AR228">
        <v>0</v>
      </c>
      <c r="AS228">
        <v>0</v>
      </c>
      <c r="AT228">
        <v>2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1</v>
      </c>
      <c r="BA228">
        <v>36</v>
      </c>
      <c r="BB228">
        <v>41</v>
      </c>
      <c r="BC228">
        <v>7</v>
      </c>
      <c r="BD228">
        <v>2</v>
      </c>
      <c r="BE228">
        <v>1</v>
      </c>
      <c r="BF228">
        <v>3</v>
      </c>
      <c r="BG228">
        <v>0</v>
      </c>
      <c r="BH228">
        <v>1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1</v>
      </c>
      <c r="BO228">
        <v>0</v>
      </c>
      <c r="BP228">
        <v>0</v>
      </c>
      <c r="BQ228">
        <v>1</v>
      </c>
      <c r="BR228">
        <v>0</v>
      </c>
      <c r="BS228">
        <v>0</v>
      </c>
      <c r="BT228">
        <v>0</v>
      </c>
      <c r="BU228">
        <v>2</v>
      </c>
      <c r="BV228">
        <v>11</v>
      </c>
      <c r="BW228">
        <v>0</v>
      </c>
      <c r="BX228">
        <v>0</v>
      </c>
      <c r="BY228">
        <v>12</v>
      </c>
      <c r="BZ228">
        <v>41</v>
      </c>
      <c r="CA228">
        <v>4</v>
      </c>
      <c r="CB228">
        <v>3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1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4</v>
      </c>
      <c r="CQ228">
        <v>4</v>
      </c>
      <c r="CR228">
        <v>2</v>
      </c>
      <c r="CS228">
        <v>0</v>
      </c>
      <c r="CT228">
        <v>2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4</v>
      </c>
      <c r="DQ228">
        <v>16</v>
      </c>
      <c r="DR228">
        <v>15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1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16</v>
      </c>
      <c r="EQ228">
        <v>11</v>
      </c>
      <c r="ER228">
        <v>3</v>
      </c>
      <c r="ES228">
        <v>4</v>
      </c>
      <c r="ET228">
        <v>0</v>
      </c>
      <c r="EU228">
        <v>0</v>
      </c>
      <c r="EV228">
        <v>0</v>
      </c>
      <c r="EW228">
        <v>1</v>
      </c>
      <c r="EX228">
        <v>0</v>
      </c>
      <c r="EY228">
        <v>0</v>
      </c>
      <c r="EZ228">
        <v>0</v>
      </c>
      <c r="FA228">
        <v>1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1</v>
      </c>
      <c r="FM228">
        <v>1</v>
      </c>
      <c r="FN228">
        <v>11</v>
      </c>
      <c r="FO228">
        <v>18</v>
      </c>
      <c r="FP228">
        <v>9</v>
      </c>
      <c r="FQ228">
        <v>1</v>
      </c>
      <c r="FR228">
        <v>0</v>
      </c>
      <c r="FS228">
        <v>3</v>
      </c>
      <c r="FT228">
        <v>1</v>
      </c>
      <c r="FU228">
        <v>1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1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2</v>
      </c>
      <c r="GN228">
        <v>18</v>
      </c>
      <c r="GO228">
        <v>19</v>
      </c>
      <c r="GP228">
        <v>14</v>
      </c>
      <c r="GQ228">
        <v>0</v>
      </c>
      <c r="GR228">
        <v>1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4</v>
      </c>
      <c r="HH228">
        <v>19</v>
      </c>
      <c r="HI228">
        <v>1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1</v>
      </c>
      <c r="HV228">
        <v>1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51</v>
      </c>
      <c r="IN228">
        <v>31</v>
      </c>
      <c r="IO228">
        <v>6</v>
      </c>
      <c r="IP228">
        <v>7</v>
      </c>
      <c r="IQ228">
        <v>0</v>
      </c>
      <c r="IR228">
        <v>0</v>
      </c>
      <c r="IS228">
        <v>0</v>
      </c>
      <c r="IT228">
        <v>0</v>
      </c>
      <c r="IU228">
        <v>2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2</v>
      </c>
      <c r="JH228">
        <v>0</v>
      </c>
      <c r="JI228">
        <v>0</v>
      </c>
      <c r="JJ228">
        <v>3</v>
      </c>
      <c r="JK228">
        <v>0</v>
      </c>
      <c r="JL228">
        <v>51</v>
      </c>
    </row>
    <row r="229" spans="1:272" x14ac:dyDescent="0.25">
      <c r="A229" t="s">
        <v>273</v>
      </c>
      <c r="B229" t="s">
        <v>429</v>
      </c>
      <c r="C229" t="str">
        <f t="shared" si="14"/>
        <v>160402</v>
      </c>
      <c r="D229" t="s">
        <v>441</v>
      </c>
      <c r="E229">
        <v>21</v>
      </c>
      <c r="F229">
        <v>583</v>
      </c>
      <c r="G229">
        <v>439</v>
      </c>
      <c r="H229">
        <v>270</v>
      </c>
      <c r="I229">
        <v>169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169</v>
      </c>
      <c r="T229">
        <v>0</v>
      </c>
      <c r="U229">
        <v>0</v>
      </c>
      <c r="V229">
        <v>169</v>
      </c>
      <c r="W229">
        <v>3</v>
      </c>
      <c r="X229">
        <v>3</v>
      </c>
      <c r="Y229">
        <v>0</v>
      </c>
      <c r="Z229">
        <v>0</v>
      </c>
      <c r="AA229">
        <v>166</v>
      </c>
      <c r="AB229">
        <v>35</v>
      </c>
      <c r="AC229">
        <v>4</v>
      </c>
      <c r="AD229">
        <v>4</v>
      </c>
      <c r="AE229">
        <v>14</v>
      </c>
      <c r="AF229">
        <v>3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4</v>
      </c>
      <c r="AO229">
        <v>2</v>
      </c>
      <c r="AP229">
        <v>0</v>
      </c>
      <c r="AQ229">
        <v>1</v>
      </c>
      <c r="AR229">
        <v>1</v>
      </c>
      <c r="AS229">
        <v>0</v>
      </c>
      <c r="AT229">
        <v>0</v>
      </c>
      <c r="AU229">
        <v>0</v>
      </c>
      <c r="AV229">
        <v>2</v>
      </c>
      <c r="AW229">
        <v>0</v>
      </c>
      <c r="AX229">
        <v>0</v>
      </c>
      <c r="AY229">
        <v>0</v>
      </c>
      <c r="AZ229">
        <v>0</v>
      </c>
      <c r="BA229">
        <v>35</v>
      </c>
      <c r="BB229">
        <v>30</v>
      </c>
      <c r="BC229">
        <v>13</v>
      </c>
      <c r="BD229">
        <v>2</v>
      </c>
      <c r="BE229">
        <v>0</v>
      </c>
      <c r="BF229">
        <v>2</v>
      </c>
      <c r="BG229">
        <v>0</v>
      </c>
      <c r="BH229">
        <v>5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2</v>
      </c>
      <c r="BO229">
        <v>0</v>
      </c>
      <c r="BP229">
        <v>0</v>
      </c>
      <c r="BQ229">
        <v>2</v>
      </c>
      <c r="BR229">
        <v>0</v>
      </c>
      <c r="BS229">
        <v>0</v>
      </c>
      <c r="BT229">
        <v>0</v>
      </c>
      <c r="BU229">
        <v>0</v>
      </c>
      <c r="BV229">
        <v>1</v>
      </c>
      <c r="BW229">
        <v>0</v>
      </c>
      <c r="BX229">
        <v>0</v>
      </c>
      <c r="BY229">
        <v>3</v>
      </c>
      <c r="BZ229">
        <v>30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7</v>
      </c>
      <c r="CR229">
        <v>2</v>
      </c>
      <c r="CS229">
        <v>0</v>
      </c>
      <c r="CT229">
        <v>1</v>
      </c>
      <c r="CU229">
        <v>0</v>
      </c>
      <c r="CV229">
        <v>3</v>
      </c>
      <c r="CW229">
        <v>0</v>
      </c>
      <c r="CX229">
        <v>0</v>
      </c>
      <c r="CY229">
        <v>1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7</v>
      </c>
      <c r="DQ229">
        <v>2</v>
      </c>
      <c r="DR229">
        <v>2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2</v>
      </c>
      <c r="EQ229">
        <v>2</v>
      </c>
      <c r="ER229">
        <v>0</v>
      </c>
      <c r="ES229">
        <v>2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2</v>
      </c>
      <c r="FO229">
        <v>15</v>
      </c>
      <c r="FP229">
        <v>9</v>
      </c>
      <c r="FQ229">
        <v>0</v>
      </c>
      <c r="FR229">
        <v>2</v>
      </c>
      <c r="FS229">
        <v>2</v>
      </c>
      <c r="FT229">
        <v>0</v>
      </c>
      <c r="FU229">
        <v>0</v>
      </c>
      <c r="FV229">
        <v>0</v>
      </c>
      <c r="FW229">
        <v>0</v>
      </c>
      <c r="FX229">
        <v>1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1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15</v>
      </c>
      <c r="GO229">
        <v>7</v>
      </c>
      <c r="GP229">
        <v>2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1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4</v>
      </c>
      <c r="HH229">
        <v>7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68</v>
      </c>
      <c r="IN229">
        <v>29</v>
      </c>
      <c r="IO229">
        <v>5</v>
      </c>
      <c r="IP229">
        <v>20</v>
      </c>
      <c r="IQ229">
        <v>2</v>
      </c>
      <c r="IR229">
        <v>1</v>
      </c>
      <c r="IS229">
        <v>0</v>
      </c>
      <c r="IT229">
        <v>0</v>
      </c>
      <c r="IU229">
        <v>4</v>
      </c>
      <c r="IV229">
        <v>0</v>
      </c>
      <c r="IW229">
        <v>0</v>
      </c>
      <c r="IX229">
        <v>1</v>
      </c>
      <c r="IY229">
        <v>0</v>
      </c>
      <c r="IZ229">
        <v>0</v>
      </c>
      <c r="JA229">
        <v>1</v>
      </c>
      <c r="JB229">
        <v>1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4</v>
      </c>
      <c r="JK229">
        <v>0</v>
      </c>
      <c r="JL229">
        <v>68</v>
      </c>
    </row>
    <row r="230" spans="1:272" x14ac:dyDescent="0.25">
      <c r="A230" t="s">
        <v>273</v>
      </c>
      <c r="B230" t="s">
        <v>429</v>
      </c>
      <c r="C230" t="str">
        <f t="shared" si="14"/>
        <v>160402</v>
      </c>
      <c r="D230" t="s">
        <v>442</v>
      </c>
      <c r="E230">
        <v>22</v>
      </c>
      <c r="F230">
        <v>484</v>
      </c>
      <c r="G230">
        <v>370</v>
      </c>
      <c r="H230">
        <v>179</v>
      </c>
      <c r="I230">
        <v>191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191</v>
      </c>
      <c r="T230">
        <v>0</v>
      </c>
      <c r="U230">
        <v>0</v>
      </c>
      <c r="V230">
        <v>191</v>
      </c>
      <c r="W230">
        <v>9</v>
      </c>
      <c r="X230">
        <v>9</v>
      </c>
      <c r="Y230">
        <v>0</v>
      </c>
      <c r="Z230">
        <v>0</v>
      </c>
      <c r="AA230">
        <v>182</v>
      </c>
      <c r="AB230">
        <v>69</v>
      </c>
      <c r="AC230">
        <v>6</v>
      </c>
      <c r="AD230">
        <v>19</v>
      </c>
      <c r="AE230">
        <v>19</v>
      </c>
      <c r="AF230">
        <v>11</v>
      </c>
      <c r="AG230">
        <v>0</v>
      </c>
      <c r="AH230">
        <v>2</v>
      </c>
      <c r="AI230">
        <v>0</v>
      </c>
      <c r="AJ230">
        <v>1</v>
      </c>
      <c r="AK230">
        <v>1</v>
      </c>
      <c r="AL230">
        <v>0</v>
      </c>
      <c r="AM230">
        <v>0</v>
      </c>
      <c r="AN230">
        <v>3</v>
      </c>
      <c r="AO230">
        <v>0</v>
      </c>
      <c r="AP230">
        <v>1</v>
      </c>
      <c r="AQ230">
        <v>5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69</v>
      </c>
      <c r="BB230">
        <v>42</v>
      </c>
      <c r="BC230">
        <v>14</v>
      </c>
      <c r="BD230">
        <v>1</v>
      </c>
      <c r="BE230">
        <v>1</v>
      </c>
      <c r="BF230">
        <v>6</v>
      </c>
      <c r="BG230">
        <v>0</v>
      </c>
      <c r="BH230">
        <v>5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1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2</v>
      </c>
      <c r="BV230">
        <v>3</v>
      </c>
      <c r="BW230">
        <v>2</v>
      </c>
      <c r="BX230">
        <v>0</v>
      </c>
      <c r="BY230">
        <v>7</v>
      </c>
      <c r="BZ230">
        <v>42</v>
      </c>
      <c r="CA230">
        <v>5</v>
      </c>
      <c r="CB230">
        <v>4</v>
      </c>
      <c r="CC230">
        <v>1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5</v>
      </c>
      <c r="CQ230">
        <v>6</v>
      </c>
      <c r="CR230">
        <v>4</v>
      </c>
      <c r="CS230">
        <v>0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1</v>
      </c>
      <c r="DP230">
        <v>6</v>
      </c>
      <c r="DQ230">
        <v>6</v>
      </c>
      <c r="DR230">
        <v>5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1</v>
      </c>
      <c r="EM230">
        <v>0</v>
      </c>
      <c r="EN230">
        <v>0</v>
      </c>
      <c r="EO230">
        <v>0</v>
      </c>
      <c r="EP230">
        <v>6</v>
      </c>
      <c r="EQ230">
        <v>3</v>
      </c>
      <c r="ER230">
        <v>1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2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3</v>
      </c>
      <c r="FO230">
        <v>13</v>
      </c>
      <c r="FP230">
        <v>6</v>
      </c>
      <c r="FQ230">
        <v>0</v>
      </c>
      <c r="FR230">
        <v>0</v>
      </c>
      <c r="FS230">
        <v>3</v>
      </c>
      <c r="FT230">
        <v>1</v>
      </c>
      <c r="FU230">
        <v>1</v>
      </c>
      <c r="FV230">
        <v>0</v>
      </c>
      <c r="FW230">
        <v>0</v>
      </c>
      <c r="FX230">
        <v>0</v>
      </c>
      <c r="FY230">
        <v>1</v>
      </c>
      <c r="FZ230">
        <v>0</v>
      </c>
      <c r="GA230">
        <v>0</v>
      </c>
      <c r="GB230">
        <v>0</v>
      </c>
      <c r="GC230">
        <v>0</v>
      </c>
      <c r="GD230">
        <v>1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13</v>
      </c>
      <c r="GO230">
        <v>16</v>
      </c>
      <c r="GP230">
        <v>4</v>
      </c>
      <c r="GQ230">
        <v>0</v>
      </c>
      <c r="GR230">
        <v>0</v>
      </c>
      <c r="GS230">
        <v>2</v>
      </c>
      <c r="GT230">
        <v>0</v>
      </c>
      <c r="GU230">
        <v>1</v>
      </c>
      <c r="GV230">
        <v>0</v>
      </c>
      <c r="GW230">
        <v>0</v>
      </c>
      <c r="GX230">
        <v>0</v>
      </c>
      <c r="GY230">
        <v>1</v>
      </c>
      <c r="GZ230">
        <v>0</v>
      </c>
      <c r="HA230">
        <v>0</v>
      </c>
      <c r="HB230">
        <v>1</v>
      </c>
      <c r="HC230">
        <v>1</v>
      </c>
      <c r="HD230">
        <v>0</v>
      </c>
      <c r="HE230">
        <v>0</v>
      </c>
      <c r="HF230">
        <v>0</v>
      </c>
      <c r="HG230">
        <v>6</v>
      </c>
      <c r="HH230">
        <v>16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1</v>
      </c>
      <c r="HX230">
        <v>1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1</v>
      </c>
      <c r="IM230">
        <v>21</v>
      </c>
      <c r="IN230">
        <v>9</v>
      </c>
      <c r="IO230">
        <v>8</v>
      </c>
      <c r="IP230">
        <v>2</v>
      </c>
      <c r="IQ230">
        <v>1</v>
      </c>
      <c r="IR230">
        <v>1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21</v>
      </c>
    </row>
    <row r="231" spans="1:272" x14ac:dyDescent="0.25">
      <c r="A231" t="s">
        <v>273</v>
      </c>
      <c r="B231" t="s">
        <v>429</v>
      </c>
      <c r="C231" t="str">
        <f t="shared" si="14"/>
        <v>160402</v>
      </c>
      <c r="D231" t="s">
        <v>312</v>
      </c>
      <c r="E231">
        <v>23</v>
      </c>
      <c r="F231">
        <v>524</v>
      </c>
      <c r="G231">
        <v>410</v>
      </c>
      <c r="H231">
        <v>163</v>
      </c>
      <c r="I231">
        <v>247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247</v>
      </c>
      <c r="T231">
        <v>0</v>
      </c>
      <c r="U231">
        <v>0</v>
      </c>
      <c r="V231">
        <v>247</v>
      </c>
      <c r="W231">
        <v>7</v>
      </c>
      <c r="X231">
        <v>4</v>
      </c>
      <c r="Y231">
        <v>3</v>
      </c>
      <c r="Z231">
        <v>0</v>
      </c>
      <c r="AA231">
        <v>240</v>
      </c>
      <c r="AB231">
        <v>75</v>
      </c>
      <c r="AC231">
        <v>5</v>
      </c>
      <c r="AD231">
        <v>26</v>
      </c>
      <c r="AE231">
        <v>17</v>
      </c>
      <c r="AF231">
        <v>6</v>
      </c>
      <c r="AG231">
        <v>0</v>
      </c>
      <c r="AH231">
        <v>3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12</v>
      </c>
      <c r="AO231">
        <v>0</v>
      </c>
      <c r="AP231">
        <v>0</v>
      </c>
      <c r="AQ231">
        <v>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</v>
      </c>
      <c r="AX231">
        <v>1</v>
      </c>
      <c r="AY231">
        <v>0</v>
      </c>
      <c r="AZ231">
        <v>2</v>
      </c>
      <c r="BA231">
        <v>75</v>
      </c>
      <c r="BB231">
        <v>78</v>
      </c>
      <c r="BC231">
        <v>6</v>
      </c>
      <c r="BD231">
        <v>0</v>
      </c>
      <c r="BE231">
        <v>0</v>
      </c>
      <c r="BF231">
        <v>4</v>
      </c>
      <c r="BG231">
        <v>0</v>
      </c>
      <c r="BH231">
        <v>7</v>
      </c>
      <c r="BI231">
        <v>1</v>
      </c>
      <c r="BJ231">
        <v>0</v>
      </c>
      <c r="BK231">
        <v>0</v>
      </c>
      <c r="BL231">
        <v>1</v>
      </c>
      <c r="BM231">
        <v>1</v>
      </c>
      <c r="BN231">
        <v>1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1</v>
      </c>
      <c r="BW231">
        <v>0</v>
      </c>
      <c r="BX231">
        <v>0</v>
      </c>
      <c r="BY231">
        <v>56</v>
      </c>
      <c r="BZ231">
        <v>78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12</v>
      </c>
      <c r="CR231">
        <v>1</v>
      </c>
      <c r="CS231">
        <v>0</v>
      </c>
      <c r="CT231">
        <v>9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1</v>
      </c>
      <c r="DK231">
        <v>0</v>
      </c>
      <c r="DL231">
        <v>0</v>
      </c>
      <c r="DM231">
        <v>0</v>
      </c>
      <c r="DN231">
        <v>1</v>
      </c>
      <c r="DO231">
        <v>0</v>
      </c>
      <c r="DP231">
        <v>12</v>
      </c>
      <c r="DQ231">
        <v>9</v>
      </c>
      <c r="DR231">
        <v>8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1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9</v>
      </c>
      <c r="EQ231">
        <v>18</v>
      </c>
      <c r="ER231">
        <v>6</v>
      </c>
      <c r="ES231">
        <v>6</v>
      </c>
      <c r="ET231">
        <v>1</v>
      </c>
      <c r="EU231">
        <v>0</v>
      </c>
      <c r="EV231">
        <v>0</v>
      </c>
      <c r="EW231">
        <v>1</v>
      </c>
      <c r="EX231">
        <v>2</v>
      </c>
      <c r="EY231">
        <v>0</v>
      </c>
      <c r="EZ231">
        <v>1</v>
      </c>
      <c r="FA231">
        <v>0</v>
      </c>
      <c r="FB231">
        <v>1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18</v>
      </c>
      <c r="FO231">
        <v>21</v>
      </c>
      <c r="FP231">
        <v>4</v>
      </c>
      <c r="FQ231">
        <v>0</v>
      </c>
      <c r="FR231">
        <v>1</v>
      </c>
      <c r="FS231">
        <v>3</v>
      </c>
      <c r="FT231">
        <v>1</v>
      </c>
      <c r="FU231">
        <v>3</v>
      </c>
      <c r="FV231">
        <v>2</v>
      </c>
      <c r="FW231">
        <v>2</v>
      </c>
      <c r="FX231">
        <v>2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1</v>
      </c>
      <c r="GL231">
        <v>0</v>
      </c>
      <c r="GM231">
        <v>2</v>
      </c>
      <c r="GN231">
        <v>21</v>
      </c>
      <c r="GO231">
        <v>16</v>
      </c>
      <c r="GP231">
        <v>13</v>
      </c>
      <c r="GQ231">
        <v>2</v>
      </c>
      <c r="GR231">
        <v>1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16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11</v>
      </c>
      <c r="IN231">
        <v>4</v>
      </c>
      <c r="IO231">
        <v>0</v>
      </c>
      <c r="IP231">
        <v>6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1</v>
      </c>
      <c r="JL231">
        <v>11</v>
      </c>
    </row>
    <row r="232" spans="1:272" x14ac:dyDescent="0.25">
      <c r="A232" t="s">
        <v>273</v>
      </c>
      <c r="B232" t="s">
        <v>429</v>
      </c>
      <c r="C232" t="str">
        <f t="shared" si="14"/>
        <v>160402</v>
      </c>
      <c r="D232" t="s">
        <v>434</v>
      </c>
      <c r="E232">
        <v>24</v>
      </c>
      <c r="F232">
        <v>839</v>
      </c>
      <c r="G232">
        <v>650</v>
      </c>
      <c r="H232">
        <v>322</v>
      </c>
      <c r="I232">
        <v>328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328</v>
      </c>
      <c r="T232">
        <v>0</v>
      </c>
      <c r="U232">
        <v>0</v>
      </c>
      <c r="V232">
        <v>328</v>
      </c>
      <c r="W232">
        <v>12</v>
      </c>
      <c r="X232">
        <v>9</v>
      </c>
      <c r="Y232">
        <v>3</v>
      </c>
      <c r="Z232">
        <v>0</v>
      </c>
      <c r="AA232">
        <v>316</v>
      </c>
      <c r="AB232">
        <v>123</v>
      </c>
      <c r="AC232">
        <v>17</v>
      </c>
      <c r="AD232">
        <v>25</v>
      </c>
      <c r="AE232">
        <v>23</v>
      </c>
      <c r="AF232">
        <v>12</v>
      </c>
      <c r="AG232">
        <v>0</v>
      </c>
      <c r="AH232">
        <v>1</v>
      </c>
      <c r="AI232">
        <v>0</v>
      </c>
      <c r="AJ232">
        <v>2</v>
      </c>
      <c r="AK232">
        <v>0</v>
      </c>
      <c r="AL232">
        <v>3</v>
      </c>
      <c r="AM232">
        <v>0</v>
      </c>
      <c r="AN232">
        <v>22</v>
      </c>
      <c r="AO232">
        <v>0</v>
      </c>
      <c r="AP232">
        <v>0</v>
      </c>
      <c r="AQ232">
        <v>6</v>
      </c>
      <c r="AR232">
        <v>2</v>
      </c>
      <c r="AS232">
        <v>0</v>
      </c>
      <c r="AT232">
        <v>0</v>
      </c>
      <c r="AU232">
        <v>0</v>
      </c>
      <c r="AV232">
        <v>1</v>
      </c>
      <c r="AW232">
        <v>4</v>
      </c>
      <c r="AX232">
        <v>1</v>
      </c>
      <c r="AY232">
        <v>1</v>
      </c>
      <c r="AZ232">
        <v>3</v>
      </c>
      <c r="BA232">
        <v>123</v>
      </c>
      <c r="BB232">
        <v>82</v>
      </c>
      <c r="BC232">
        <v>9</v>
      </c>
      <c r="BD232">
        <v>0</v>
      </c>
      <c r="BE232">
        <v>0</v>
      </c>
      <c r="BF232">
        <v>29</v>
      </c>
      <c r="BG232">
        <v>0</v>
      </c>
      <c r="BH232">
        <v>4</v>
      </c>
      <c r="BI232">
        <v>0</v>
      </c>
      <c r="BJ232">
        <v>1</v>
      </c>
      <c r="BK232">
        <v>1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</v>
      </c>
      <c r="BU232">
        <v>2</v>
      </c>
      <c r="BV232">
        <v>22</v>
      </c>
      <c r="BW232">
        <v>0</v>
      </c>
      <c r="BX232">
        <v>0</v>
      </c>
      <c r="BY232">
        <v>13</v>
      </c>
      <c r="BZ232">
        <v>82</v>
      </c>
      <c r="CA232">
        <v>11</v>
      </c>
      <c r="CB232">
        <v>3</v>
      </c>
      <c r="CC232">
        <v>3</v>
      </c>
      <c r="CD232">
        <v>0</v>
      </c>
      <c r="CE232">
        <v>2</v>
      </c>
      <c r="CF232">
        <v>0</v>
      </c>
      <c r="CG232">
        <v>0</v>
      </c>
      <c r="CH232">
        <v>1</v>
      </c>
      <c r="CI232">
        <v>0</v>
      </c>
      <c r="CJ232">
        <v>0</v>
      </c>
      <c r="CK232">
        <v>0</v>
      </c>
      <c r="CL232">
        <v>1</v>
      </c>
      <c r="CM232">
        <v>0</v>
      </c>
      <c r="CN232">
        <v>0</v>
      </c>
      <c r="CO232">
        <v>1</v>
      </c>
      <c r="CP232">
        <v>11</v>
      </c>
      <c r="CQ232">
        <v>16</v>
      </c>
      <c r="CR232">
        <v>3</v>
      </c>
      <c r="CS232">
        <v>0</v>
      </c>
      <c r="CT232">
        <v>2</v>
      </c>
      <c r="CU232">
        <v>0</v>
      </c>
      <c r="CV232">
        <v>4</v>
      </c>
      <c r="CW232">
        <v>0</v>
      </c>
      <c r="CX232">
        <v>0</v>
      </c>
      <c r="CY232">
        <v>0</v>
      </c>
      <c r="CZ232">
        <v>2</v>
      </c>
      <c r="DA232">
        <v>1</v>
      </c>
      <c r="DB232">
        <v>1</v>
      </c>
      <c r="DC232">
        <v>0</v>
      </c>
      <c r="DD232">
        <v>1</v>
      </c>
      <c r="DE232">
        <v>0</v>
      </c>
      <c r="DF232">
        <v>0</v>
      </c>
      <c r="DG232">
        <v>0</v>
      </c>
      <c r="DH232">
        <v>0</v>
      </c>
      <c r="DI232">
        <v>1</v>
      </c>
      <c r="DJ232">
        <v>0</v>
      </c>
      <c r="DK232">
        <v>1</v>
      </c>
      <c r="DL232">
        <v>0</v>
      </c>
      <c r="DM232">
        <v>0</v>
      </c>
      <c r="DN232">
        <v>0</v>
      </c>
      <c r="DO232">
        <v>0</v>
      </c>
      <c r="DP232">
        <v>16</v>
      </c>
      <c r="DQ232">
        <v>7</v>
      </c>
      <c r="DR232">
        <v>7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7</v>
      </c>
      <c r="EQ232">
        <v>11</v>
      </c>
      <c r="ER232">
        <v>1</v>
      </c>
      <c r="ES232">
        <v>7</v>
      </c>
      <c r="ET232">
        <v>2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1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11</v>
      </c>
      <c r="FO232">
        <v>40</v>
      </c>
      <c r="FP232">
        <v>19</v>
      </c>
      <c r="FQ232">
        <v>1</v>
      </c>
      <c r="FR232">
        <v>1</v>
      </c>
      <c r="FS232">
        <v>5</v>
      </c>
      <c r="FT232">
        <v>0</v>
      </c>
      <c r="FU232">
        <v>3</v>
      </c>
      <c r="FV232">
        <v>1</v>
      </c>
      <c r="FW232">
        <v>0</v>
      </c>
      <c r="FX232">
        <v>0</v>
      </c>
      <c r="FY232">
        <v>0</v>
      </c>
      <c r="FZ232">
        <v>1</v>
      </c>
      <c r="GA232">
        <v>0</v>
      </c>
      <c r="GB232">
        <v>0</v>
      </c>
      <c r="GC232">
        <v>1</v>
      </c>
      <c r="GD232">
        <v>4</v>
      </c>
      <c r="GE232">
        <v>1</v>
      </c>
      <c r="GF232">
        <v>0</v>
      </c>
      <c r="GG232">
        <v>0</v>
      </c>
      <c r="GH232">
        <v>1</v>
      </c>
      <c r="GI232">
        <v>1</v>
      </c>
      <c r="GJ232">
        <v>0</v>
      </c>
      <c r="GK232">
        <v>1</v>
      </c>
      <c r="GL232">
        <v>0</v>
      </c>
      <c r="GM232">
        <v>0</v>
      </c>
      <c r="GN232">
        <v>40</v>
      </c>
      <c r="GO232">
        <v>17</v>
      </c>
      <c r="GP232">
        <v>5</v>
      </c>
      <c r="GQ232">
        <v>4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1</v>
      </c>
      <c r="GY232">
        <v>1</v>
      </c>
      <c r="GZ232">
        <v>0</v>
      </c>
      <c r="HA232">
        <v>0</v>
      </c>
      <c r="HB232">
        <v>1</v>
      </c>
      <c r="HC232">
        <v>0</v>
      </c>
      <c r="HD232">
        <v>0</v>
      </c>
      <c r="HE232">
        <v>0</v>
      </c>
      <c r="HF232">
        <v>1</v>
      </c>
      <c r="HG232">
        <v>4</v>
      </c>
      <c r="HH232">
        <v>17</v>
      </c>
      <c r="HI232">
        <v>5</v>
      </c>
      <c r="HJ232">
        <v>0</v>
      </c>
      <c r="HK232">
        <v>0</v>
      </c>
      <c r="HL232">
        <v>0</v>
      </c>
      <c r="HM232">
        <v>0</v>
      </c>
      <c r="HN232">
        <v>1</v>
      </c>
      <c r="HO232">
        <v>0</v>
      </c>
      <c r="HP232">
        <v>0</v>
      </c>
      <c r="HQ232">
        <v>1</v>
      </c>
      <c r="HR232">
        <v>1</v>
      </c>
      <c r="HS232">
        <v>0</v>
      </c>
      <c r="HT232">
        <v>1</v>
      </c>
      <c r="HU232">
        <v>1</v>
      </c>
      <c r="HV232">
        <v>5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4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1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1</v>
      </c>
      <c r="JK232">
        <v>2</v>
      </c>
      <c r="JL232">
        <v>4</v>
      </c>
    </row>
    <row r="233" spans="1:272" x14ac:dyDescent="0.25">
      <c r="A233" t="s">
        <v>273</v>
      </c>
      <c r="B233" t="s">
        <v>429</v>
      </c>
      <c r="C233" t="str">
        <f t="shared" si="14"/>
        <v>160402</v>
      </c>
      <c r="D233" t="s">
        <v>312</v>
      </c>
      <c r="E233">
        <v>25</v>
      </c>
      <c r="F233">
        <v>406</v>
      </c>
      <c r="G233">
        <v>320</v>
      </c>
      <c r="H233">
        <v>175</v>
      </c>
      <c r="I233">
        <v>145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145</v>
      </c>
      <c r="T233">
        <v>0</v>
      </c>
      <c r="U233">
        <v>0</v>
      </c>
      <c r="V233">
        <v>145</v>
      </c>
      <c r="W233">
        <v>4</v>
      </c>
      <c r="X233">
        <v>4</v>
      </c>
      <c r="Y233">
        <v>0</v>
      </c>
      <c r="Z233">
        <v>0</v>
      </c>
      <c r="AA233">
        <v>141</v>
      </c>
      <c r="AB233">
        <v>41</v>
      </c>
      <c r="AC233">
        <v>2</v>
      </c>
      <c r="AD233">
        <v>8</v>
      </c>
      <c r="AE233">
        <v>18</v>
      </c>
      <c r="AF233">
        <v>5</v>
      </c>
      <c r="AG233">
        <v>0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</v>
      </c>
      <c r="AW233">
        <v>0</v>
      </c>
      <c r="AX233">
        <v>1</v>
      </c>
      <c r="AY233">
        <v>0</v>
      </c>
      <c r="AZ233">
        <v>2</v>
      </c>
      <c r="BA233">
        <v>41</v>
      </c>
      <c r="BB233">
        <v>38</v>
      </c>
      <c r="BC233">
        <v>21</v>
      </c>
      <c r="BD233">
        <v>0</v>
      </c>
      <c r="BE233">
        <v>1</v>
      </c>
      <c r="BF233">
        <v>1</v>
      </c>
      <c r="BG233">
        <v>0</v>
      </c>
      <c r="BH233">
        <v>5</v>
      </c>
      <c r="BI233">
        <v>0</v>
      </c>
      <c r="BJ233">
        <v>1</v>
      </c>
      <c r="BK233">
        <v>0</v>
      </c>
      <c r="BL233">
        <v>1</v>
      </c>
      <c r="BM233">
        <v>0</v>
      </c>
      <c r="BN233">
        <v>0</v>
      </c>
      <c r="BO233">
        <v>0</v>
      </c>
      <c r="BP233">
        <v>1</v>
      </c>
      <c r="BQ233">
        <v>0</v>
      </c>
      <c r="BR233">
        <v>0</v>
      </c>
      <c r="BS233">
        <v>0</v>
      </c>
      <c r="BT233">
        <v>0</v>
      </c>
      <c r="BU233">
        <v>1</v>
      </c>
      <c r="BV233">
        <v>1</v>
      </c>
      <c r="BW233">
        <v>0</v>
      </c>
      <c r="BX233">
        <v>0</v>
      </c>
      <c r="BY233">
        <v>5</v>
      </c>
      <c r="BZ233">
        <v>38</v>
      </c>
      <c r="CA233">
        <v>7</v>
      </c>
      <c r="CB233">
        <v>4</v>
      </c>
      <c r="CC233">
        <v>0</v>
      </c>
      <c r="CD233">
        <v>1</v>
      </c>
      <c r="CE233">
        <v>0</v>
      </c>
      <c r="CF233">
        <v>0</v>
      </c>
      <c r="CG233">
        <v>0</v>
      </c>
      <c r="CH233">
        <v>1</v>
      </c>
      <c r="CI233">
        <v>0</v>
      </c>
      <c r="CJ233">
        <v>1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7</v>
      </c>
      <c r="CQ233">
        <v>8</v>
      </c>
      <c r="CR233">
        <v>1</v>
      </c>
      <c r="CS233">
        <v>1</v>
      </c>
      <c r="CT233">
        <v>1</v>
      </c>
      <c r="CU233">
        <v>0</v>
      </c>
      <c r="CV233">
        <v>0</v>
      </c>
      <c r="CW233">
        <v>0</v>
      </c>
      <c r="CX233">
        <v>0</v>
      </c>
      <c r="CY233">
        <v>2</v>
      </c>
      <c r="CZ233">
        <v>0</v>
      </c>
      <c r="DA233">
        <v>0</v>
      </c>
      <c r="DB233">
        <v>0</v>
      </c>
      <c r="DC233">
        <v>0</v>
      </c>
      <c r="DD233">
        <v>1</v>
      </c>
      <c r="DE233">
        <v>1</v>
      </c>
      <c r="DF233">
        <v>0</v>
      </c>
      <c r="DG233">
        <v>1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8</v>
      </c>
      <c r="DQ233">
        <v>11</v>
      </c>
      <c r="DR233">
        <v>7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1</v>
      </c>
      <c r="EA233">
        <v>0</v>
      </c>
      <c r="EB233">
        <v>0</v>
      </c>
      <c r="EC233">
        <v>0</v>
      </c>
      <c r="ED233">
        <v>3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11</v>
      </c>
      <c r="EQ233">
        <v>7</v>
      </c>
      <c r="ER233">
        <v>2</v>
      </c>
      <c r="ES233">
        <v>4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1</v>
      </c>
      <c r="FN233">
        <v>7</v>
      </c>
      <c r="FO233">
        <v>13</v>
      </c>
      <c r="FP233">
        <v>2</v>
      </c>
      <c r="FQ233">
        <v>0</v>
      </c>
      <c r="FR233">
        <v>0</v>
      </c>
      <c r="FS233">
        <v>4</v>
      </c>
      <c r="FT233">
        <v>1</v>
      </c>
      <c r="FU233">
        <v>1</v>
      </c>
      <c r="FV233">
        <v>1</v>
      </c>
      <c r="FW233">
        <v>0</v>
      </c>
      <c r="FX233">
        <v>3</v>
      </c>
      <c r="FY233">
        <v>0</v>
      </c>
      <c r="FZ233">
        <v>0</v>
      </c>
      <c r="GA233">
        <v>0</v>
      </c>
      <c r="GB233">
        <v>0</v>
      </c>
      <c r="GC233">
        <v>1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13</v>
      </c>
      <c r="GO233">
        <v>8</v>
      </c>
      <c r="GP233">
        <v>3</v>
      </c>
      <c r="GQ233">
        <v>0</v>
      </c>
      <c r="GR233">
        <v>0</v>
      </c>
      <c r="GS233">
        <v>0</v>
      </c>
      <c r="GT233">
        <v>0</v>
      </c>
      <c r="GU233">
        <v>1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4</v>
      </c>
      <c r="HH233">
        <v>8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8</v>
      </c>
      <c r="IN233">
        <v>4</v>
      </c>
      <c r="IO233">
        <v>2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1</v>
      </c>
      <c r="JK233">
        <v>0</v>
      </c>
      <c r="JL233">
        <v>8</v>
      </c>
    </row>
    <row r="234" spans="1:272" x14ac:dyDescent="0.25">
      <c r="A234" t="s">
        <v>273</v>
      </c>
      <c r="B234" t="s">
        <v>429</v>
      </c>
      <c r="C234" t="str">
        <f t="shared" si="14"/>
        <v>160402</v>
      </c>
      <c r="D234" t="s">
        <v>318</v>
      </c>
      <c r="E234">
        <v>26</v>
      </c>
      <c r="F234">
        <v>129</v>
      </c>
      <c r="G234">
        <v>128</v>
      </c>
      <c r="H234">
        <v>88</v>
      </c>
      <c r="I234">
        <v>40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40</v>
      </c>
      <c r="T234">
        <v>0</v>
      </c>
      <c r="U234">
        <v>0</v>
      </c>
      <c r="V234">
        <v>40</v>
      </c>
      <c r="W234">
        <v>2</v>
      </c>
      <c r="X234">
        <v>1</v>
      </c>
      <c r="Y234">
        <v>1</v>
      </c>
      <c r="Z234">
        <v>0</v>
      </c>
      <c r="AA234">
        <v>38</v>
      </c>
      <c r="AB234">
        <v>15</v>
      </c>
      <c r="AC234">
        <v>2</v>
      </c>
      <c r="AD234">
        <v>0</v>
      </c>
      <c r="AE234">
        <v>1</v>
      </c>
      <c r="AF234">
        <v>3</v>
      </c>
      <c r="AG234">
        <v>2</v>
      </c>
      <c r="AH234">
        <v>0</v>
      </c>
      <c r="AI234">
        <v>1</v>
      </c>
      <c r="AJ234">
        <v>0</v>
      </c>
      <c r="AK234">
        <v>0</v>
      </c>
      <c r="AL234">
        <v>0</v>
      </c>
      <c r="AM234">
        <v>0</v>
      </c>
      <c r="AN234">
        <v>2</v>
      </c>
      <c r="AO234">
        <v>0</v>
      </c>
      <c r="AP234">
        <v>0</v>
      </c>
      <c r="AQ234">
        <v>0</v>
      </c>
      <c r="AR234">
        <v>1</v>
      </c>
      <c r="AS234">
        <v>1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1</v>
      </c>
      <c r="BA234">
        <v>15</v>
      </c>
      <c r="BB234">
        <v>8</v>
      </c>
      <c r="BC234">
        <v>1</v>
      </c>
      <c r="BD234">
        <v>0</v>
      </c>
      <c r="BE234">
        <v>0</v>
      </c>
      <c r="BF234">
        <v>2</v>
      </c>
      <c r="BG234">
        <v>1</v>
      </c>
      <c r="BH234">
        <v>0</v>
      </c>
      <c r="BI234">
        <v>0</v>
      </c>
      <c r="BJ234">
        <v>2</v>
      </c>
      <c r="BK234">
        <v>0</v>
      </c>
      <c r="BL234">
        <v>0</v>
      </c>
      <c r="BM234">
        <v>0</v>
      </c>
      <c r="BN234">
        <v>1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1</v>
      </c>
      <c r="BV234">
        <v>0</v>
      </c>
      <c r="BW234">
        <v>0</v>
      </c>
      <c r="BX234">
        <v>0</v>
      </c>
      <c r="BY234">
        <v>0</v>
      </c>
      <c r="BZ234">
        <v>8</v>
      </c>
      <c r="CA234">
        <v>1</v>
      </c>
      <c r="CB234">
        <v>1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1</v>
      </c>
      <c r="CQ234">
        <v>1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1</v>
      </c>
      <c r="DP234">
        <v>1</v>
      </c>
      <c r="DQ234">
        <v>3</v>
      </c>
      <c r="DR234">
        <v>3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3</v>
      </c>
      <c r="EQ234">
        <v>3</v>
      </c>
      <c r="ER234">
        <v>1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2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3</v>
      </c>
      <c r="FO234">
        <v>2</v>
      </c>
      <c r="FP234">
        <v>0</v>
      </c>
      <c r="FQ234">
        <v>0</v>
      </c>
      <c r="FR234">
        <v>1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1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2</v>
      </c>
      <c r="GO234">
        <v>2</v>
      </c>
      <c r="GP234">
        <v>2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2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3</v>
      </c>
      <c r="IN234">
        <v>3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3</v>
      </c>
    </row>
    <row r="235" spans="1:272" x14ac:dyDescent="0.25">
      <c r="A235" t="s">
        <v>273</v>
      </c>
      <c r="B235" t="s">
        <v>429</v>
      </c>
      <c r="C235" t="str">
        <f t="shared" si="14"/>
        <v>160402</v>
      </c>
      <c r="D235" t="s">
        <v>443</v>
      </c>
      <c r="E235">
        <v>27</v>
      </c>
      <c r="F235">
        <v>58</v>
      </c>
      <c r="G235">
        <v>68</v>
      </c>
      <c r="H235">
        <v>41</v>
      </c>
      <c r="I235">
        <v>27</v>
      </c>
      <c r="J235">
        <v>0</v>
      </c>
      <c r="K235">
        <v>2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27</v>
      </c>
      <c r="T235">
        <v>0</v>
      </c>
      <c r="U235">
        <v>0</v>
      </c>
      <c r="V235">
        <v>27</v>
      </c>
      <c r="W235">
        <v>2</v>
      </c>
      <c r="X235">
        <v>1</v>
      </c>
      <c r="Y235">
        <v>1</v>
      </c>
      <c r="Z235">
        <v>0</v>
      </c>
      <c r="AA235">
        <v>25</v>
      </c>
      <c r="AB235">
        <v>7</v>
      </c>
      <c r="AC235">
        <v>2</v>
      </c>
      <c r="AD235">
        <v>3</v>
      </c>
      <c r="AE235">
        <v>1</v>
      </c>
      <c r="AF235">
        <v>1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7</v>
      </c>
      <c r="BB235">
        <v>9</v>
      </c>
      <c r="BC235">
        <v>3</v>
      </c>
      <c r="BD235">
        <v>2</v>
      </c>
      <c r="BE235">
        <v>0</v>
      </c>
      <c r="BF235">
        <v>1</v>
      </c>
      <c r="BG235">
        <v>0</v>
      </c>
      <c r="BH235">
        <v>1</v>
      </c>
      <c r="BI235">
        <v>0</v>
      </c>
      <c r="BJ235">
        <v>0</v>
      </c>
      <c r="BK235">
        <v>1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1</v>
      </c>
      <c r="BZ235">
        <v>9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1</v>
      </c>
      <c r="CR235">
        <v>1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1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3</v>
      </c>
      <c r="ER235">
        <v>0</v>
      </c>
      <c r="ES235">
        <v>2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1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3</v>
      </c>
      <c r="FO235">
        <v>4</v>
      </c>
      <c r="FP235">
        <v>0</v>
      </c>
      <c r="FQ235">
        <v>1</v>
      </c>
      <c r="FR235">
        <v>0</v>
      </c>
      <c r="FS235">
        <v>1</v>
      </c>
      <c r="FT235">
        <v>0</v>
      </c>
      <c r="FU235">
        <v>1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1</v>
      </c>
      <c r="GN235">
        <v>4</v>
      </c>
      <c r="GO235">
        <v>1</v>
      </c>
      <c r="GP235">
        <v>1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1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</row>
    <row r="236" spans="1:272" x14ac:dyDescent="0.25">
      <c r="A236" t="s">
        <v>273</v>
      </c>
      <c r="B236" t="s">
        <v>429</v>
      </c>
      <c r="C236" t="str">
        <f t="shared" si="14"/>
        <v>160402</v>
      </c>
      <c r="D236" t="s">
        <v>444</v>
      </c>
      <c r="E236">
        <v>28</v>
      </c>
      <c r="F236">
        <v>396</v>
      </c>
      <c r="G236">
        <v>400</v>
      </c>
      <c r="H236">
        <v>233</v>
      </c>
      <c r="I236">
        <v>167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167</v>
      </c>
      <c r="T236">
        <v>0</v>
      </c>
      <c r="U236">
        <v>0</v>
      </c>
      <c r="V236">
        <v>167</v>
      </c>
      <c r="W236">
        <v>21</v>
      </c>
      <c r="X236">
        <v>20</v>
      </c>
      <c r="Y236">
        <v>1</v>
      </c>
      <c r="Z236">
        <v>0</v>
      </c>
      <c r="AA236">
        <v>146</v>
      </c>
      <c r="AB236">
        <v>23</v>
      </c>
      <c r="AC236">
        <v>4</v>
      </c>
      <c r="AD236">
        <v>3</v>
      </c>
      <c r="AE236">
        <v>3</v>
      </c>
      <c r="AF236">
        <v>2</v>
      </c>
      <c r="AG236">
        <v>0</v>
      </c>
      <c r="AH236">
        <v>1</v>
      </c>
      <c r="AI236">
        <v>0</v>
      </c>
      <c r="AJ236">
        <v>0</v>
      </c>
      <c r="AK236">
        <v>3</v>
      </c>
      <c r="AL236">
        <v>0</v>
      </c>
      <c r="AM236">
        <v>0</v>
      </c>
      <c r="AN236">
        <v>1</v>
      </c>
      <c r="AO236">
        <v>0</v>
      </c>
      <c r="AP236">
        <v>1</v>
      </c>
      <c r="AQ236">
        <v>0</v>
      </c>
      <c r="AR236">
        <v>1</v>
      </c>
      <c r="AS236">
        <v>0</v>
      </c>
      <c r="AT236">
        <v>0</v>
      </c>
      <c r="AU236">
        <v>0</v>
      </c>
      <c r="AV236">
        <v>0</v>
      </c>
      <c r="AW236">
        <v>1</v>
      </c>
      <c r="AX236">
        <v>0</v>
      </c>
      <c r="AY236">
        <v>2</v>
      </c>
      <c r="AZ236">
        <v>1</v>
      </c>
      <c r="BA236">
        <v>23</v>
      </c>
      <c r="BB236">
        <v>79</v>
      </c>
      <c r="BC236">
        <v>23</v>
      </c>
      <c r="BD236">
        <v>4</v>
      </c>
      <c r="BE236">
        <v>2</v>
      </c>
      <c r="BF236">
        <v>2</v>
      </c>
      <c r="BG236">
        <v>3</v>
      </c>
      <c r="BH236">
        <v>1</v>
      </c>
      <c r="BI236">
        <v>1</v>
      </c>
      <c r="BJ236">
        <v>8</v>
      </c>
      <c r="BK236">
        <v>5</v>
      </c>
      <c r="BL236">
        <v>9</v>
      </c>
      <c r="BM236">
        <v>1</v>
      </c>
      <c r="BN236">
        <v>0</v>
      </c>
      <c r="BO236">
        <v>3</v>
      </c>
      <c r="BP236">
        <v>0</v>
      </c>
      <c r="BQ236">
        <v>0</v>
      </c>
      <c r="BR236">
        <v>1</v>
      </c>
      <c r="BS236">
        <v>0</v>
      </c>
      <c r="BT236">
        <v>1</v>
      </c>
      <c r="BU236">
        <v>9</v>
      </c>
      <c r="BV236">
        <v>1</v>
      </c>
      <c r="BW236">
        <v>2</v>
      </c>
      <c r="BX236">
        <v>2</v>
      </c>
      <c r="BY236">
        <v>1</v>
      </c>
      <c r="BZ236">
        <v>79</v>
      </c>
      <c r="CA236">
        <v>2</v>
      </c>
      <c r="CB236">
        <v>0</v>
      </c>
      <c r="CC236">
        <v>1</v>
      </c>
      <c r="CD236">
        <v>0</v>
      </c>
      <c r="CE236">
        <v>0</v>
      </c>
      <c r="CF236">
        <v>0</v>
      </c>
      <c r="CG236">
        <v>1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2</v>
      </c>
      <c r="CQ236">
        <v>2</v>
      </c>
      <c r="CR236">
        <v>0</v>
      </c>
      <c r="CS236">
        <v>1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1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2</v>
      </c>
      <c r="DQ236">
        <v>4</v>
      </c>
      <c r="DR236">
        <v>4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4</v>
      </c>
      <c r="EQ236">
        <v>10</v>
      </c>
      <c r="ER236">
        <v>7</v>
      </c>
      <c r="ES236">
        <v>0</v>
      </c>
      <c r="ET236">
        <v>0</v>
      </c>
      <c r="EU236">
        <v>0</v>
      </c>
      <c r="EV236">
        <v>1</v>
      </c>
      <c r="EW236">
        <v>0</v>
      </c>
      <c r="EX236">
        <v>0</v>
      </c>
      <c r="EY236">
        <v>0</v>
      </c>
      <c r="EZ236">
        <v>0</v>
      </c>
      <c r="FA236">
        <v>1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10</v>
      </c>
      <c r="FO236">
        <v>22</v>
      </c>
      <c r="FP236">
        <v>7</v>
      </c>
      <c r="FQ236">
        <v>0</v>
      </c>
      <c r="FR236">
        <v>0</v>
      </c>
      <c r="FS236">
        <v>0</v>
      </c>
      <c r="FT236">
        <v>2</v>
      </c>
      <c r="FU236">
        <v>0</v>
      </c>
      <c r="FV236">
        <v>0</v>
      </c>
      <c r="FW236">
        <v>4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2</v>
      </c>
      <c r="GD236">
        <v>3</v>
      </c>
      <c r="GE236">
        <v>0</v>
      </c>
      <c r="GF236">
        <v>0</v>
      </c>
      <c r="GG236">
        <v>1</v>
      </c>
      <c r="GH236">
        <v>0</v>
      </c>
      <c r="GI236">
        <v>0</v>
      </c>
      <c r="GJ236">
        <v>2</v>
      </c>
      <c r="GK236">
        <v>0</v>
      </c>
      <c r="GL236">
        <v>0</v>
      </c>
      <c r="GM236">
        <v>0</v>
      </c>
      <c r="GN236">
        <v>22</v>
      </c>
      <c r="GO236">
        <v>3</v>
      </c>
      <c r="GP236">
        <v>0</v>
      </c>
      <c r="GQ236">
        <v>0</v>
      </c>
      <c r="GR236">
        <v>0</v>
      </c>
      <c r="GS236">
        <v>0</v>
      </c>
      <c r="GT236">
        <v>1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1</v>
      </c>
      <c r="HF236">
        <v>0</v>
      </c>
      <c r="HG236">
        <v>1</v>
      </c>
      <c r="HH236">
        <v>3</v>
      </c>
      <c r="HI236">
        <v>1</v>
      </c>
      <c r="HJ236">
        <v>0</v>
      </c>
      <c r="HK236">
        <v>1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1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</row>
    <row r="237" spans="1:272" x14ac:dyDescent="0.25">
      <c r="A237" t="s">
        <v>273</v>
      </c>
      <c r="B237" t="s">
        <v>445</v>
      </c>
      <c r="C237" t="str">
        <f t="shared" ref="C237:C246" si="15">"160403"</f>
        <v>160403</v>
      </c>
      <c r="D237" t="s">
        <v>446</v>
      </c>
      <c r="E237">
        <v>1</v>
      </c>
      <c r="F237">
        <v>929</v>
      </c>
      <c r="G237">
        <v>700</v>
      </c>
      <c r="H237">
        <v>408</v>
      </c>
      <c r="I237">
        <v>292</v>
      </c>
      <c r="J237">
        <v>0</v>
      </c>
      <c r="K237">
        <v>2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292</v>
      </c>
      <c r="T237">
        <v>0</v>
      </c>
      <c r="U237">
        <v>0</v>
      </c>
      <c r="V237">
        <v>292</v>
      </c>
      <c r="W237">
        <v>14</v>
      </c>
      <c r="X237">
        <v>7</v>
      </c>
      <c r="Y237">
        <v>7</v>
      </c>
      <c r="Z237">
        <v>0</v>
      </c>
      <c r="AA237">
        <v>278</v>
      </c>
      <c r="AB237">
        <v>48</v>
      </c>
      <c r="AC237">
        <v>8</v>
      </c>
      <c r="AD237">
        <v>16</v>
      </c>
      <c r="AE237">
        <v>8</v>
      </c>
      <c r="AF237">
        <v>5</v>
      </c>
      <c r="AG237">
        <v>0</v>
      </c>
      <c r="AH237">
        <v>0</v>
      </c>
      <c r="AI237">
        <v>0</v>
      </c>
      <c r="AJ237">
        <v>0</v>
      </c>
      <c r="AK237">
        <v>3</v>
      </c>
      <c r="AL237">
        <v>0</v>
      </c>
      <c r="AM237">
        <v>0</v>
      </c>
      <c r="AN237">
        <v>6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1</v>
      </c>
      <c r="AZ237">
        <v>1</v>
      </c>
      <c r="BA237">
        <v>48</v>
      </c>
      <c r="BB237">
        <v>43</v>
      </c>
      <c r="BC237">
        <v>19</v>
      </c>
      <c r="BD237">
        <v>7</v>
      </c>
      <c r="BE237">
        <v>1</v>
      </c>
      <c r="BF237">
        <v>7</v>
      </c>
      <c r="BG237">
        <v>0</v>
      </c>
      <c r="BH237">
        <v>3</v>
      </c>
      <c r="BI237">
        <v>1</v>
      </c>
      <c r="BJ237">
        <v>0</v>
      </c>
      <c r="BK237">
        <v>2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1</v>
      </c>
      <c r="BW237">
        <v>0</v>
      </c>
      <c r="BX237">
        <v>0</v>
      </c>
      <c r="BY237">
        <v>2</v>
      </c>
      <c r="BZ237">
        <v>43</v>
      </c>
      <c r="CA237">
        <v>5</v>
      </c>
      <c r="CB237">
        <v>3</v>
      </c>
      <c r="CC237">
        <v>0</v>
      </c>
      <c r="CD237">
        <v>2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5</v>
      </c>
      <c r="CQ237">
        <v>6</v>
      </c>
      <c r="CR237">
        <v>5</v>
      </c>
      <c r="CS237">
        <v>0</v>
      </c>
      <c r="CT237">
        <v>0</v>
      </c>
      <c r="CU237">
        <v>0</v>
      </c>
      <c r="CV237">
        <v>1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6</v>
      </c>
      <c r="DQ237">
        <v>25</v>
      </c>
      <c r="DR237">
        <v>20</v>
      </c>
      <c r="DS237">
        <v>1</v>
      </c>
      <c r="DT237">
        <v>0</v>
      </c>
      <c r="DU237">
        <v>0</v>
      </c>
      <c r="DV237">
        <v>0</v>
      </c>
      <c r="DW237">
        <v>0</v>
      </c>
      <c r="DX237">
        <v>1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1</v>
      </c>
      <c r="EM237">
        <v>0</v>
      </c>
      <c r="EN237">
        <v>0</v>
      </c>
      <c r="EO237">
        <v>2</v>
      </c>
      <c r="EP237">
        <v>25</v>
      </c>
      <c r="EQ237">
        <v>4</v>
      </c>
      <c r="ER237">
        <v>0</v>
      </c>
      <c r="ES237">
        <v>1</v>
      </c>
      <c r="ET237">
        <v>1</v>
      </c>
      <c r="EU237">
        <v>0</v>
      </c>
      <c r="EV237">
        <v>0</v>
      </c>
      <c r="EW237">
        <v>1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1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4</v>
      </c>
      <c r="FO237">
        <v>16</v>
      </c>
      <c r="FP237">
        <v>12</v>
      </c>
      <c r="FQ237">
        <v>0</v>
      </c>
      <c r="FR237">
        <v>0</v>
      </c>
      <c r="FS237">
        <v>1</v>
      </c>
      <c r="FT237">
        <v>0</v>
      </c>
      <c r="FU237">
        <v>1</v>
      </c>
      <c r="FV237">
        <v>0</v>
      </c>
      <c r="FW237">
        <v>1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1</v>
      </c>
      <c r="GM237">
        <v>0</v>
      </c>
      <c r="GN237">
        <v>16</v>
      </c>
      <c r="GO237">
        <v>8</v>
      </c>
      <c r="GP237">
        <v>4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2</v>
      </c>
      <c r="HC237">
        <v>0</v>
      </c>
      <c r="HD237">
        <v>0</v>
      </c>
      <c r="HE237">
        <v>0</v>
      </c>
      <c r="HF237">
        <v>0</v>
      </c>
      <c r="HG237">
        <v>2</v>
      </c>
      <c r="HH237">
        <v>8</v>
      </c>
      <c r="HI237">
        <v>4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2</v>
      </c>
      <c r="HQ237">
        <v>0</v>
      </c>
      <c r="HR237">
        <v>0</v>
      </c>
      <c r="HS237">
        <v>0</v>
      </c>
      <c r="HT237">
        <v>0</v>
      </c>
      <c r="HU237">
        <v>2</v>
      </c>
      <c r="HV237">
        <v>4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119</v>
      </c>
      <c r="IN237">
        <v>76</v>
      </c>
      <c r="IO237">
        <v>5</v>
      </c>
      <c r="IP237">
        <v>17</v>
      </c>
      <c r="IQ237">
        <v>0</v>
      </c>
      <c r="IR237">
        <v>0</v>
      </c>
      <c r="IS237">
        <v>0</v>
      </c>
      <c r="IT237">
        <v>0</v>
      </c>
      <c r="IU237">
        <v>3</v>
      </c>
      <c r="IV237">
        <v>0</v>
      </c>
      <c r="IW237">
        <v>0</v>
      </c>
      <c r="IX237">
        <v>4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2</v>
      </c>
      <c r="JH237">
        <v>0</v>
      </c>
      <c r="JI237">
        <v>0</v>
      </c>
      <c r="JJ237">
        <v>12</v>
      </c>
      <c r="JK237">
        <v>0</v>
      </c>
      <c r="JL237">
        <v>119</v>
      </c>
    </row>
    <row r="238" spans="1:272" x14ac:dyDescent="0.25">
      <c r="A238" t="s">
        <v>273</v>
      </c>
      <c r="B238" t="s">
        <v>445</v>
      </c>
      <c r="C238" t="str">
        <f t="shared" si="15"/>
        <v>160403</v>
      </c>
      <c r="D238" t="s">
        <v>447</v>
      </c>
      <c r="E238">
        <v>2</v>
      </c>
      <c r="F238">
        <v>355</v>
      </c>
      <c r="G238">
        <v>271</v>
      </c>
      <c r="H238">
        <v>148</v>
      </c>
      <c r="I238">
        <v>123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123</v>
      </c>
      <c r="T238">
        <v>0</v>
      </c>
      <c r="U238">
        <v>0</v>
      </c>
      <c r="V238">
        <v>123</v>
      </c>
      <c r="W238">
        <v>5</v>
      </c>
      <c r="X238">
        <v>4</v>
      </c>
      <c r="Y238">
        <v>1</v>
      </c>
      <c r="Z238">
        <v>0</v>
      </c>
      <c r="AA238">
        <v>118</v>
      </c>
      <c r="AB238">
        <v>26</v>
      </c>
      <c r="AC238">
        <v>6</v>
      </c>
      <c r="AD238">
        <v>0</v>
      </c>
      <c r="AE238">
        <v>8</v>
      </c>
      <c r="AF238">
        <v>4</v>
      </c>
      <c r="AG238">
        <v>0</v>
      </c>
      <c r="AH238">
        <v>0</v>
      </c>
      <c r="AI238">
        <v>2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1</v>
      </c>
      <c r="AW238">
        <v>0</v>
      </c>
      <c r="AX238">
        <v>0</v>
      </c>
      <c r="AY238">
        <v>2</v>
      </c>
      <c r="AZ238">
        <v>3</v>
      </c>
      <c r="BA238">
        <v>26</v>
      </c>
      <c r="BB238">
        <v>18</v>
      </c>
      <c r="BC238">
        <v>10</v>
      </c>
      <c r="BD238">
        <v>0</v>
      </c>
      <c r="BE238">
        <v>0</v>
      </c>
      <c r="BF238">
        <v>1</v>
      </c>
      <c r="BG238">
        <v>2</v>
      </c>
      <c r="BH238">
        <v>1</v>
      </c>
      <c r="BI238">
        <v>0</v>
      </c>
      <c r="BJ238">
        <v>1</v>
      </c>
      <c r="BK238">
        <v>0</v>
      </c>
      <c r="BL238">
        <v>1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1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1</v>
      </c>
      <c r="BZ238">
        <v>18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2</v>
      </c>
      <c r="CR238">
        <v>1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1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2</v>
      </c>
      <c r="DQ238">
        <v>38</v>
      </c>
      <c r="DR238">
        <v>34</v>
      </c>
      <c r="DS238">
        <v>0</v>
      </c>
      <c r="DT238">
        <v>0</v>
      </c>
      <c r="DU238">
        <v>0</v>
      </c>
      <c r="DV238">
        <v>0</v>
      </c>
      <c r="DW238">
        <v>1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1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1</v>
      </c>
      <c r="EM238">
        <v>1</v>
      </c>
      <c r="EN238">
        <v>0</v>
      </c>
      <c r="EO238">
        <v>0</v>
      </c>
      <c r="EP238">
        <v>38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6</v>
      </c>
      <c r="FP238">
        <v>0</v>
      </c>
      <c r="FQ238">
        <v>0</v>
      </c>
      <c r="FR238">
        <v>2</v>
      </c>
      <c r="FS238">
        <v>0</v>
      </c>
      <c r="FT238">
        <v>0</v>
      </c>
      <c r="FU238">
        <v>1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1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2</v>
      </c>
      <c r="GK238">
        <v>0</v>
      </c>
      <c r="GL238">
        <v>0</v>
      </c>
      <c r="GM238">
        <v>0</v>
      </c>
      <c r="GN238">
        <v>6</v>
      </c>
      <c r="GO238">
        <v>5</v>
      </c>
      <c r="GP238">
        <v>3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1</v>
      </c>
      <c r="HC238">
        <v>0</v>
      </c>
      <c r="HD238">
        <v>0</v>
      </c>
      <c r="HE238">
        <v>0</v>
      </c>
      <c r="HF238">
        <v>0</v>
      </c>
      <c r="HG238">
        <v>1</v>
      </c>
      <c r="HH238">
        <v>5</v>
      </c>
      <c r="HI238">
        <v>1</v>
      </c>
      <c r="HJ238">
        <v>0</v>
      </c>
      <c r="HK238">
        <v>0</v>
      </c>
      <c r="HL238">
        <v>1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1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22</v>
      </c>
      <c r="IN238">
        <v>4</v>
      </c>
      <c r="IO238">
        <v>0</v>
      </c>
      <c r="IP238">
        <v>2</v>
      </c>
      <c r="IQ238">
        <v>0</v>
      </c>
      <c r="IR238">
        <v>0</v>
      </c>
      <c r="IS238">
        <v>0</v>
      </c>
      <c r="IT238">
        <v>0</v>
      </c>
      <c r="IU238">
        <v>1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6</v>
      </c>
      <c r="JH238">
        <v>0</v>
      </c>
      <c r="JI238">
        <v>0</v>
      </c>
      <c r="JJ238">
        <v>9</v>
      </c>
      <c r="JK238">
        <v>0</v>
      </c>
      <c r="JL238">
        <v>22</v>
      </c>
    </row>
    <row r="239" spans="1:272" x14ac:dyDescent="0.25">
      <c r="A239" t="s">
        <v>273</v>
      </c>
      <c r="B239" t="s">
        <v>445</v>
      </c>
      <c r="C239" t="str">
        <f t="shared" si="15"/>
        <v>160403</v>
      </c>
      <c r="D239" t="s">
        <v>339</v>
      </c>
      <c r="E239">
        <v>3</v>
      </c>
      <c r="F239">
        <v>390</v>
      </c>
      <c r="G239">
        <v>300</v>
      </c>
      <c r="H239">
        <v>180</v>
      </c>
      <c r="I239">
        <v>120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120</v>
      </c>
      <c r="T239">
        <v>0</v>
      </c>
      <c r="U239">
        <v>0</v>
      </c>
      <c r="V239">
        <v>120</v>
      </c>
      <c r="W239">
        <v>4</v>
      </c>
      <c r="X239">
        <v>1</v>
      </c>
      <c r="Y239">
        <v>3</v>
      </c>
      <c r="Z239">
        <v>0</v>
      </c>
      <c r="AA239">
        <v>116</v>
      </c>
      <c r="AB239">
        <v>25</v>
      </c>
      <c r="AC239">
        <v>2</v>
      </c>
      <c r="AD239">
        <v>4</v>
      </c>
      <c r="AE239">
        <v>10</v>
      </c>
      <c r="AF239">
        <v>6</v>
      </c>
      <c r="AG239">
        <v>0</v>
      </c>
      <c r="AH239">
        <v>0</v>
      </c>
      <c r="AI239">
        <v>0</v>
      </c>
      <c r="AJ239">
        <v>1</v>
      </c>
      <c r="AK239">
        <v>0</v>
      </c>
      <c r="AL239">
        <v>0</v>
      </c>
      <c r="AM239">
        <v>0</v>
      </c>
      <c r="AN239">
        <v>1</v>
      </c>
      <c r="AO239">
        <v>0</v>
      </c>
      <c r="AP239">
        <v>0</v>
      </c>
      <c r="AQ239">
        <v>0</v>
      </c>
      <c r="AR239">
        <v>0</v>
      </c>
      <c r="AS239">
        <v>1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25</v>
      </c>
      <c r="BB239">
        <v>21</v>
      </c>
      <c r="BC239">
        <v>13</v>
      </c>
      <c r="BD239">
        <v>1</v>
      </c>
      <c r="BE239">
        <v>1</v>
      </c>
      <c r="BF239">
        <v>1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2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2</v>
      </c>
      <c r="BV239">
        <v>0</v>
      </c>
      <c r="BW239">
        <v>0</v>
      </c>
      <c r="BX239">
        <v>0</v>
      </c>
      <c r="BY239">
        <v>1</v>
      </c>
      <c r="BZ239">
        <v>21</v>
      </c>
      <c r="CA239">
        <v>4</v>
      </c>
      <c r="CB239">
        <v>3</v>
      </c>
      <c r="CC239">
        <v>0</v>
      </c>
      <c r="CD239">
        <v>0</v>
      </c>
      <c r="CE239">
        <v>0</v>
      </c>
      <c r="CF239">
        <v>1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4</v>
      </c>
      <c r="CQ239">
        <v>3</v>
      </c>
      <c r="CR239">
        <v>2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1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3</v>
      </c>
      <c r="DQ239">
        <v>1</v>
      </c>
      <c r="DR239">
        <v>1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1</v>
      </c>
      <c r="EQ239">
        <v>2</v>
      </c>
      <c r="ER239">
        <v>1</v>
      </c>
      <c r="ES239">
        <v>0</v>
      </c>
      <c r="ET239">
        <v>0</v>
      </c>
      <c r="EU239">
        <v>0</v>
      </c>
      <c r="EV239">
        <v>1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2</v>
      </c>
      <c r="FO239">
        <v>15</v>
      </c>
      <c r="FP239">
        <v>6</v>
      </c>
      <c r="FQ239">
        <v>2</v>
      </c>
      <c r="FR239">
        <v>1</v>
      </c>
      <c r="FS239">
        <v>2</v>
      </c>
      <c r="FT239">
        <v>0</v>
      </c>
      <c r="FU239">
        <v>0</v>
      </c>
      <c r="FV239">
        <v>3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1</v>
      </c>
      <c r="GL239">
        <v>0</v>
      </c>
      <c r="GM239">
        <v>0</v>
      </c>
      <c r="GN239">
        <v>15</v>
      </c>
      <c r="GO239">
        <v>3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1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1</v>
      </c>
      <c r="HB239">
        <v>0</v>
      </c>
      <c r="HC239">
        <v>0</v>
      </c>
      <c r="HD239">
        <v>0</v>
      </c>
      <c r="HE239">
        <v>0</v>
      </c>
      <c r="HF239">
        <v>1</v>
      </c>
      <c r="HG239">
        <v>0</v>
      </c>
      <c r="HH239">
        <v>3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1</v>
      </c>
      <c r="HX239">
        <v>1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1</v>
      </c>
      <c r="IM239">
        <v>41</v>
      </c>
      <c r="IN239">
        <v>6</v>
      </c>
      <c r="IO239">
        <v>0</v>
      </c>
      <c r="IP239">
        <v>2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1</v>
      </c>
      <c r="JH239">
        <v>0</v>
      </c>
      <c r="JI239">
        <v>0</v>
      </c>
      <c r="JJ239">
        <v>32</v>
      </c>
      <c r="JK239">
        <v>0</v>
      </c>
      <c r="JL239">
        <v>41</v>
      </c>
    </row>
    <row r="240" spans="1:272" x14ac:dyDescent="0.25">
      <c r="A240" t="s">
        <v>273</v>
      </c>
      <c r="B240" t="s">
        <v>445</v>
      </c>
      <c r="C240" t="str">
        <f t="shared" si="15"/>
        <v>160403</v>
      </c>
      <c r="D240" t="s">
        <v>447</v>
      </c>
      <c r="E240">
        <v>4</v>
      </c>
      <c r="F240">
        <v>436</v>
      </c>
      <c r="G240">
        <v>330</v>
      </c>
      <c r="H240">
        <v>172</v>
      </c>
      <c r="I240">
        <v>158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158</v>
      </c>
      <c r="T240">
        <v>0</v>
      </c>
      <c r="U240">
        <v>0</v>
      </c>
      <c r="V240">
        <v>158</v>
      </c>
      <c r="W240">
        <v>12</v>
      </c>
      <c r="X240">
        <v>9</v>
      </c>
      <c r="Y240">
        <v>3</v>
      </c>
      <c r="Z240">
        <v>0</v>
      </c>
      <c r="AA240">
        <v>146</v>
      </c>
      <c r="AB240">
        <v>34</v>
      </c>
      <c r="AC240">
        <v>6</v>
      </c>
      <c r="AD240">
        <v>12</v>
      </c>
      <c r="AE240">
        <v>6</v>
      </c>
      <c r="AF240">
        <v>1</v>
      </c>
      <c r="AG240">
        <v>0</v>
      </c>
      <c r="AH240">
        <v>1</v>
      </c>
      <c r="AI240">
        <v>0</v>
      </c>
      <c r="AJ240">
        <v>0</v>
      </c>
      <c r="AK240">
        <v>1</v>
      </c>
      <c r="AL240">
        <v>0</v>
      </c>
      <c r="AM240">
        <v>0</v>
      </c>
      <c r="AN240">
        <v>6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</v>
      </c>
      <c r="AY240">
        <v>0</v>
      </c>
      <c r="AZ240">
        <v>0</v>
      </c>
      <c r="BA240">
        <v>34</v>
      </c>
      <c r="BB240">
        <v>29</v>
      </c>
      <c r="BC240">
        <v>7</v>
      </c>
      <c r="BD240">
        <v>3</v>
      </c>
      <c r="BE240">
        <v>3</v>
      </c>
      <c r="BF240">
        <v>2</v>
      </c>
      <c r="BG240">
        <v>1</v>
      </c>
      <c r="BH240">
        <v>6</v>
      </c>
      <c r="BI240">
        <v>1</v>
      </c>
      <c r="BJ240">
        <v>1</v>
      </c>
      <c r="BK240">
        <v>2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1</v>
      </c>
      <c r="BX240">
        <v>1</v>
      </c>
      <c r="BY240">
        <v>1</v>
      </c>
      <c r="BZ240">
        <v>29</v>
      </c>
      <c r="CA240">
        <v>5</v>
      </c>
      <c r="CB240">
        <v>3</v>
      </c>
      <c r="CC240">
        <v>0</v>
      </c>
      <c r="CD240">
        <v>1</v>
      </c>
      <c r="CE240">
        <v>1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5</v>
      </c>
      <c r="CQ240">
        <v>9</v>
      </c>
      <c r="CR240">
        <v>3</v>
      </c>
      <c r="CS240">
        <v>0</v>
      </c>
      <c r="CT240">
        <v>2</v>
      </c>
      <c r="CU240">
        <v>0</v>
      </c>
      <c r="CV240">
        <v>1</v>
      </c>
      <c r="CW240">
        <v>1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1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1</v>
      </c>
      <c r="DP240">
        <v>9</v>
      </c>
      <c r="DQ240">
        <v>25</v>
      </c>
      <c r="DR240">
        <v>24</v>
      </c>
      <c r="DS240">
        <v>1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25</v>
      </c>
      <c r="EQ240">
        <v>16</v>
      </c>
      <c r="ER240">
        <v>3</v>
      </c>
      <c r="ES240">
        <v>8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3</v>
      </c>
      <c r="FA240">
        <v>0</v>
      </c>
      <c r="FB240">
        <v>1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1</v>
      </c>
      <c r="FN240">
        <v>16</v>
      </c>
      <c r="FO240">
        <v>20</v>
      </c>
      <c r="FP240">
        <v>9</v>
      </c>
      <c r="FQ240">
        <v>0</v>
      </c>
      <c r="FR240">
        <v>3</v>
      </c>
      <c r="FS240">
        <v>1</v>
      </c>
      <c r="FT240">
        <v>0</v>
      </c>
      <c r="FU240">
        <v>0</v>
      </c>
      <c r="FV240">
        <v>0</v>
      </c>
      <c r="FW240">
        <v>0</v>
      </c>
      <c r="FX240">
        <v>2</v>
      </c>
      <c r="FY240">
        <v>1</v>
      </c>
      <c r="FZ240">
        <v>0</v>
      </c>
      <c r="GA240">
        <v>2</v>
      </c>
      <c r="GB240">
        <v>0</v>
      </c>
      <c r="GC240">
        <v>0</v>
      </c>
      <c r="GD240">
        <v>1</v>
      </c>
      <c r="GE240">
        <v>0</v>
      </c>
      <c r="GF240">
        <v>0</v>
      </c>
      <c r="GG240">
        <v>0</v>
      </c>
      <c r="GH240">
        <v>1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20</v>
      </c>
      <c r="GO240">
        <v>6</v>
      </c>
      <c r="GP240">
        <v>0</v>
      </c>
      <c r="GQ240">
        <v>0</v>
      </c>
      <c r="GR240">
        <v>1</v>
      </c>
      <c r="GS240">
        <v>0</v>
      </c>
      <c r="GT240">
        <v>0</v>
      </c>
      <c r="GU240">
        <v>0</v>
      </c>
      <c r="GV240">
        <v>1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4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6</v>
      </c>
      <c r="HI240">
        <v>1</v>
      </c>
      <c r="HJ240">
        <v>1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1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1</v>
      </c>
      <c r="IN240">
        <v>1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1</v>
      </c>
    </row>
    <row r="241" spans="1:272" x14ac:dyDescent="0.25">
      <c r="A241" t="s">
        <v>273</v>
      </c>
      <c r="B241" t="s">
        <v>445</v>
      </c>
      <c r="C241" t="str">
        <f t="shared" si="15"/>
        <v>160403</v>
      </c>
      <c r="D241" t="s">
        <v>339</v>
      </c>
      <c r="E241">
        <v>5</v>
      </c>
      <c r="F241">
        <v>709</v>
      </c>
      <c r="G241">
        <v>540</v>
      </c>
      <c r="H241">
        <v>335</v>
      </c>
      <c r="I241">
        <v>205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205</v>
      </c>
      <c r="T241">
        <v>0</v>
      </c>
      <c r="U241">
        <v>0</v>
      </c>
      <c r="V241">
        <v>205</v>
      </c>
      <c r="W241">
        <v>7</v>
      </c>
      <c r="X241">
        <v>6</v>
      </c>
      <c r="Y241">
        <v>1</v>
      </c>
      <c r="Z241">
        <v>0</v>
      </c>
      <c r="AA241">
        <v>198</v>
      </c>
      <c r="AB241">
        <v>33</v>
      </c>
      <c r="AC241">
        <v>5</v>
      </c>
      <c r="AD241">
        <v>10</v>
      </c>
      <c r="AE241">
        <v>10</v>
      </c>
      <c r="AF241">
        <v>2</v>
      </c>
      <c r="AG241">
        <v>2</v>
      </c>
      <c r="AH241">
        <v>0</v>
      </c>
      <c r="AI241">
        <v>0</v>
      </c>
      <c r="AJ241">
        <v>0</v>
      </c>
      <c r="AK241">
        <v>0</v>
      </c>
      <c r="AL241">
        <v>2</v>
      </c>
      <c r="AM241">
        <v>0</v>
      </c>
      <c r="AN241">
        <v>0</v>
      </c>
      <c r="AO241">
        <v>1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</v>
      </c>
      <c r="AX241">
        <v>0</v>
      </c>
      <c r="AY241">
        <v>0</v>
      </c>
      <c r="AZ241">
        <v>0</v>
      </c>
      <c r="BA241">
        <v>33</v>
      </c>
      <c r="BB241">
        <v>64</v>
      </c>
      <c r="BC241">
        <v>26</v>
      </c>
      <c r="BD241">
        <v>5</v>
      </c>
      <c r="BE241">
        <v>1</v>
      </c>
      <c r="BF241">
        <v>8</v>
      </c>
      <c r="BG241">
        <v>3</v>
      </c>
      <c r="BH241">
        <v>7</v>
      </c>
      <c r="BI241">
        <v>1</v>
      </c>
      <c r="BJ241">
        <v>0</v>
      </c>
      <c r="BK241">
        <v>1</v>
      </c>
      <c r="BL241">
        <v>0</v>
      </c>
      <c r="BM241">
        <v>0</v>
      </c>
      <c r="BN241">
        <v>6</v>
      </c>
      <c r="BO241">
        <v>0</v>
      </c>
      <c r="BP241">
        <v>0</v>
      </c>
      <c r="BQ241">
        <v>2</v>
      </c>
      <c r="BR241">
        <v>0</v>
      </c>
      <c r="BS241">
        <v>1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3</v>
      </c>
      <c r="BZ241">
        <v>64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9</v>
      </c>
      <c r="CR241">
        <v>4</v>
      </c>
      <c r="CS241">
        <v>0</v>
      </c>
      <c r="CT241">
        <v>3</v>
      </c>
      <c r="CU241">
        <v>0</v>
      </c>
      <c r="CV241">
        <v>0</v>
      </c>
      <c r="CW241">
        <v>0</v>
      </c>
      <c r="CX241">
        <v>1</v>
      </c>
      <c r="CY241">
        <v>0</v>
      </c>
      <c r="CZ241">
        <v>0</v>
      </c>
      <c r="DA241">
        <v>1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9</v>
      </c>
      <c r="DQ241">
        <v>10</v>
      </c>
      <c r="DR241">
        <v>7</v>
      </c>
      <c r="DS241">
        <v>1</v>
      </c>
      <c r="DT241">
        <v>0</v>
      </c>
      <c r="DU241">
        <v>0</v>
      </c>
      <c r="DV241">
        <v>0</v>
      </c>
      <c r="DW241">
        <v>0</v>
      </c>
      <c r="DX241">
        <v>1</v>
      </c>
      <c r="DY241">
        <v>0</v>
      </c>
      <c r="DZ241">
        <v>0</v>
      </c>
      <c r="EA241">
        <v>1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10</v>
      </c>
      <c r="EQ241">
        <v>1</v>
      </c>
      <c r="ER241">
        <v>0</v>
      </c>
      <c r="ES241">
        <v>0</v>
      </c>
      <c r="ET241">
        <v>1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1</v>
      </c>
      <c r="FO241">
        <v>16</v>
      </c>
      <c r="FP241">
        <v>7</v>
      </c>
      <c r="FQ241">
        <v>0</v>
      </c>
      <c r="FR241">
        <v>0</v>
      </c>
      <c r="FS241">
        <v>4</v>
      </c>
      <c r="FT241">
        <v>0</v>
      </c>
      <c r="FU241">
        <v>0</v>
      </c>
      <c r="FV241">
        <v>1</v>
      </c>
      <c r="FW241">
        <v>0</v>
      </c>
      <c r="FX241">
        <v>1</v>
      </c>
      <c r="FY241">
        <v>1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1</v>
      </c>
      <c r="GK241">
        <v>0</v>
      </c>
      <c r="GL241">
        <v>0</v>
      </c>
      <c r="GM241">
        <v>1</v>
      </c>
      <c r="GN241">
        <v>16</v>
      </c>
      <c r="GO241">
        <v>14</v>
      </c>
      <c r="GP241">
        <v>5</v>
      </c>
      <c r="GQ241">
        <v>0</v>
      </c>
      <c r="GR241">
        <v>0</v>
      </c>
      <c r="GS241">
        <v>0</v>
      </c>
      <c r="GT241">
        <v>1</v>
      </c>
      <c r="GU241">
        <v>0</v>
      </c>
      <c r="GV241">
        <v>0</v>
      </c>
      <c r="GW241">
        <v>0</v>
      </c>
      <c r="GX241">
        <v>1</v>
      </c>
      <c r="GY241">
        <v>0</v>
      </c>
      <c r="GZ241">
        <v>0</v>
      </c>
      <c r="HA241">
        <v>0</v>
      </c>
      <c r="HB241">
        <v>3</v>
      </c>
      <c r="HC241">
        <v>0</v>
      </c>
      <c r="HD241">
        <v>0</v>
      </c>
      <c r="HE241">
        <v>0</v>
      </c>
      <c r="HF241">
        <v>0</v>
      </c>
      <c r="HG241">
        <v>4</v>
      </c>
      <c r="HH241">
        <v>14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2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1</v>
      </c>
      <c r="IH241">
        <v>0</v>
      </c>
      <c r="II241">
        <v>0</v>
      </c>
      <c r="IJ241">
        <v>1</v>
      </c>
      <c r="IK241">
        <v>0</v>
      </c>
      <c r="IL241">
        <v>2</v>
      </c>
      <c r="IM241">
        <v>49</v>
      </c>
      <c r="IN241">
        <v>25</v>
      </c>
      <c r="IO241">
        <v>3</v>
      </c>
      <c r="IP241">
        <v>8</v>
      </c>
      <c r="IQ241">
        <v>0</v>
      </c>
      <c r="IR241">
        <v>0</v>
      </c>
      <c r="IS241">
        <v>0</v>
      </c>
      <c r="IT241">
        <v>0</v>
      </c>
      <c r="IU241">
        <v>2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1</v>
      </c>
      <c r="JF241">
        <v>0</v>
      </c>
      <c r="JG241">
        <v>0</v>
      </c>
      <c r="JH241">
        <v>2</v>
      </c>
      <c r="JI241">
        <v>1</v>
      </c>
      <c r="JJ241">
        <v>7</v>
      </c>
      <c r="JK241">
        <v>0</v>
      </c>
      <c r="JL241">
        <v>49</v>
      </c>
    </row>
    <row r="242" spans="1:272" x14ac:dyDescent="0.25">
      <c r="A242" t="s">
        <v>273</v>
      </c>
      <c r="B242" t="s">
        <v>445</v>
      </c>
      <c r="C242" t="str">
        <f t="shared" si="15"/>
        <v>160403</v>
      </c>
      <c r="D242" t="s">
        <v>448</v>
      </c>
      <c r="E242">
        <v>6</v>
      </c>
      <c r="F242">
        <v>261</v>
      </c>
      <c r="G242">
        <v>200</v>
      </c>
      <c r="H242">
        <v>128</v>
      </c>
      <c r="I242">
        <v>72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72</v>
      </c>
      <c r="T242">
        <v>0</v>
      </c>
      <c r="U242">
        <v>0</v>
      </c>
      <c r="V242">
        <v>72</v>
      </c>
      <c r="W242">
        <v>2</v>
      </c>
      <c r="X242">
        <v>1</v>
      </c>
      <c r="Y242">
        <v>1</v>
      </c>
      <c r="Z242">
        <v>0</v>
      </c>
      <c r="AA242">
        <v>70</v>
      </c>
      <c r="AB242">
        <v>13</v>
      </c>
      <c r="AC242">
        <v>3</v>
      </c>
      <c r="AD242">
        <v>1</v>
      </c>
      <c r="AE242">
        <v>7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0</v>
      </c>
      <c r="AX242">
        <v>0</v>
      </c>
      <c r="AY242">
        <v>0</v>
      </c>
      <c r="AZ242">
        <v>0</v>
      </c>
      <c r="BA242">
        <v>13</v>
      </c>
      <c r="BB242">
        <v>18</v>
      </c>
      <c r="BC242">
        <v>8</v>
      </c>
      <c r="BD242">
        <v>0</v>
      </c>
      <c r="BE242">
        <v>2</v>
      </c>
      <c r="BF242">
        <v>6</v>
      </c>
      <c r="BG242">
        <v>0</v>
      </c>
      <c r="BH242">
        <v>0</v>
      </c>
      <c r="BI242">
        <v>0</v>
      </c>
      <c r="BJ242">
        <v>0</v>
      </c>
      <c r="BK242">
        <v>2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18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3</v>
      </c>
      <c r="CR242">
        <v>1</v>
      </c>
      <c r="CS242">
        <v>0</v>
      </c>
      <c r="CT242">
        <v>0</v>
      </c>
      <c r="CU242">
        <v>0</v>
      </c>
      <c r="CV242">
        <v>2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3</v>
      </c>
      <c r="DQ242">
        <v>8</v>
      </c>
      <c r="DR242">
        <v>2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2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4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8</v>
      </c>
      <c r="EQ242">
        <v>5</v>
      </c>
      <c r="ER242">
        <v>0</v>
      </c>
      <c r="ES242">
        <v>3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2</v>
      </c>
      <c r="FN242">
        <v>5</v>
      </c>
      <c r="FO242">
        <v>2</v>
      </c>
      <c r="FP242">
        <v>1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1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2</v>
      </c>
      <c r="GO242">
        <v>3</v>
      </c>
      <c r="GP242">
        <v>3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3</v>
      </c>
      <c r="HI242">
        <v>1</v>
      </c>
      <c r="HJ242">
        <v>0</v>
      </c>
      <c r="HK242">
        <v>0</v>
      </c>
      <c r="HL242">
        <v>0</v>
      </c>
      <c r="HM242">
        <v>1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1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17</v>
      </c>
      <c r="IN242">
        <v>12</v>
      </c>
      <c r="IO242">
        <v>1</v>
      </c>
      <c r="IP242">
        <v>3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1</v>
      </c>
      <c r="JJ242">
        <v>0</v>
      </c>
      <c r="JK242">
        <v>0</v>
      </c>
      <c r="JL242">
        <v>17</v>
      </c>
    </row>
    <row r="243" spans="1:272" x14ac:dyDescent="0.25">
      <c r="A243" t="s">
        <v>273</v>
      </c>
      <c r="B243" t="s">
        <v>445</v>
      </c>
      <c r="C243" t="str">
        <f t="shared" si="15"/>
        <v>160403</v>
      </c>
      <c r="D243" t="s">
        <v>449</v>
      </c>
      <c r="E243">
        <v>7</v>
      </c>
      <c r="F243">
        <v>777</v>
      </c>
      <c r="G243">
        <v>590</v>
      </c>
      <c r="H243">
        <v>452</v>
      </c>
      <c r="I243">
        <v>138</v>
      </c>
      <c r="J243">
        <v>0</v>
      </c>
      <c r="K243">
        <v>1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138</v>
      </c>
      <c r="T243">
        <v>0</v>
      </c>
      <c r="U243">
        <v>0</v>
      </c>
      <c r="V243">
        <v>138</v>
      </c>
      <c r="W243">
        <v>6</v>
      </c>
      <c r="X243">
        <v>4</v>
      </c>
      <c r="Y243">
        <v>2</v>
      </c>
      <c r="Z243">
        <v>0</v>
      </c>
      <c r="AA243">
        <v>132</v>
      </c>
      <c r="AB243">
        <v>25</v>
      </c>
      <c r="AC243">
        <v>1</v>
      </c>
      <c r="AD243">
        <v>4</v>
      </c>
      <c r="AE243">
        <v>9</v>
      </c>
      <c r="AF243">
        <v>4</v>
      </c>
      <c r="AG243">
        <v>0</v>
      </c>
      <c r="AH243">
        <v>1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3</v>
      </c>
      <c r="AO243">
        <v>0</v>
      </c>
      <c r="AP243">
        <v>1</v>
      </c>
      <c r="AQ243">
        <v>1</v>
      </c>
      <c r="AR243">
        <v>0</v>
      </c>
      <c r="AS243">
        <v>0</v>
      </c>
      <c r="AT243">
        <v>0</v>
      </c>
      <c r="AU243">
        <v>0</v>
      </c>
      <c r="AV243">
        <v>1</v>
      </c>
      <c r="AW243">
        <v>0</v>
      </c>
      <c r="AX243">
        <v>0</v>
      </c>
      <c r="AY243">
        <v>0</v>
      </c>
      <c r="AZ243">
        <v>0</v>
      </c>
      <c r="BA243">
        <v>25</v>
      </c>
      <c r="BB243">
        <v>20</v>
      </c>
      <c r="BC243">
        <v>10</v>
      </c>
      <c r="BD243">
        <v>0</v>
      </c>
      <c r="BE243">
        <v>0</v>
      </c>
      <c r="BF243">
        <v>0</v>
      </c>
      <c r="BG243">
        <v>2</v>
      </c>
      <c r="BH243">
        <v>1</v>
      </c>
      <c r="BI243">
        <v>0</v>
      </c>
      <c r="BJ243">
        <v>0</v>
      </c>
      <c r="BK243">
        <v>2</v>
      </c>
      <c r="BL243">
        <v>1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1</v>
      </c>
      <c r="BU243">
        <v>0</v>
      </c>
      <c r="BV243">
        <v>1</v>
      </c>
      <c r="BW243">
        <v>1</v>
      </c>
      <c r="BX243">
        <v>0</v>
      </c>
      <c r="BY243">
        <v>1</v>
      </c>
      <c r="BZ243">
        <v>20</v>
      </c>
      <c r="CA243">
        <v>2</v>
      </c>
      <c r="CB243">
        <v>2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2</v>
      </c>
      <c r="CQ243">
        <v>5</v>
      </c>
      <c r="CR243">
        <v>2</v>
      </c>
      <c r="CS243">
        <v>0</v>
      </c>
      <c r="CT243">
        <v>0</v>
      </c>
      <c r="CU243">
        <v>1</v>
      </c>
      <c r="CV243">
        <v>2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5</v>
      </c>
      <c r="DQ243">
        <v>6</v>
      </c>
      <c r="DR243">
        <v>5</v>
      </c>
      <c r="DS243">
        <v>0</v>
      </c>
      <c r="DT243">
        <v>1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6</v>
      </c>
      <c r="EQ243">
        <v>4</v>
      </c>
      <c r="ER243">
        <v>1</v>
      </c>
      <c r="ES243">
        <v>1</v>
      </c>
      <c r="ET243">
        <v>0</v>
      </c>
      <c r="EU243">
        <v>0</v>
      </c>
      <c r="EV243">
        <v>1</v>
      </c>
      <c r="EW243">
        <v>0</v>
      </c>
      <c r="EX243">
        <v>0</v>
      </c>
      <c r="EY243">
        <v>0</v>
      </c>
      <c r="EZ243">
        <v>0</v>
      </c>
      <c r="FA243">
        <v>1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4</v>
      </c>
      <c r="FO243">
        <v>12</v>
      </c>
      <c r="FP243">
        <v>5</v>
      </c>
      <c r="FQ243">
        <v>0</v>
      </c>
      <c r="FR243">
        <v>0</v>
      </c>
      <c r="FS243">
        <v>1</v>
      </c>
      <c r="FT243">
        <v>1</v>
      </c>
      <c r="FU243">
        <v>1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1</v>
      </c>
      <c r="GB243">
        <v>1</v>
      </c>
      <c r="GC243">
        <v>0</v>
      </c>
      <c r="GD243">
        <v>0</v>
      </c>
      <c r="GE243">
        <v>1</v>
      </c>
      <c r="GF243">
        <v>0</v>
      </c>
      <c r="GG243">
        <v>1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12</v>
      </c>
      <c r="GO243">
        <v>4</v>
      </c>
      <c r="GP243">
        <v>2</v>
      </c>
      <c r="GQ243">
        <v>0</v>
      </c>
      <c r="GR243">
        <v>0</v>
      </c>
      <c r="GS243">
        <v>0</v>
      </c>
      <c r="GT243">
        <v>0</v>
      </c>
      <c r="GU243">
        <v>1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1</v>
      </c>
      <c r="HD243">
        <v>0</v>
      </c>
      <c r="HE243">
        <v>0</v>
      </c>
      <c r="HF243">
        <v>0</v>
      </c>
      <c r="HG243">
        <v>0</v>
      </c>
      <c r="HH243">
        <v>4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54</v>
      </c>
      <c r="IN243">
        <v>36</v>
      </c>
      <c r="IO243">
        <v>2</v>
      </c>
      <c r="IP243">
        <v>8</v>
      </c>
      <c r="IQ243">
        <v>0</v>
      </c>
      <c r="IR243">
        <v>0</v>
      </c>
      <c r="IS243">
        <v>1</v>
      </c>
      <c r="IT243">
        <v>0</v>
      </c>
      <c r="IU243">
        <v>0</v>
      </c>
      <c r="IV243">
        <v>0</v>
      </c>
      <c r="IW243">
        <v>0</v>
      </c>
      <c r="IX243">
        <v>1</v>
      </c>
      <c r="IY243">
        <v>0</v>
      </c>
      <c r="IZ243">
        <v>0</v>
      </c>
      <c r="JA243">
        <v>0</v>
      </c>
      <c r="JB243">
        <v>1</v>
      </c>
      <c r="JC243">
        <v>0</v>
      </c>
      <c r="JD243">
        <v>1</v>
      </c>
      <c r="JE243">
        <v>0</v>
      </c>
      <c r="JF243">
        <v>0</v>
      </c>
      <c r="JG243">
        <v>1</v>
      </c>
      <c r="JH243">
        <v>0</v>
      </c>
      <c r="JI243">
        <v>0</v>
      </c>
      <c r="JJ243">
        <v>3</v>
      </c>
      <c r="JK243">
        <v>0</v>
      </c>
      <c r="JL243">
        <v>54</v>
      </c>
    </row>
    <row r="244" spans="1:272" x14ac:dyDescent="0.25">
      <c r="A244" t="s">
        <v>273</v>
      </c>
      <c r="B244" t="s">
        <v>445</v>
      </c>
      <c r="C244" t="str">
        <f t="shared" si="15"/>
        <v>160403</v>
      </c>
      <c r="D244" t="s">
        <v>312</v>
      </c>
      <c r="E244">
        <v>8</v>
      </c>
      <c r="F244">
        <v>795</v>
      </c>
      <c r="G244">
        <v>600</v>
      </c>
      <c r="H244">
        <v>293</v>
      </c>
      <c r="I244">
        <v>307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307</v>
      </c>
      <c r="T244">
        <v>0</v>
      </c>
      <c r="U244">
        <v>0</v>
      </c>
      <c r="V244">
        <v>307</v>
      </c>
      <c r="W244">
        <v>3</v>
      </c>
      <c r="X244">
        <v>0</v>
      </c>
      <c r="Y244">
        <v>3</v>
      </c>
      <c r="Z244">
        <v>0</v>
      </c>
      <c r="AA244">
        <v>304</v>
      </c>
      <c r="AB244">
        <v>58</v>
      </c>
      <c r="AC244">
        <v>7</v>
      </c>
      <c r="AD244">
        <v>16</v>
      </c>
      <c r="AE244">
        <v>13</v>
      </c>
      <c r="AF244">
        <v>3</v>
      </c>
      <c r="AG244">
        <v>1</v>
      </c>
      <c r="AH244">
        <v>3</v>
      </c>
      <c r="AI244">
        <v>0</v>
      </c>
      <c r="AJ244">
        <v>1</v>
      </c>
      <c r="AK244">
        <v>4</v>
      </c>
      <c r="AL244">
        <v>0</v>
      </c>
      <c r="AM244">
        <v>0</v>
      </c>
      <c r="AN244">
        <v>1</v>
      </c>
      <c r="AO244">
        <v>1</v>
      </c>
      <c r="AP244">
        <v>0</v>
      </c>
      <c r="AQ244">
        <v>4</v>
      </c>
      <c r="AR244">
        <v>0</v>
      </c>
      <c r="AS244">
        <v>0</v>
      </c>
      <c r="AT244">
        <v>0</v>
      </c>
      <c r="AU244">
        <v>0</v>
      </c>
      <c r="AV244">
        <v>1</v>
      </c>
      <c r="AW244">
        <v>0</v>
      </c>
      <c r="AX244">
        <v>2</v>
      </c>
      <c r="AY244">
        <v>1</v>
      </c>
      <c r="AZ244">
        <v>0</v>
      </c>
      <c r="BA244">
        <v>58</v>
      </c>
      <c r="BB244">
        <v>64</v>
      </c>
      <c r="BC244">
        <v>34</v>
      </c>
      <c r="BD244">
        <v>1</v>
      </c>
      <c r="BE244">
        <v>6</v>
      </c>
      <c r="BF244">
        <v>8</v>
      </c>
      <c r="BG244">
        <v>1</v>
      </c>
      <c r="BH244">
        <v>3</v>
      </c>
      <c r="BI244">
        <v>0</v>
      </c>
      <c r="BJ244">
        <v>1</v>
      </c>
      <c r="BK244">
        <v>4</v>
      </c>
      <c r="BL244">
        <v>1</v>
      </c>
      <c r="BM244">
        <v>0</v>
      </c>
      <c r="BN244">
        <v>2</v>
      </c>
      <c r="BO244">
        <v>0</v>
      </c>
      <c r="BP244">
        <v>1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2</v>
      </c>
      <c r="BZ244">
        <v>64</v>
      </c>
      <c r="CA244">
        <v>5</v>
      </c>
      <c r="CB244">
        <v>2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2</v>
      </c>
      <c r="CJ244">
        <v>0</v>
      </c>
      <c r="CK244">
        <v>0</v>
      </c>
      <c r="CL244">
        <v>0</v>
      </c>
      <c r="CM244">
        <v>0</v>
      </c>
      <c r="CN244">
        <v>1</v>
      </c>
      <c r="CO244">
        <v>0</v>
      </c>
      <c r="CP244">
        <v>5</v>
      </c>
      <c r="CQ244">
        <v>9</v>
      </c>
      <c r="CR244">
        <v>4</v>
      </c>
      <c r="CS244">
        <v>0</v>
      </c>
      <c r="CT244">
        <v>3</v>
      </c>
      <c r="CU244">
        <v>0</v>
      </c>
      <c r="CV244">
        <v>1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1</v>
      </c>
      <c r="DL244">
        <v>0</v>
      </c>
      <c r="DM244">
        <v>0</v>
      </c>
      <c r="DN244">
        <v>0</v>
      </c>
      <c r="DO244">
        <v>0</v>
      </c>
      <c r="DP244">
        <v>9</v>
      </c>
      <c r="DQ244">
        <v>59</v>
      </c>
      <c r="DR244">
        <v>52</v>
      </c>
      <c r="DS244">
        <v>4</v>
      </c>
      <c r="DT244">
        <v>0</v>
      </c>
      <c r="DU244">
        <v>0</v>
      </c>
      <c r="DV244">
        <v>0</v>
      </c>
      <c r="DW244">
        <v>1</v>
      </c>
      <c r="DX244">
        <v>1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1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59</v>
      </c>
      <c r="EQ244">
        <v>10</v>
      </c>
      <c r="ER244">
        <v>2</v>
      </c>
      <c r="ES244">
        <v>7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1</v>
      </c>
      <c r="FN244">
        <v>10</v>
      </c>
      <c r="FO244">
        <v>17</v>
      </c>
      <c r="FP244">
        <v>6</v>
      </c>
      <c r="FQ244">
        <v>1</v>
      </c>
      <c r="FR244">
        <v>1</v>
      </c>
      <c r="FS244">
        <v>3</v>
      </c>
      <c r="FT244">
        <v>0</v>
      </c>
      <c r="FU244">
        <v>1</v>
      </c>
      <c r="FV244">
        <v>0</v>
      </c>
      <c r="FW244">
        <v>0</v>
      </c>
      <c r="FX244">
        <v>1</v>
      </c>
      <c r="FY244">
        <v>0</v>
      </c>
      <c r="FZ244">
        <v>0</v>
      </c>
      <c r="GA244">
        <v>0</v>
      </c>
      <c r="GB244">
        <v>0</v>
      </c>
      <c r="GC244">
        <v>1</v>
      </c>
      <c r="GD244">
        <v>0</v>
      </c>
      <c r="GE244">
        <v>2</v>
      </c>
      <c r="GF244">
        <v>0</v>
      </c>
      <c r="GG244">
        <v>0</v>
      </c>
      <c r="GH244">
        <v>0</v>
      </c>
      <c r="GI244">
        <v>0</v>
      </c>
      <c r="GJ244">
        <v>1</v>
      </c>
      <c r="GK244">
        <v>0</v>
      </c>
      <c r="GL244">
        <v>0</v>
      </c>
      <c r="GM244">
        <v>0</v>
      </c>
      <c r="GN244">
        <v>17</v>
      </c>
      <c r="GO244">
        <v>14</v>
      </c>
      <c r="GP244">
        <v>3</v>
      </c>
      <c r="GQ244">
        <v>1</v>
      </c>
      <c r="GR244">
        <v>0</v>
      </c>
      <c r="GS244">
        <v>0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0</v>
      </c>
      <c r="GZ244">
        <v>0</v>
      </c>
      <c r="HA244">
        <v>1</v>
      </c>
      <c r="HB244">
        <v>6</v>
      </c>
      <c r="HC244">
        <v>0</v>
      </c>
      <c r="HD244">
        <v>0</v>
      </c>
      <c r="HE244">
        <v>0</v>
      </c>
      <c r="HF244">
        <v>0</v>
      </c>
      <c r="HG244">
        <v>1</v>
      </c>
      <c r="HH244">
        <v>14</v>
      </c>
      <c r="HI244">
        <v>2</v>
      </c>
      <c r="HJ244">
        <v>0</v>
      </c>
      <c r="HK244">
        <v>0</v>
      </c>
      <c r="HL244">
        <v>0</v>
      </c>
      <c r="HM244">
        <v>0</v>
      </c>
      <c r="HN244">
        <v>1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1</v>
      </c>
      <c r="HV244">
        <v>2</v>
      </c>
      <c r="HW244">
        <v>3</v>
      </c>
      <c r="HX244">
        <v>3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3</v>
      </c>
      <c r="IM244">
        <v>63</v>
      </c>
      <c r="IN244">
        <v>33</v>
      </c>
      <c r="IO244">
        <v>2</v>
      </c>
      <c r="IP244">
        <v>6</v>
      </c>
      <c r="IQ244">
        <v>0</v>
      </c>
      <c r="IR244">
        <v>0</v>
      </c>
      <c r="IS244">
        <v>0</v>
      </c>
      <c r="IT244">
        <v>0</v>
      </c>
      <c r="IU244">
        <v>1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1</v>
      </c>
      <c r="JC244">
        <v>0</v>
      </c>
      <c r="JD244">
        <v>0</v>
      </c>
      <c r="JE244">
        <v>0</v>
      </c>
      <c r="JF244">
        <v>1</v>
      </c>
      <c r="JG244">
        <v>2</v>
      </c>
      <c r="JH244">
        <v>0</v>
      </c>
      <c r="JI244">
        <v>14</v>
      </c>
      <c r="JJ244">
        <v>3</v>
      </c>
      <c r="JK244">
        <v>0</v>
      </c>
      <c r="JL244">
        <v>63</v>
      </c>
    </row>
    <row r="245" spans="1:272" x14ac:dyDescent="0.25">
      <c r="A245" t="s">
        <v>273</v>
      </c>
      <c r="B245" t="s">
        <v>445</v>
      </c>
      <c r="C245" t="str">
        <f t="shared" si="15"/>
        <v>160403</v>
      </c>
      <c r="D245" t="s">
        <v>339</v>
      </c>
      <c r="E245">
        <v>9</v>
      </c>
      <c r="F245">
        <v>792</v>
      </c>
      <c r="G245">
        <v>600</v>
      </c>
      <c r="H245">
        <v>345</v>
      </c>
      <c r="I245">
        <v>255</v>
      </c>
      <c r="J245">
        <v>0</v>
      </c>
      <c r="K245">
        <v>5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255</v>
      </c>
      <c r="T245">
        <v>0</v>
      </c>
      <c r="U245">
        <v>0</v>
      </c>
      <c r="V245">
        <v>255</v>
      </c>
      <c r="W245">
        <v>5</v>
      </c>
      <c r="X245">
        <v>3</v>
      </c>
      <c r="Y245">
        <v>2</v>
      </c>
      <c r="Z245">
        <v>0</v>
      </c>
      <c r="AA245">
        <v>250</v>
      </c>
      <c r="AB245">
        <v>45</v>
      </c>
      <c r="AC245">
        <v>2</v>
      </c>
      <c r="AD245">
        <v>16</v>
      </c>
      <c r="AE245">
        <v>15</v>
      </c>
      <c r="AF245">
        <v>2</v>
      </c>
      <c r="AG245">
        <v>1</v>
      </c>
      <c r="AH245">
        <v>0</v>
      </c>
      <c r="AI245">
        <v>0</v>
      </c>
      <c r="AJ245">
        <v>0</v>
      </c>
      <c r="AK245">
        <v>2</v>
      </c>
      <c r="AL245">
        <v>1</v>
      </c>
      <c r="AM245">
        <v>0</v>
      </c>
      <c r="AN245">
        <v>1</v>
      </c>
      <c r="AO245">
        <v>0</v>
      </c>
      <c r="AP245">
        <v>0</v>
      </c>
      <c r="AQ245">
        <v>0</v>
      </c>
      <c r="AR245">
        <v>1</v>
      </c>
      <c r="AS245">
        <v>0</v>
      </c>
      <c r="AT245">
        <v>0</v>
      </c>
      <c r="AU245">
        <v>0</v>
      </c>
      <c r="AV245">
        <v>0</v>
      </c>
      <c r="AW245">
        <v>1</v>
      </c>
      <c r="AX245">
        <v>1</v>
      </c>
      <c r="AY245">
        <v>1</v>
      </c>
      <c r="AZ245">
        <v>1</v>
      </c>
      <c r="BA245">
        <v>45</v>
      </c>
      <c r="BB245">
        <v>56</v>
      </c>
      <c r="BC245">
        <v>18</v>
      </c>
      <c r="BD245">
        <v>1</v>
      </c>
      <c r="BE245">
        <v>1</v>
      </c>
      <c r="BF245">
        <v>9</v>
      </c>
      <c r="BG245">
        <v>2</v>
      </c>
      <c r="BH245">
        <v>4</v>
      </c>
      <c r="BI245">
        <v>0</v>
      </c>
      <c r="BJ245">
        <v>0</v>
      </c>
      <c r="BK245">
        <v>1</v>
      </c>
      <c r="BL245">
        <v>2</v>
      </c>
      <c r="BM245">
        <v>0</v>
      </c>
      <c r="BN245">
        <v>11</v>
      </c>
      <c r="BO245">
        <v>1</v>
      </c>
      <c r="BP245">
        <v>0</v>
      </c>
      <c r="BQ245">
        <v>0</v>
      </c>
      <c r="BR245">
        <v>1</v>
      </c>
      <c r="BS245">
        <v>0</v>
      </c>
      <c r="BT245">
        <v>0</v>
      </c>
      <c r="BU245">
        <v>0</v>
      </c>
      <c r="BV245">
        <v>3</v>
      </c>
      <c r="BW245">
        <v>0</v>
      </c>
      <c r="BX245">
        <v>1</v>
      </c>
      <c r="BY245">
        <v>1</v>
      </c>
      <c r="BZ245">
        <v>56</v>
      </c>
      <c r="CA245">
        <v>11</v>
      </c>
      <c r="CB245">
        <v>1</v>
      </c>
      <c r="CC245">
        <v>3</v>
      </c>
      <c r="CD245">
        <v>0</v>
      </c>
      <c r="CE245">
        <v>2</v>
      </c>
      <c r="CF245">
        <v>0</v>
      </c>
      <c r="CG245">
        <v>0</v>
      </c>
      <c r="CH245">
        <v>0</v>
      </c>
      <c r="CI245">
        <v>1</v>
      </c>
      <c r="CJ245">
        <v>2</v>
      </c>
      <c r="CK245">
        <v>1</v>
      </c>
      <c r="CL245">
        <v>0</v>
      </c>
      <c r="CM245">
        <v>0</v>
      </c>
      <c r="CN245">
        <v>1</v>
      </c>
      <c r="CO245">
        <v>0</v>
      </c>
      <c r="CP245">
        <v>11</v>
      </c>
      <c r="CQ245">
        <v>20</v>
      </c>
      <c r="CR245">
        <v>6</v>
      </c>
      <c r="CS245">
        <v>0</v>
      </c>
      <c r="CT245">
        <v>7</v>
      </c>
      <c r="CU245">
        <v>0</v>
      </c>
      <c r="CV245">
        <v>1</v>
      </c>
      <c r="CW245">
        <v>1</v>
      </c>
      <c r="CX245">
        <v>0</v>
      </c>
      <c r="CY245">
        <v>0</v>
      </c>
      <c r="CZ245">
        <v>0</v>
      </c>
      <c r="DA245">
        <v>0</v>
      </c>
      <c r="DB245">
        <v>1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3</v>
      </c>
      <c r="DM245">
        <v>1</v>
      </c>
      <c r="DN245">
        <v>0</v>
      </c>
      <c r="DO245">
        <v>0</v>
      </c>
      <c r="DP245">
        <v>20</v>
      </c>
      <c r="DQ245">
        <v>26</v>
      </c>
      <c r="DR245">
        <v>24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1</v>
      </c>
      <c r="DY245">
        <v>0</v>
      </c>
      <c r="DZ245">
        <v>0</v>
      </c>
      <c r="EA245">
        <v>0</v>
      </c>
      <c r="EB245">
        <v>0</v>
      </c>
      <c r="EC245">
        <v>1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26</v>
      </c>
      <c r="EQ245">
        <v>2</v>
      </c>
      <c r="ER245">
        <v>0</v>
      </c>
      <c r="ES245">
        <v>2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2</v>
      </c>
      <c r="FO245">
        <v>29</v>
      </c>
      <c r="FP245">
        <v>12</v>
      </c>
      <c r="FQ245">
        <v>1</v>
      </c>
      <c r="FR245">
        <v>0</v>
      </c>
      <c r="FS245">
        <v>1</v>
      </c>
      <c r="FT245">
        <v>2</v>
      </c>
      <c r="FU245">
        <v>3</v>
      </c>
      <c r="FV245">
        <v>1</v>
      </c>
      <c r="FW245">
        <v>0</v>
      </c>
      <c r="FX245">
        <v>2</v>
      </c>
      <c r="FY245">
        <v>1</v>
      </c>
      <c r="FZ245">
        <v>0</v>
      </c>
      <c r="GA245">
        <v>0</v>
      </c>
      <c r="GB245">
        <v>0</v>
      </c>
      <c r="GC245">
        <v>2</v>
      </c>
      <c r="GD245">
        <v>0</v>
      </c>
      <c r="GE245">
        <v>2</v>
      </c>
      <c r="GF245">
        <v>0</v>
      </c>
      <c r="GG245">
        <v>0</v>
      </c>
      <c r="GH245">
        <v>1</v>
      </c>
      <c r="GI245">
        <v>0</v>
      </c>
      <c r="GJ245">
        <v>1</v>
      </c>
      <c r="GK245">
        <v>0</v>
      </c>
      <c r="GL245">
        <v>0</v>
      </c>
      <c r="GM245">
        <v>0</v>
      </c>
      <c r="GN245">
        <v>29</v>
      </c>
      <c r="GO245">
        <v>11</v>
      </c>
      <c r="GP245">
        <v>1</v>
      </c>
      <c r="GQ245">
        <v>0</v>
      </c>
      <c r="GR245">
        <v>1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2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7</v>
      </c>
      <c r="HH245">
        <v>11</v>
      </c>
      <c r="HI245">
        <v>1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1</v>
      </c>
      <c r="HT245">
        <v>0</v>
      </c>
      <c r="HU245">
        <v>0</v>
      </c>
      <c r="HV245">
        <v>1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49</v>
      </c>
      <c r="IN245">
        <v>28</v>
      </c>
      <c r="IO245">
        <v>1</v>
      </c>
      <c r="IP245">
        <v>14</v>
      </c>
      <c r="IQ245">
        <v>0</v>
      </c>
      <c r="IR245">
        <v>0</v>
      </c>
      <c r="IS245">
        <v>0</v>
      </c>
      <c r="IT245">
        <v>0</v>
      </c>
      <c r="IU245">
        <v>1</v>
      </c>
      <c r="IV245">
        <v>0</v>
      </c>
      <c r="IW245">
        <v>0</v>
      </c>
      <c r="IX245">
        <v>0</v>
      </c>
      <c r="IY245">
        <v>0</v>
      </c>
      <c r="IZ245">
        <v>1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1</v>
      </c>
      <c r="JH245">
        <v>0</v>
      </c>
      <c r="JI245">
        <v>1</v>
      </c>
      <c r="JJ245">
        <v>2</v>
      </c>
      <c r="JK245">
        <v>0</v>
      </c>
      <c r="JL245">
        <v>49</v>
      </c>
    </row>
    <row r="246" spans="1:272" x14ac:dyDescent="0.25">
      <c r="A246" t="s">
        <v>273</v>
      </c>
      <c r="B246" t="s">
        <v>445</v>
      </c>
      <c r="C246" t="str">
        <f t="shared" si="15"/>
        <v>160403</v>
      </c>
      <c r="D246" t="s">
        <v>448</v>
      </c>
      <c r="E246">
        <v>10</v>
      </c>
      <c r="F246">
        <v>370</v>
      </c>
      <c r="G246">
        <v>280</v>
      </c>
      <c r="H246">
        <v>155</v>
      </c>
      <c r="I246">
        <v>125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125</v>
      </c>
      <c r="T246">
        <v>0</v>
      </c>
      <c r="U246">
        <v>0</v>
      </c>
      <c r="V246">
        <v>125</v>
      </c>
      <c r="W246">
        <v>6</v>
      </c>
      <c r="X246">
        <v>5</v>
      </c>
      <c r="Y246">
        <v>1</v>
      </c>
      <c r="Z246">
        <v>0</v>
      </c>
      <c r="AA246">
        <v>119</v>
      </c>
      <c r="AB246">
        <v>17</v>
      </c>
      <c r="AC246">
        <v>0</v>
      </c>
      <c r="AD246">
        <v>1</v>
      </c>
      <c r="AE246">
        <v>2</v>
      </c>
      <c r="AF246">
        <v>9</v>
      </c>
      <c r="AG246">
        <v>1</v>
      </c>
      <c r="AH246">
        <v>1</v>
      </c>
      <c r="AI246">
        <v>0</v>
      </c>
      <c r="AJ246">
        <v>0</v>
      </c>
      <c r="AK246">
        <v>1</v>
      </c>
      <c r="AL246">
        <v>0</v>
      </c>
      <c r="AM246">
        <v>1</v>
      </c>
      <c r="AN246">
        <v>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17</v>
      </c>
      <c r="BB246">
        <v>35</v>
      </c>
      <c r="BC246">
        <v>14</v>
      </c>
      <c r="BD246">
        <v>1</v>
      </c>
      <c r="BE246">
        <v>0</v>
      </c>
      <c r="BF246">
        <v>7</v>
      </c>
      <c r="BG246">
        <v>0</v>
      </c>
      <c r="BH246">
        <v>2</v>
      </c>
      <c r="BI246">
        <v>0</v>
      </c>
      <c r="BJ246">
        <v>1</v>
      </c>
      <c r="BK246">
        <v>0</v>
      </c>
      <c r="BL246">
        <v>4</v>
      </c>
      <c r="BM246">
        <v>1</v>
      </c>
      <c r="BN246">
        <v>3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1</v>
      </c>
      <c r="BW246">
        <v>0</v>
      </c>
      <c r="BX246">
        <v>1</v>
      </c>
      <c r="BY246">
        <v>0</v>
      </c>
      <c r="BZ246">
        <v>35</v>
      </c>
      <c r="CA246">
        <v>3</v>
      </c>
      <c r="CB246">
        <v>0</v>
      </c>
      <c r="CC246">
        <v>0</v>
      </c>
      <c r="CD246">
        <v>1</v>
      </c>
      <c r="CE246">
        <v>0</v>
      </c>
      <c r="CF246">
        <v>0</v>
      </c>
      <c r="CG246">
        <v>0</v>
      </c>
      <c r="CH246">
        <v>1</v>
      </c>
      <c r="CI246">
        <v>1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3</v>
      </c>
      <c r="CQ246">
        <v>5</v>
      </c>
      <c r="CR246">
        <v>1</v>
      </c>
      <c r="CS246">
        <v>0</v>
      </c>
      <c r="CT246">
        <v>3</v>
      </c>
      <c r="CU246">
        <v>0</v>
      </c>
      <c r="CV246">
        <v>1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5</v>
      </c>
      <c r="DQ246">
        <v>5</v>
      </c>
      <c r="DR246">
        <v>5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5</v>
      </c>
      <c r="EQ246">
        <v>3</v>
      </c>
      <c r="ER246">
        <v>0</v>
      </c>
      <c r="ES246">
        <v>0</v>
      </c>
      <c r="ET246">
        <v>0</v>
      </c>
      <c r="EU246">
        <v>0</v>
      </c>
      <c r="EV246">
        <v>1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1</v>
      </c>
      <c r="FC246">
        <v>1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3</v>
      </c>
      <c r="FO246">
        <v>8</v>
      </c>
      <c r="FP246">
        <v>1</v>
      </c>
      <c r="FQ246">
        <v>0</v>
      </c>
      <c r="FR246">
        <v>2</v>
      </c>
      <c r="FS246">
        <v>2</v>
      </c>
      <c r="FT246">
        <v>0</v>
      </c>
      <c r="FU246">
        <v>1</v>
      </c>
      <c r="FV246">
        <v>1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1</v>
      </c>
      <c r="GN246">
        <v>8</v>
      </c>
      <c r="GO246">
        <v>8</v>
      </c>
      <c r="GP246">
        <v>4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1</v>
      </c>
      <c r="HC246">
        <v>0</v>
      </c>
      <c r="HD246">
        <v>0</v>
      </c>
      <c r="HE246">
        <v>0</v>
      </c>
      <c r="HF246">
        <v>0</v>
      </c>
      <c r="HG246">
        <v>3</v>
      </c>
      <c r="HH246">
        <v>8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35</v>
      </c>
      <c r="IN246">
        <v>20</v>
      </c>
      <c r="IO246">
        <v>5</v>
      </c>
      <c r="IP246">
        <v>6</v>
      </c>
      <c r="IQ246">
        <v>0</v>
      </c>
      <c r="IR246">
        <v>0</v>
      </c>
      <c r="IS246">
        <v>0</v>
      </c>
      <c r="IT246">
        <v>0</v>
      </c>
      <c r="IU246">
        <v>1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1</v>
      </c>
      <c r="JG246">
        <v>0</v>
      </c>
      <c r="JH246">
        <v>0</v>
      </c>
      <c r="JI246">
        <v>0</v>
      </c>
      <c r="JJ246">
        <v>2</v>
      </c>
      <c r="JK246">
        <v>0</v>
      </c>
      <c r="JL246">
        <v>35</v>
      </c>
    </row>
    <row r="247" spans="1:272" x14ac:dyDescent="0.25">
      <c r="A247" t="s">
        <v>273</v>
      </c>
      <c r="B247" t="s">
        <v>450</v>
      </c>
      <c r="C247" t="str">
        <f t="shared" ref="C247:C261" si="16">"160404"</f>
        <v>160404</v>
      </c>
      <c r="D247" t="s">
        <v>451</v>
      </c>
      <c r="E247">
        <v>1</v>
      </c>
      <c r="F247">
        <v>1410</v>
      </c>
      <c r="G247">
        <v>1080</v>
      </c>
      <c r="H247">
        <v>441</v>
      </c>
      <c r="I247">
        <v>639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639</v>
      </c>
      <c r="T247">
        <v>0</v>
      </c>
      <c r="U247">
        <v>0</v>
      </c>
      <c r="V247">
        <v>639</v>
      </c>
      <c r="W247">
        <v>21</v>
      </c>
      <c r="X247">
        <v>12</v>
      </c>
      <c r="Y247">
        <v>7</v>
      </c>
      <c r="Z247">
        <v>0</v>
      </c>
      <c r="AA247">
        <v>618</v>
      </c>
      <c r="AB247">
        <v>235</v>
      </c>
      <c r="AC247">
        <v>31</v>
      </c>
      <c r="AD247">
        <v>43</v>
      </c>
      <c r="AE247">
        <v>86</v>
      </c>
      <c r="AF247">
        <v>13</v>
      </c>
      <c r="AG247">
        <v>0</v>
      </c>
      <c r="AH247">
        <v>7</v>
      </c>
      <c r="AI247">
        <v>3</v>
      </c>
      <c r="AJ247">
        <v>7</v>
      </c>
      <c r="AK247">
        <v>1</v>
      </c>
      <c r="AL247">
        <v>0</v>
      </c>
      <c r="AM247">
        <v>1</v>
      </c>
      <c r="AN247">
        <v>13</v>
      </c>
      <c r="AO247">
        <v>1</v>
      </c>
      <c r="AP247">
        <v>2</v>
      </c>
      <c r="AQ247">
        <v>12</v>
      </c>
      <c r="AR247">
        <v>1</v>
      </c>
      <c r="AS247">
        <v>0</v>
      </c>
      <c r="AT247">
        <v>1</v>
      </c>
      <c r="AU247">
        <v>1</v>
      </c>
      <c r="AV247">
        <v>3</v>
      </c>
      <c r="AW247">
        <v>0</v>
      </c>
      <c r="AX247">
        <v>0</v>
      </c>
      <c r="AY247">
        <v>3</v>
      </c>
      <c r="AZ247">
        <v>6</v>
      </c>
      <c r="BA247">
        <v>235</v>
      </c>
      <c r="BB247">
        <v>149</v>
      </c>
      <c r="BC247">
        <v>38</v>
      </c>
      <c r="BD247">
        <v>4</v>
      </c>
      <c r="BE247">
        <v>5</v>
      </c>
      <c r="BF247">
        <v>32</v>
      </c>
      <c r="BG247">
        <v>3</v>
      </c>
      <c r="BH247">
        <v>20</v>
      </c>
      <c r="BI247">
        <v>5</v>
      </c>
      <c r="BJ247">
        <v>1</v>
      </c>
      <c r="BK247">
        <v>1</v>
      </c>
      <c r="BL247">
        <v>17</v>
      </c>
      <c r="BM247">
        <v>1</v>
      </c>
      <c r="BN247">
        <v>0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0</v>
      </c>
      <c r="BU247">
        <v>5</v>
      </c>
      <c r="BV247">
        <v>11</v>
      </c>
      <c r="BW247">
        <v>1</v>
      </c>
      <c r="BX247">
        <v>0</v>
      </c>
      <c r="BY247">
        <v>4</v>
      </c>
      <c r="BZ247">
        <v>149</v>
      </c>
      <c r="CA247">
        <v>30</v>
      </c>
      <c r="CB247">
        <v>11</v>
      </c>
      <c r="CC247">
        <v>2</v>
      </c>
      <c r="CD247">
        <v>4</v>
      </c>
      <c r="CE247">
        <v>2</v>
      </c>
      <c r="CF247">
        <v>2</v>
      </c>
      <c r="CG247">
        <v>0</v>
      </c>
      <c r="CH247">
        <v>3</v>
      </c>
      <c r="CI247">
        <v>0</v>
      </c>
      <c r="CJ247">
        <v>1</v>
      </c>
      <c r="CK247">
        <v>1</v>
      </c>
      <c r="CL247">
        <v>0</v>
      </c>
      <c r="CM247">
        <v>0</v>
      </c>
      <c r="CN247">
        <v>4</v>
      </c>
      <c r="CO247">
        <v>0</v>
      </c>
      <c r="CP247">
        <v>30</v>
      </c>
      <c r="CQ247">
        <v>23</v>
      </c>
      <c r="CR247">
        <v>7</v>
      </c>
      <c r="CS247">
        <v>0</v>
      </c>
      <c r="CT247">
        <v>5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10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1</v>
      </c>
      <c r="DP247">
        <v>23</v>
      </c>
      <c r="DQ247">
        <v>28</v>
      </c>
      <c r="DR247">
        <v>23</v>
      </c>
      <c r="DS247">
        <v>0</v>
      </c>
      <c r="DT247">
        <v>0</v>
      </c>
      <c r="DU247">
        <v>1</v>
      </c>
      <c r="DV247">
        <v>0</v>
      </c>
      <c r="DW247">
        <v>2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1</v>
      </c>
      <c r="ED247">
        <v>1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28</v>
      </c>
      <c r="EQ247">
        <v>57</v>
      </c>
      <c r="ER247">
        <v>11</v>
      </c>
      <c r="ES247">
        <v>33</v>
      </c>
      <c r="ET247">
        <v>0</v>
      </c>
      <c r="EU247">
        <v>0</v>
      </c>
      <c r="EV247">
        <v>0</v>
      </c>
      <c r="EW247">
        <v>2</v>
      </c>
      <c r="EX247">
        <v>0</v>
      </c>
      <c r="EY247">
        <v>0</v>
      </c>
      <c r="EZ247">
        <v>6</v>
      </c>
      <c r="FA247">
        <v>0</v>
      </c>
      <c r="FB247">
        <v>2</v>
      </c>
      <c r="FC247">
        <v>1</v>
      </c>
      <c r="FD247">
        <v>1</v>
      </c>
      <c r="FE247">
        <v>1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57</v>
      </c>
      <c r="FO247">
        <v>55</v>
      </c>
      <c r="FP247">
        <v>20</v>
      </c>
      <c r="FQ247">
        <v>0</v>
      </c>
      <c r="FR247">
        <v>3</v>
      </c>
      <c r="FS247">
        <v>4</v>
      </c>
      <c r="FT247">
        <v>2</v>
      </c>
      <c r="FU247">
        <v>10</v>
      </c>
      <c r="FV247">
        <v>0</v>
      </c>
      <c r="FW247">
        <v>0</v>
      </c>
      <c r="FX247">
        <v>2</v>
      </c>
      <c r="FY247">
        <v>0</v>
      </c>
      <c r="FZ247">
        <v>0</v>
      </c>
      <c r="GA247">
        <v>0</v>
      </c>
      <c r="GB247">
        <v>1</v>
      </c>
      <c r="GC247">
        <v>3</v>
      </c>
      <c r="GD247">
        <v>2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2</v>
      </c>
      <c r="GK247">
        <v>3</v>
      </c>
      <c r="GL247">
        <v>1</v>
      </c>
      <c r="GM247">
        <v>2</v>
      </c>
      <c r="GN247">
        <v>55</v>
      </c>
      <c r="GO247">
        <v>25</v>
      </c>
      <c r="GP247">
        <v>13</v>
      </c>
      <c r="GQ247">
        <v>0</v>
      </c>
      <c r="GR247">
        <v>0</v>
      </c>
      <c r="GS247">
        <v>0</v>
      </c>
      <c r="GT247">
        <v>2</v>
      </c>
      <c r="GU247">
        <v>1</v>
      </c>
      <c r="GV247">
        <v>1</v>
      </c>
      <c r="GW247">
        <v>1</v>
      </c>
      <c r="GX247">
        <v>0</v>
      </c>
      <c r="GY247">
        <v>0</v>
      </c>
      <c r="GZ247">
        <v>0</v>
      </c>
      <c r="HA247">
        <v>1</v>
      </c>
      <c r="HB247">
        <v>0</v>
      </c>
      <c r="HC247">
        <v>0</v>
      </c>
      <c r="HD247">
        <v>0</v>
      </c>
      <c r="HE247">
        <v>0</v>
      </c>
      <c r="HF247">
        <v>1</v>
      </c>
      <c r="HG247">
        <v>5</v>
      </c>
      <c r="HH247">
        <v>25</v>
      </c>
      <c r="HI247">
        <v>3</v>
      </c>
      <c r="HJ247">
        <v>0</v>
      </c>
      <c r="HK247">
        <v>0</v>
      </c>
      <c r="HL247">
        <v>1</v>
      </c>
      <c r="HM247">
        <v>0</v>
      </c>
      <c r="HN247">
        <v>0</v>
      </c>
      <c r="HO247">
        <v>0</v>
      </c>
      <c r="HP247">
        <v>0</v>
      </c>
      <c r="HQ247">
        <v>1</v>
      </c>
      <c r="HR247">
        <v>0</v>
      </c>
      <c r="HS247">
        <v>0</v>
      </c>
      <c r="HT247">
        <v>1</v>
      </c>
      <c r="HU247">
        <v>0</v>
      </c>
      <c r="HV247">
        <v>3</v>
      </c>
      <c r="HW247">
        <v>2</v>
      </c>
      <c r="HX247">
        <v>0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1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2</v>
      </c>
      <c r="IM247">
        <v>11</v>
      </c>
      <c r="IN247">
        <v>6</v>
      </c>
      <c r="IO247">
        <v>3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1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1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11</v>
      </c>
    </row>
    <row r="248" spans="1:272" x14ac:dyDescent="0.25">
      <c r="A248" t="s">
        <v>273</v>
      </c>
      <c r="B248" t="s">
        <v>450</v>
      </c>
      <c r="C248" t="str">
        <f t="shared" si="16"/>
        <v>160404</v>
      </c>
      <c r="D248" t="s">
        <v>451</v>
      </c>
      <c r="E248">
        <v>2</v>
      </c>
      <c r="F248">
        <v>810</v>
      </c>
      <c r="G248">
        <v>622</v>
      </c>
      <c r="H248">
        <v>227</v>
      </c>
      <c r="I248">
        <v>395</v>
      </c>
      <c r="J248">
        <v>0</v>
      </c>
      <c r="K248">
        <v>2</v>
      </c>
      <c r="L248">
        <v>1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396</v>
      </c>
      <c r="T248">
        <v>1</v>
      </c>
      <c r="U248">
        <v>0</v>
      </c>
      <c r="V248">
        <v>396</v>
      </c>
      <c r="W248">
        <v>11</v>
      </c>
      <c r="X248">
        <v>10</v>
      </c>
      <c r="Y248">
        <v>1</v>
      </c>
      <c r="Z248">
        <v>0</v>
      </c>
      <c r="AA248">
        <v>385</v>
      </c>
      <c r="AB248">
        <v>151</v>
      </c>
      <c r="AC248">
        <v>9</v>
      </c>
      <c r="AD248">
        <v>33</v>
      </c>
      <c r="AE248">
        <v>59</v>
      </c>
      <c r="AF248">
        <v>7</v>
      </c>
      <c r="AG248">
        <v>1</v>
      </c>
      <c r="AH248">
        <v>1</v>
      </c>
      <c r="AI248">
        <v>0</v>
      </c>
      <c r="AJ248">
        <v>22</v>
      </c>
      <c r="AK248">
        <v>0</v>
      </c>
      <c r="AL248">
        <v>0</v>
      </c>
      <c r="AM248">
        <v>0</v>
      </c>
      <c r="AN248">
        <v>11</v>
      </c>
      <c r="AO248">
        <v>0</v>
      </c>
      <c r="AP248">
        <v>0</v>
      </c>
      <c r="AQ248">
        <v>2</v>
      </c>
      <c r="AR248">
        <v>0</v>
      </c>
      <c r="AS248">
        <v>1</v>
      </c>
      <c r="AT248">
        <v>0</v>
      </c>
      <c r="AU248">
        <v>0</v>
      </c>
      <c r="AV248">
        <v>2</v>
      </c>
      <c r="AW248">
        <v>0</v>
      </c>
      <c r="AX248">
        <v>0</v>
      </c>
      <c r="AY248">
        <v>1</v>
      </c>
      <c r="AZ248">
        <v>2</v>
      </c>
      <c r="BA248">
        <v>151</v>
      </c>
      <c r="BB248">
        <v>65</v>
      </c>
      <c r="BC248">
        <v>15</v>
      </c>
      <c r="BD248">
        <v>5</v>
      </c>
      <c r="BE248">
        <v>0</v>
      </c>
      <c r="BF248">
        <v>14</v>
      </c>
      <c r="BG248">
        <v>1</v>
      </c>
      <c r="BH248">
        <v>5</v>
      </c>
      <c r="BI248">
        <v>0</v>
      </c>
      <c r="BJ248">
        <v>0</v>
      </c>
      <c r="BK248">
        <v>4</v>
      </c>
      <c r="BL248">
        <v>4</v>
      </c>
      <c r="BM248">
        <v>0</v>
      </c>
      <c r="BN248">
        <v>0</v>
      </c>
      <c r="BO248">
        <v>1</v>
      </c>
      <c r="BP248">
        <v>1</v>
      </c>
      <c r="BQ248">
        <v>3</v>
      </c>
      <c r="BR248">
        <v>0</v>
      </c>
      <c r="BS248">
        <v>0</v>
      </c>
      <c r="BT248">
        <v>0</v>
      </c>
      <c r="BU248">
        <v>1</v>
      </c>
      <c r="BV248">
        <v>4</v>
      </c>
      <c r="BW248">
        <v>0</v>
      </c>
      <c r="BX248">
        <v>0</v>
      </c>
      <c r="BY248">
        <v>7</v>
      </c>
      <c r="BZ248">
        <v>65</v>
      </c>
      <c r="CA248">
        <v>10</v>
      </c>
      <c r="CB248">
        <v>4</v>
      </c>
      <c r="CC248">
        <v>2</v>
      </c>
      <c r="CD248">
        <v>0</v>
      </c>
      <c r="CE248">
        <v>0</v>
      </c>
      <c r="CF248">
        <v>3</v>
      </c>
      <c r="CG248">
        <v>0</v>
      </c>
      <c r="CH248">
        <v>0</v>
      </c>
      <c r="CI248">
        <v>0</v>
      </c>
      <c r="CJ248">
        <v>0</v>
      </c>
      <c r="CK248">
        <v>1</v>
      </c>
      <c r="CL248">
        <v>0</v>
      </c>
      <c r="CM248">
        <v>0</v>
      </c>
      <c r="CN248">
        <v>0</v>
      </c>
      <c r="CO248">
        <v>0</v>
      </c>
      <c r="CP248">
        <v>10</v>
      </c>
      <c r="CQ248">
        <v>35</v>
      </c>
      <c r="CR248">
        <v>4</v>
      </c>
      <c r="CS248">
        <v>0</v>
      </c>
      <c r="CT248">
        <v>3</v>
      </c>
      <c r="CU248">
        <v>2</v>
      </c>
      <c r="CV248">
        <v>1</v>
      </c>
      <c r="CW248">
        <v>0</v>
      </c>
      <c r="CX248">
        <v>0</v>
      </c>
      <c r="CY248">
        <v>0</v>
      </c>
      <c r="CZ248">
        <v>2</v>
      </c>
      <c r="DA248">
        <v>0</v>
      </c>
      <c r="DB248">
        <v>0</v>
      </c>
      <c r="DC248">
        <v>1</v>
      </c>
      <c r="DD248">
        <v>19</v>
      </c>
      <c r="DE248">
        <v>0</v>
      </c>
      <c r="DF248">
        <v>2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1</v>
      </c>
      <c r="DN248">
        <v>0</v>
      </c>
      <c r="DO248">
        <v>0</v>
      </c>
      <c r="DP248">
        <v>35</v>
      </c>
      <c r="DQ248">
        <v>6</v>
      </c>
      <c r="DR248">
        <v>4</v>
      </c>
      <c r="DS248">
        <v>1</v>
      </c>
      <c r="DT248">
        <v>1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6</v>
      </c>
      <c r="EQ248">
        <v>24</v>
      </c>
      <c r="ER248">
        <v>4</v>
      </c>
      <c r="ES248">
        <v>13</v>
      </c>
      <c r="ET248">
        <v>0</v>
      </c>
      <c r="EU248">
        <v>0</v>
      </c>
      <c r="EV248">
        <v>0</v>
      </c>
      <c r="EW248">
        <v>3</v>
      </c>
      <c r="EX248">
        <v>2</v>
      </c>
      <c r="EY248">
        <v>1</v>
      </c>
      <c r="EZ248">
        <v>0</v>
      </c>
      <c r="FA248">
        <v>1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24</v>
      </c>
      <c r="FO248">
        <v>58</v>
      </c>
      <c r="FP248">
        <v>21</v>
      </c>
      <c r="FQ248">
        <v>5</v>
      </c>
      <c r="FR248">
        <v>1</v>
      </c>
      <c r="FS248">
        <v>6</v>
      </c>
      <c r="FT248">
        <v>0</v>
      </c>
      <c r="FU248">
        <v>5</v>
      </c>
      <c r="FV248">
        <v>8</v>
      </c>
      <c r="FW248">
        <v>1</v>
      </c>
      <c r="FX248">
        <v>3</v>
      </c>
      <c r="FY248">
        <v>2</v>
      </c>
      <c r="FZ248">
        <v>1</v>
      </c>
      <c r="GA248">
        <v>0</v>
      </c>
      <c r="GB248">
        <v>0</v>
      </c>
      <c r="GC248">
        <v>0</v>
      </c>
      <c r="GD248">
        <v>1</v>
      </c>
      <c r="GE248">
        <v>3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1</v>
      </c>
      <c r="GL248">
        <v>0</v>
      </c>
      <c r="GM248">
        <v>0</v>
      </c>
      <c r="GN248">
        <v>58</v>
      </c>
      <c r="GO248">
        <v>28</v>
      </c>
      <c r="GP248">
        <v>11</v>
      </c>
      <c r="GQ248">
        <v>2</v>
      </c>
      <c r="GR248">
        <v>0</v>
      </c>
      <c r="GS248">
        <v>1</v>
      </c>
      <c r="GT248">
        <v>2</v>
      </c>
      <c r="GU248">
        <v>0</v>
      </c>
      <c r="GV248">
        <v>2</v>
      </c>
      <c r="GW248">
        <v>1</v>
      </c>
      <c r="GX248">
        <v>2</v>
      </c>
      <c r="GY248">
        <v>1</v>
      </c>
      <c r="GZ248">
        <v>0</v>
      </c>
      <c r="HA248">
        <v>0</v>
      </c>
      <c r="HB248">
        <v>3</v>
      </c>
      <c r="HC248">
        <v>1</v>
      </c>
      <c r="HD248">
        <v>0</v>
      </c>
      <c r="HE248">
        <v>0</v>
      </c>
      <c r="HF248">
        <v>0</v>
      </c>
      <c r="HG248">
        <v>2</v>
      </c>
      <c r="HH248">
        <v>28</v>
      </c>
      <c r="HI248">
        <v>2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1</v>
      </c>
      <c r="HR248">
        <v>0</v>
      </c>
      <c r="HS248">
        <v>0</v>
      </c>
      <c r="HT248">
        <v>0</v>
      </c>
      <c r="HU248">
        <v>1</v>
      </c>
      <c r="HV248">
        <v>2</v>
      </c>
      <c r="HW248">
        <v>2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1</v>
      </c>
      <c r="IH248">
        <v>0</v>
      </c>
      <c r="II248">
        <v>0</v>
      </c>
      <c r="IJ248">
        <v>0</v>
      </c>
      <c r="IK248">
        <v>1</v>
      </c>
      <c r="IL248">
        <v>2</v>
      </c>
      <c r="IM248">
        <v>4</v>
      </c>
      <c r="IN248">
        <v>4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4</v>
      </c>
    </row>
    <row r="249" spans="1:272" x14ac:dyDescent="0.25">
      <c r="A249" t="s">
        <v>273</v>
      </c>
      <c r="B249" t="s">
        <v>450</v>
      </c>
      <c r="C249" t="str">
        <f t="shared" si="16"/>
        <v>160404</v>
      </c>
      <c r="D249" t="s">
        <v>452</v>
      </c>
      <c r="E249">
        <v>3</v>
      </c>
      <c r="F249">
        <v>1531</v>
      </c>
      <c r="G249">
        <v>1160</v>
      </c>
      <c r="H249">
        <v>546</v>
      </c>
      <c r="I249">
        <v>614</v>
      </c>
      <c r="J249">
        <v>3</v>
      </c>
      <c r="K249">
        <v>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614</v>
      </c>
      <c r="T249">
        <v>0</v>
      </c>
      <c r="U249">
        <v>0</v>
      </c>
      <c r="V249">
        <v>614</v>
      </c>
      <c r="W249">
        <v>25</v>
      </c>
      <c r="X249">
        <v>14</v>
      </c>
      <c r="Y249">
        <v>8</v>
      </c>
      <c r="Z249">
        <v>0</v>
      </c>
      <c r="AA249">
        <v>589</v>
      </c>
      <c r="AB249">
        <v>260</v>
      </c>
      <c r="AC249">
        <v>16</v>
      </c>
      <c r="AD249">
        <v>44</v>
      </c>
      <c r="AE249">
        <v>120</v>
      </c>
      <c r="AF249">
        <v>12</v>
      </c>
      <c r="AG249">
        <v>2</v>
      </c>
      <c r="AH249">
        <v>4</v>
      </c>
      <c r="AI249">
        <v>2</v>
      </c>
      <c r="AJ249">
        <v>20</v>
      </c>
      <c r="AK249">
        <v>4</v>
      </c>
      <c r="AL249">
        <v>0</v>
      </c>
      <c r="AM249">
        <v>0</v>
      </c>
      <c r="AN249">
        <v>19</v>
      </c>
      <c r="AO249">
        <v>0</v>
      </c>
      <c r="AP249">
        <v>0</v>
      </c>
      <c r="AQ249">
        <v>9</v>
      </c>
      <c r="AR249">
        <v>0</v>
      </c>
      <c r="AS249">
        <v>1</v>
      </c>
      <c r="AT249">
        <v>1</v>
      </c>
      <c r="AU249">
        <v>1</v>
      </c>
      <c r="AV249">
        <v>0</v>
      </c>
      <c r="AW249">
        <v>0</v>
      </c>
      <c r="AX249">
        <v>0</v>
      </c>
      <c r="AY249">
        <v>2</v>
      </c>
      <c r="AZ249">
        <v>3</v>
      </c>
      <c r="BA249">
        <v>260</v>
      </c>
      <c r="BB249">
        <v>129</v>
      </c>
      <c r="BC249">
        <v>30</v>
      </c>
      <c r="BD249">
        <v>5</v>
      </c>
      <c r="BE249">
        <v>8</v>
      </c>
      <c r="BF249">
        <v>27</v>
      </c>
      <c r="BG249">
        <v>2</v>
      </c>
      <c r="BH249">
        <v>13</v>
      </c>
      <c r="BI249">
        <v>2</v>
      </c>
      <c r="BJ249">
        <v>1</v>
      </c>
      <c r="BK249">
        <v>1</v>
      </c>
      <c r="BL249">
        <v>11</v>
      </c>
      <c r="BM249">
        <v>0</v>
      </c>
      <c r="BN249">
        <v>1</v>
      </c>
      <c r="BO249">
        <v>0</v>
      </c>
      <c r="BP249">
        <v>1</v>
      </c>
      <c r="BQ249">
        <v>1</v>
      </c>
      <c r="BR249">
        <v>0</v>
      </c>
      <c r="BS249">
        <v>0</v>
      </c>
      <c r="BT249">
        <v>0</v>
      </c>
      <c r="BU249">
        <v>3</v>
      </c>
      <c r="BV249">
        <v>7</v>
      </c>
      <c r="BW249">
        <v>7</v>
      </c>
      <c r="BX249">
        <v>1</v>
      </c>
      <c r="BY249">
        <v>8</v>
      </c>
      <c r="BZ249">
        <v>129</v>
      </c>
      <c r="CA249">
        <v>19</v>
      </c>
      <c r="CB249">
        <v>5</v>
      </c>
      <c r="CC249">
        <v>3</v>
      </c>
      <c r="CD249">
        <v>2</v>
      </c>
      <c r="CE249">
        <v>1</v>
      </c>
      <c r="CF249">
        <v>2</v>
      </c>
      <c r="CG249">
        <v>0</v>
      </c>
      <c r="CH249">
        <v>1</v>
      </c>
      <c r="CI249">
        <v>2</v>
      </c>
      <c r="CJ249">
        <v>0</v>
      </c>
      <c r="CK249">
        <v>0</v>
      </c>
      <c r="CL249">
        <v>0</v>
      </c>
      <c r="CM249">
        <v>0</v>
      </c>
      <c r="CN249">
        <v>1</v>
      </c>
      <c r="CO249">
        <v>2</v>
      </c>
      <c r="CP249">
        <v>19</v>
      </c>
      <c r="CQ249">
        <v>29</v>
      </c>
      <c r="CR249">
        <v>5</v>
      </c>
      <c r="CS249">
        <v>0</v>
      </c>
      <c r="CT249">
        <v>3</v>
      </c>
      <c r="CU249">
        <v>0</v>
      </c>
      <c r="CV249">
        <v>2</v>
      </c>
      <c r="CW249">
        <v>3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15</v>
      </c>
      <c r="DE249">
        <v>0</v>
      </c>
      <c r="DF249">
        <v>0</v>
      </c>
      <c r="DG249">
        <v>0</v>
      </c>
      <c r="DH249">
        <v>0</v>
      </c>
      <c r="DI249">
        <v>1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29</v>
      </c>
      <c r="DQ249">
        <v>25</v>
      </c>
      <c r="DR249">
        <v>19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4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1</v>
      </c>
      <c r="EG249">
        <v>0</v>
      </c>
      <c r="EH249">
        <v>0</v>
      </c>
      <c r="EI249">
        <v>0</v>
      </c>
      <c r="EJ249">
        <v>0</v>
      </c>
      <c r="EK249">
        <v>1</v>
      </c>
      <c r="EL249">
        <v>0</v>
      </c>
      <c r="EM249">
        <v>0</v>
      </c>
      <c r="EN249">
        <v>0</v>
      </c>
      <c r="EO249">
        <v>0</v>
      </c>
      <c r="EP249">
        <v>25</v>
      </c>
      <c r="EQ249">
        <v>39</v>
      </c>
      <c r="ER249">
        <v>5</v>
      </c>
      <c r="ES249">
        <v>23</v>
      </c>
      <c r="ET249">
        <v>0</v>
      </c>
      <c r="EU249">
        <v>0</v>
      </c>
      <c r="EV249">
        <v>0</v>
      </c>
      <c r="EW249">
        <v>0</v>
      </c>
      <c r="EX249">
        <v>2</v>
      </c>
      <c r="EY249">
        <v>0</v>
      </c>
      <c r="EZ249">
        <v>4</v>
      </c>
      <c r="FA249">
        <v>0</v>
      </c>
      <c r="FB249">
        <v>0</v>
      </c>
      <c r="FC249">
        <v>0</v>
      </c>
      <c r="FD249">
        <v>1</v>
      </c>
      <c r="FE249">
        <v>0</v>
      </c>
      <c r="FF249">
        <v>1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3</v>
      </c>
      <c r="FN249">
        <v>39</v>
      </c>
      <c r="FO249">
        <v>51</v>
      </c>
      <c r="FP249">
        <v>13</v>
      </c>
      <c r="FQ249">
        <v>1</v>
      </c>
      <c r="FR249">
        <v>3</v>
      </c>
      <c r="FS249">
        <v>11</v>
      </c>
      <c r="FT249">
        <v>2</v>
      </c>
      <c r="FU249">
        <v>8</v>
      </c>
      <c r="FV249">
        <v>1</v>
      </c>
      <c r="FW249">
        <v>0</v>
      </c>
      <c r="FX249">
        <v>3</v>
      </c>
      <c r="FY249">
        <v>1</v>
      </c>
      <c r="FZ249">
        <v>1</v>
      </c>
      <c r="GA249">
        <v>0</v>
      </c>
      <c r="GB249">
        <v>0</v>
      </c>
      <c r="GC249">
        <v>1</v>
      </c>
      <c r="GD249">
        <v>0</v>
      </c>
      <c r="GE249">
        <v>1</v>
      </c>
      <c r="GF249">
        <v>0</v>
      </c>
      <c r="GG249">
        <v>0</v>
      </c>
      <c r="GH249">
        <v>0</v>
      </c>
      <c r="GI249">
        <v>1</v>
      </c>
      <c r="GJ249">
        <v>1</v>
      </c>
      <c r="GK249">
        <v>0</v>
      </c>
      <c r="GL249">
        <v>0</v>
      </c>
      <c r="GM249">
        <v>3</v>
      </c>
      <c r="GN249">
        <v>51</v>
      </c>
      <c r="GO249">
        <v>32</v>
      </c>
      <c r="GP249">
        <v>11</v>
      </c>
      <c r="GQ249">
        <v>4</v>
      </c>
      <c r="GR249">
        <v>1</v>
      </c>
      <c r="GS249">
        <v>1</v>
      </c>
      <c r="GT249">
        <v>2</v>
      </c>
      <c r="GU249">
        <v>0</v>
      </c>
      <c r="GV249">
        <v>1</v>
      </c>
      <c r="GW249">
        <v>1</v>
      </c>
      <c r="GX249">
        <v>1</v>
      </c>
      <c r="GY249">
        <v>0</v>
      </c>
      <c r="GZ249">
        <v>0</v>
      </c>
      <c r="HA249">
        <v>3</v>
      </c>
      <c r="HB249">
        <v>4</v>
      </c>
      <c r="HC249">
        <v>0</v>
      </c>
      <c r="HD249">
        <v>1</v>
      </c>
      <c r="HE249">
        <v>1</v>
      </c>
      <c r="HF249">
        <v>0</v>
      </c>
      <c r="HG249">
        <v>1</v>
      </c>
      <c r="HH249">
        <v>32</v>
      </c>
      <c r="HI249">
        <v>2</v>
      </c>
      <c r="HJ249">
        <v>2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2</v>
      </c>
      <c r="HW249">
        <v>1</v>
      </c>
      <c r="HX249">
        <v>1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1</v>
      </c>
      <c r="IM249">
        <v>2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1</v>
      </c>
      <c r="JH249">
        <v>1</v>
      </c>
      <c r="JI249">
        <v>0</v>
      </c>
      <c r="JJ249">
        <v>0</v>
      </c>
      <c r="JK249">
        <v>0</v>
      </c>
      <c r="JL249">
        <v>2</v>
      </c>
    </row>
    <row r="250" spans="1:272" x14ac:dyDescent="0.25">
      <c r="A250" t="s">
        <v>273</v>
      </c>
      <c r="B250" t="s">
        <v>450</v>
      </c>
      <c r="C250" t="str">
        <f t="shared" si="16"/>
        <v>160404</v>
      </c>
      <c r="D250" t="s">
        <v>453</v>
      </c>
      <c r="E250">
        <v>4</v>
      </c>
      <c r="F250">
        <v>1276</v>
      </c>
      <c r="G250">
        <v>990</v>
      </c>
      <c r="H250">
        <v>401</v>
      </c>
      <c r="I250">
        <v>589</v>
      </c>
      <c r="J250">
        <v>1</v>
      </c>
      <c r="K250">
        <v>0</v>
      </c>
      <c r="L250">
        <v>1</v>
      </c>
      <c r="M250">
        <v>1</v>
      </c>
      <c r="N250">
        <v>0</v>
      </c>
      <c r="O250">
        <v>0</v>
      </c>
      <c r="P250">
        <v>0</v>
      </c>
      <c r="Q250">
        <v>0</v>
      </c>
      <c r="R250">
        <v>1</v>
      </c>
      <c r="S250">
        <v>590</v>
      </c>
      <c r="T250">
        <v>1</v>
      </c>
      <c r="U250">
        <v>0</v>
      </c>
      <c r="V250">
        <v>590</v>
      </c>
      <c r="W250">
        <v>4</v>
      </c>
      <c r="X250">
        <v>4</v>
      </c>
      <c r="Y250">
        <v>0</v>
      </c>
      <c r="Z250">
        <v>0</v>
      </c>
      <c r="AA250">
        <v>586</v>
      </c>
      <c r="AB250">
        <v>231</v>
      </c>
      <c r="AC250">
        <v>20</v>
      </c>
      <c r="AD250">
        <v>23</v>
      </c>
      <c r="AE250">
        <v>95</v>
      </c>
      <c r="AF250">
        <v>14</v>
      </c>
      <c r="AG250">
        <v>0</v>
      </c>
      <c r="AH250">
        <v>0</v>
      </c>
      <c r="AI250">
        <v>1</v>
      </c>
      <c r="AJ250">
        <v>30</v>
      </c>
      <c r="AK250">
        <v>3</v>
      </c>
      <c r="AL250">
        <v>0</v>
      </c>
      <c r="AM250">
        <v>0</v>
      </c>
      <c r="AN250">
        <v>18</v>
      </c>
      <c r="AO250">
        <v>2</v>
      </c>
      <c r="AP250">
        <v>0</v>
      </c>
      <c r="AQ250">
        <v>13</v>
      </c>
      <c r="AR250">
        <v>0</v>
      </c>
      <c r="AS250">
        <v>3</v>
      </c>
      <c r="AT250">
        <v>0</v>
      </c>
      <c r="AU250">
        <v>2</v>
      </c>
      <c r="AV250">
        <v>2</v>
      </c>
      <c r="AW250">
        <v>1</v>
      </c>
      <c r="AX250">
        <v>1</v>
      </c>
      <c r="AY250">
        <v>2</v>
      </c>
      <c r="AZ250">
        <v>1</v>
      </c>
      <c r="BA250">
        <v>231</v>
      </c>
      <c r="BB250">
        <v>160</v>
      </c>
      <c r="BC250">
        <v>58</v>
      </c>
      <c r="BD250">
        <v>6</v>
      </c>
      <c r="BE250">
        <v>5</v>
      </c>
      <c r="BF250">
        <v>36</v>
      </c>
      <c r="BG250">
        <v>0</v>
      </c>
      <c r="BH250">
        <v>8</v>
      </c>
      <c r="BI250">
        <v>1</v>
      </c>
      <c r="BJ250">
        <v>4</v>
      </c>
      <c r="BK250">
        <v>2</v>
      </c>
      <c r="BL250">
        <v>10</v>
      </c>
      <c r="BM250">
        <v>1</v>
      </c>
      <c r="BN250">
        <v>0</v>
      </c>
      <c r="BO250">
        <v>4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</v>
      </c>
      <c r="BV250">
        <v>13</v>
      </c>
      <c r="BW250">
        <v>1</v>
      </c>
      <c r="BX250">
        <v>3</v>
      </c>
      <c r="BY250">
        <v>6</v>
      </c>
      <c r="BZ250">
        <v>160</v>
      </c>
      <c r="CA250">
        <v>12</v>
      </c>
      <c r="CB250">
        <v>5</v>
      </c>
      <c r="CC250">
        <v>1</v>
      </c>
      <c r="CD250">
        <v>1</v>
      </c>
      <c r="CE250">
        <v>1</v>
      </c>
      <c r="CF250">
        <v>1</v>
      </c>
      <c r="CG250">
        <v>0</v>
      </c>
      <c r="CH250">
        <v>0</v>
      </c>
      <c r="CI250">
        <v>2</v>
      </c>
      <c r="CJ250">
        <v>0</v>
      </c>
      <c r="CK250">
        <v>0</v>
      </c>
      <c r="CL250">
        <v>1</v>
      </c>
      <c r="CM250">
        <v>0</v>
      </c>
      <c r="CN250">
        <v>0</v>
      </c>
      <c r="CO250">
        <v>0</v>
      </c>
      <c r="CP250">
        <v>12</v>
      </c>
      <c r="CQ250">
        <v>24</v>
      </c>
      <c r="CR250">
        <v>3</v>
      </c>
      <c r="CS250">
        <v>0</v>
      </c>
      <c r="CT250">
        <v>5</v>
      </c>
      <c r="CU250">
        <v>0</v>
      </c>
      <c r="CV250">
        <v>0</v>
      </c>
      <c r="CW250">
        <v>1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15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24</v>
      </c>
      <c r="DQ250">
        <v>26</v>
      </c>
      <c r="DR250">
        <v>16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1</v>
      </c>
      <c r="DY250">
        <v>1</v>
      </c>
      <c r="DZ250">
        <v>1</v>
      </c>
      <c r="EA250">
        <v>0</v>
      </c>
      <c r="EB250">
        <v>0</v>
      </c>
      <c r="EC250">
        <v>0</v>
      </c>
      <c r="ED250">
        <v>4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2</v>
      </c>
      <c r="EP250">
        <v>26</v>
      </c>
      <c r="EQ250">
        <v>61</v>
      </c>
      <c r="ER250">
        <v>13</v>
      </c>
      <c r="ES250">
        <v>39</v>
      </c>
      <c r="ET250">
        <v>3</v>
      </c>
      <c r="EU250">
        <v>0</v>
      </c>
      <c r="EV250">
        <v>0</v>
      </c>
      <c r="EW250">
        <v>1</v>
      </c>
      <c r="EX250">
        <v>0</v>
      </c>
      <c r="EY250">
        <v>0</v>
      </c>
      <c r="EZ250">
        <v>2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1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1</v>
      </c>
      <c r="FN250">
        <v>61</v>
      </c>
      <c r="FO250">
        <v>42</v>
      </c>
      <c r="FP250">
        <v>17</v>
      </c>
      <c r="FQ250">
        <v>3</v>
      </c>
      <c r="FR250">
        <v>0</v>
      </c>
      <c r="FS250">
        <v>7</v>
      </c>
      <c r="FT250">
        <v>0</v>
      </c>
      <c r="FU250">
        <v>6</v>
      </c>
      <c r="FV250">
        <v>4</v>
      </c>
      <c r="FW250">
        <v>0</v>
      </c>
      <c r="FX250">
        <v>1</v>
      </c>
      <c r="FY250">
        <v>1</v>
      </c>
      <c r="FZ250">
        <v>2</v>
      </c>
      <c r="GA250">
        <v>0</v>
      </c>
      <c r="GB250">
        <v>1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42</v>
      </c>
      <c r="GO250">
        <v>25</v>
      </c>
      <c r="GP250">
        <v>15</v>
      </c>
      <c r="GQ250">
        <v>0</v>
      </c>
      <c r="GR250">
        <v>0</v>
      </c>
      <c r="GS250">
        <v>1</v>
      </c>
      <c r="GT250">
        <v>1</v>
      </c>
      <c r="GU250">
        <v>0</v>
      </c>
      <c r="GV250">
        <v>0</v>
      </c>
      <c r="GW250">
        <v>0</v>
      </c>
      <c r="GX250">
        <v>3</v>
      </c>
      <c r="GY250">
        <v>0</v>
      </c>
      <c r="GZ250">
        <v>2</v>
      </c>
      <c r="HA250">
        <v>0</v>
      </c>
      <c r="HB250">
        <v>1</v>
      </c>
      <c r="HC250">
        <v>0</v>
      </c>
      <c r="HD250">
        <v>0</v>
      </c>
      <c r="HE250">
        <v>0</v>
      </c>
      <c r="HF250">
        <v>0</v>
      </c>
      <c r="HG250">
        <v>2</v>
      </c>
      <c r="HH250">
        <v>25</v>
      </c>
      <c r="HI250">
        <v>2</v>
      </c>
      <c r="HJ250">
        <v>1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1</v>
      </c>
      <c r="HU250">
        <v>0</v>
      </c>
      <c r="HV250">
        <v>2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3</v>
      </c>
      <c r="IN250">
        <v>1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2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3</v>
      </c>
    </row>
    <row r="251" spans="1:272" x14ac:dyDescent="0.25">
      <c r="A251" t="s">
        <v>273</v>
      </c>
      <c r="B251" t="s">
        <v>450</v>
      </c>
      <c r="C251" t="str">
        <f t="shared" si="16"/>
        <v>160404</v>
      </c>
      <c r="D251" t="s">
        <v>316</v>
      </c>
      <c r="E251">
        <v>5</v>
      </c>
      <c r="F251">
        <v>1022</v>
      </c>
      <c r="G251">
        <v>780</v>
      </c>
      <c r="H251">
        <v>422</v>
      </c>
      <c r="I251">
        <v>358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358</v>
      </c>
      <c r="T251">
        <v>0</v>
      </c>
      <c r="U251">
        <v>0</v>
      </c>
      <c r="V251">
        <v>358</v>
      </c>
      <c r="W251">
        <v>16</v>
      </c>
      <c r="X251">
        <v>11</v>
      </c>
      <c r="Y251">
        <v>5</v>
      </c>
      <c r="Z251">
        <v>0</v>
      </c>
      <c r="AA251">
        <v>342</v>
      </c>
      <c r="AB251">
        <v>116</v>
      </c>
      <c r="AC251">
        <v>7</v>
      </c>
      <c r="AD251">
        <v>8</v>
      </c>
      <c r="AE251">
        <v>15</v>
      </c>
      <c r="AF251">
        <v>7</v>
      </c>
      <c r="AG251">
        <v>0</v>
      </c>
      <c r="AH251">
        <v>0</v>
      </c>
      <c r="AI251">
        <v>1</v>
      </c>
      <c r="AJ251">
        <v>67</v>
      </c>
      <c r="AK251">
        <v>1</v>
      </c>
      <c r="AL251">
        <v>0</v>
      </c>
      <c r="AM251">
        <v>0</v>
      </c>
      <c r="AN251">
        <v>5</v>
      </c>
      <c r="AO251">
        <v>1</v>
      </c>
      <c r="AP251">
        <v>0</v>
      </c>
      <c r="AQ251">
        <v>0</v>
      </c>
      <c r="AR251">
        <v>3</v>
      </c>
      <c r="AS251">
        <v>0</v>
      </c>
      <c r="AT251">
        <v>0</v>
      </c>
      <c r="AU251">
        <v>1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116</v>
      </c>
      <c r="BB251">
        <v>78</v>
      </c>
      <c r="BC251">
        <v>15</v>
      </c>
      <c r="BD251">
        <v>4</v>
      </c>
      <c r="BE251">
        <v>2</v>
      </c>
      <c r="BF251">
        <v>22</v>
      </c>
      <c r="BG251">
        <v>0</v>
      </c>
      <c r="BH251">
        <v>7</v>
      </c>
      <c r="BI251">
        <v>0</v>
      </c>
      <c r="BJ251">
        <v>3</v>
      </c>
      <c r="BK251">
        <v>8</v>
      </c>
      <c r="BL251">
        <v>7</v>
      </c>
      <c r="BM251">
        <v>0</v>
      </c>
      <c r="BN251">
        <v>0</v>
      </c>
      <c r="BO251">
        <v>1</v>
      </c>
      <c r="BP251">
        <v>0</v>
      </c>
      <c r="BQ251">
        <v>2</v>
      </c>
      <c r="BR251">
        <v>0</v>
      </c>
      <c r="BS251">
        <v>0</v>
      </c>
      <c r="BT251">
        <v>0</v>
      </c>
      <c r="BU251">
        <v>2</v>
      </c>
      <c r="BV251">
        <v>2</v>
      </c>
      <c r="BW251">
        <v>0</v>
      </c>
      <c r="BX251">
        <v>1</v>
      </c>
      <c r="BY251">
        <v>2</v>
      </c>
      <c r="BZ251">
        <v>78</v>
      </c>
      <c r="CA251">
        <v>15</v>
      </c>
      <c r="CB251">
        <v>8</v>
      </c>
      <c r="CC251">
        <v>3</v>
      </c>
      <c r="CD251">
        <v>0</v>
      </c>
      <c r="CE251">
        <v>1</v>
      </c>
      <c r="CF251">
        <v>0</v>
      </c>
      <c r="CG251">
        <v>0</v>
      </c>
      <c r="CH251">
        <v>1</v>
      </c>
      <c r="CI251">
        <v>2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15</v>
      </c>
      <c r="CQ251">
        <v>21</v>
      </c>
      <c r="CR251">
        <v>8</v>
      </c>
      <c r="CS251">
        <v>0</v>
      </c>
      <c r="CT251">
        <v>2</v>
      </c>
      <c r="CU251">
        <v>0</v>
      </c>
      <c r="CV251">
        <v>1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10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21</v>
      </c>
      <c r="DQ251">
        <v>36</v>
      </c>
      <c r="DR251">
        <v>28</v>
      </c>
      <c r="DS251">
        <v>0</v>
      </c>
      <c r="DT251">
        <v>2</v>
      </c>
      <c r="DU251">
        <v>2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3</v>
      </c>
      <c r="EB251">
        <v>0</v>
      </c>
      <c r="EC251">
        <v>0</v>
      </c>
      <c r="ED251">
        <v>0</v>
      </c>
      <c r="EE251">
        <v>0</v>
      </c>
      <c r="EF251">
        <v>1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36</v>
      </c>
      <c r="EQ251">
        <v>33</v>
      </c>
      <c r="ER251">
        <v>3</v>
      </c>
      <c r="ES251">
        <v>25</v>
      </c>
      <c r="ET251">
        <v>1</v>
      </c>
      <c r="EU251">
        <v>0</v>
      </c>
      <c r="EV251">
        <v>0</v>
      </c>
      <c r="EW251">
        <v>0</v>
      </c>
      <c r="EX251">
        <v>0</v>
      </c>
      <c r="EY251">
        <v>1</v>
      </c>
      <c r="EZ251">
        <v>0</v>
      </c>
      <c r="FA251">
        <v>1</v>
      </c>
      <c r="FB251">
        <v>0</v>
      </c>
      <c r="FC251">
        <v>0</v>
      </c>
      <c r="FD251">
        <v>0</v>
      </c>
      <c r="FE251">
        <v>1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1</v>
      </c>
      <c r="FM251">
        <v>0</v>
      </c>
      <c r="FN251">
        <v>33</v>
      </c>
      <c r="FO251">
        <v>24</v>
      </c>
      <c r="FP251">
        <v>11</v>
      </c>
      <c r="FQ251">
        <v>0</v>
      </c>
      <c r="FR251">
        <v>1</v>
      </c>
      <c r="FS251">
        <v>0</v>
      </c>
      <c r="FT251">
        <v>0</v>
      </c>
      <c r="FU251">
        <v>4</v>
      </c>
      <c r="FV251">
        <v>4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1</v>
      </c>
      <c r="GG251">
        <v>0</v>
      </c>
      <c r="GH251">
        <v>0</v>
      </c>
      <c r="GI251">
        <v>0</v>
      </c>
      <c r="GJ251">
        <v>2</v>
      </c>
      <c r="GK251">
        <v>0</v>
      </c>
      <c r="GL251">
        <v>0</v>
      </c>
      <c r="GM251">
        <v>1</v>
      </c>
      <c r="GN251">
        <v>24</v>
      </c>
      <c r="GO251">
        <v>15</v>
      </c>
      <c r="GP251">
        <v>9</v>
      </c>
      <c r="GQ251">
        <v>2</v>
      </c>
      <c r="GR251">
        <v>0</v>
      </c>
      <c r="GS251">
        <v>1</v>
      </c>
      <c r="GT251">
        <v>1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1</v>
      </c>
      <c r="HG251">
        <v>1</v>
      </c>
      <c r="HH251">
        <v>15</v>
      </c>
      <c r="HI251">
        <v>2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1</v>
      </c>
      <c r="HT251">
        <v>0</v>
      </c>
      <c r="HU251">
        <v>1</v>
      </c>
      <c r="HV251">
        <v>2</v>
      </c>
      <c r="HW251">
        <v>1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1</v>
      </c>
      <c r="IH251">
        <v>0</v>
      </c>
      <c r="II251">
        <v>0</v>
      </c>
      <c r="IJ251">
        <v>0</v>
      </c>
      <c r="IK251">
        <v>0</v>
      </c>
      <c r="IL251">
        <v>1</v>
      </c>
      <c r="IM251">
        <v>1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1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1</v>
      </c>
    </row>
    <row r="252" spans="1:272" x14ac:dyDescent="0.25">
      <c r="A252" t="s">
        <v>273</v>
      </c>
      <c r="B252" t="s">
        <v>450</v>
      </c>
      <c r="C252" t="str">
        <f t="shared" si="16"/>
        <v>160404</v>
      </c>
      <c r="D252" t="s">
        <v>316</v>
      </c>
      <c r="E252">
        <v>6</v>
      </c>
      <c r="F252">
        <v>698</v>
      </c>
      <c r="G252">
        <v>540</v>
      </c>
      <c r="H252">
        <v>305</v>
      </c>
      <c r="I252">
        <v>235</v>
      </c>
      <c r="J252">
        <v>1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235</v>
      </c>
      <c r="T252">
        <v>0</v>
      </c>
      <c r="U252">
        <v>0</v>
      </c>
      <c r="V252">
        <v>235</v>
      </c>
      <c r="W252">
        <v>10</v>
      </c>
      <c r="X252">
        <v>10</v>
      </c>
      <c r="Y252">
        <v>0</v>
      </c>
      <c r="Z252">
        <v>0</v>
      </c>
      <c r="AA252">
        <v>225</v>
      </c>
      <c r="AB252">
        <v>62</v>
      </c>
      <c r="AC252">
        <v>6</v>
      </c>
      <c r="AD252">
        <v>11</v>
      </c>
      <c r="AE252">
        <v>24</v>
      </c>
      <c r="AF252">
        <v>9</v>
      </c>
      <c r="AG252">
        <v>0</v>
      </c>
      <c r="AH252">
        <v>0</v>
      </c>
      <c r="AI252">
        <v>0</v>
      </c>
      <c r="AJ252">
        <v>1</v>
      </c>
      <c r="AK252">
        <v>0</v>
      </c>
      <c r="AL252">
        <v>0</v>
      </c>
      <c r="AM252">
        <v>0</v>
      </c>
      <c r="AN252">
        <v>6</v>
      </c>
      <c r="AO252">
        <v>0</v>
      </c>
      <c r="AP252">
        <v>1</v>
      </c>
      <c r="AQ252">
        <v>2</v>
      </c>
      <c r="AR252">
        <v>0</v>
      </c>
      <c r="AS252">
        <v>0</v>
      </c>
      <c r="AT252">
        <v>1</v>
      </c>
      <c r="AU252">
        <v>0</v>
      </c>
      <c r="AV252">
        <v>0</v>
      </c>
      <c r="AW252">
        <v>0</v>
      </c>
      <c r="AX252">
        <v>1</v>
      </c>
      <c r="AY252">
        <v>0</v>
      </c>
      <c r="AZ252">
        <v>0</v>
      </c>
      <c r="BA252">
        <v>62</v>
      </c>
      <c r="BB252">
        <v>51</v>
      </c>
      <c r="BC252">
        <v>16</v>
      </c>
      <c r="BD252">
        <v>1</v>
      </c>
      <c r="BE252">
        <v>1</v>
      </c>
      <c r="BF252">
        <v>3</v>
      </c>
      <c r="BG252">
        <v>2</v>
      </c>
      <c r="BH252">
        <v>5</v>
      </c>
      <c r="BI252">
        <v>2</v>
      </c>
      <c r="BJ252">
        <v>1</v>
      </c>
      <c r="BK252">
        <v>2</v>
      </c>
      <c r="BL252">
        <v>6</v>
      </c>
      <c r="BM252">
        <v>0</v>
      </c>
      <c r="BN252">
        <v>0</v>
      </c>
      <c r="BO252">
        <v>0</v>
      </c>
      <c r="BP252">
        <v>0</v>
      </c>
      <c r="BQ252">
        <v>1</v>
      </c>
      <c r="BR252">
        <v>0</v>
      </c>
      <c r="BS252">
        <v>0</v>
      </c>
      <c r="BT252">
        <v>0</v>
      </c>
      <c r="BU252">
        <v>0</v>
      </c>
      <c r="BV252">
        <v>5</v>
      </c>
      <c r="BW252">
        <v>0</v>
      </c>
      <c r="BX252">
        <v>0</v>
      </c>
      <c r="BY252">
        <v>6</v>
      </c>
      <c r="BZ252">
        <v>51</v>
      </c>
      <c r="CA252">
        <v>4</v>
      </c>
      <c r="CB252">
        <v>1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2</v>
      </c>
      <c r="CJ252">
        <v>0</v>
      </c>
      <c r="CK252">
        <v>1</v>
      </c>
      <c r="CL252">
        <v>0</v>
      </c>
      <c r="CM252">
        <v>0</v>
      </c>
      <c r="CN252">
        <v>0</v>
      </c>
      <c r="CO252">
        <v>0</v>
      </c>
      <c r="CP252">
        <v>4</v>
      </c>
      <c r="CQ252">
        <v>7</v>
      </c>
      <c r="CR252">
        <v>0</v>
      </c>
      <c r="CS252">
        <v>0</v>
      </c>
      <c r="CT252">
        <v>1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6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7</v>
      </c>
      <c r="DQ252">
        <v>17</v>
      </c>
      <c r="DR252">
        <v>16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1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17</v>
      </c>
      <c r="EQ252">
        <v>62</v>
      </c>
      <c r="ER252">
        <v>7</v>
      </c>
      <c r="ES252">
        <v>51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3</v>
      </c>
      <c r="FB252">
        <v>1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62</v>
      </c>
      <c r="FO252">
        <v>17</v>
      </c>
      <c r="FP252">
        <v>8</v>
      </c>
      <c r="FQ252">
        <v>0</v>
      </c>
      <c r="FR252">
        <v>1</v>
      </c>
      <c r="FS252">
        <v>1</v>
      </c>
      <c r="FT252">
        <v>1</v>
      </c>
      <c r="FU252">
        <v>0</v>
      </c>
      <c r="FV252">
        <v>0</v>
      </c>
      <c r="FW252">
        <v>0</v>
      </c>
      <c r="FX252">
        <v>1</v>
      </c>
      <c r="FY252">
        <v>0</v>
      </c>
      <c r="FZ252">
        <v>0</v>
      </c>
      <c r="GA252">
        <v>0</v>
      </c>
      <c r="GB252">
        <v>0</v>
      </c>
      <c r="GC252">
        <v>2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2</v>
      </c>
      <c r="GK252">
        <v>1</v>
      </c>
      <c r="GL252">
        <v>0</v>
      </c>
      <c r="GM252">
        <v>0</v>
      </c>
      <c r="GN252">
        <v>17</v>
      </c>
      <c r="GO252">
        <v>5</v>
      </c>
      <c r="GP252">
        <v>2</v>
      </c>
      <c r="GQ252">
        <v>1</v>
      </c>
      <c r="GR252">
        <v>0</v>
      </c>
      <c r="GS252">
        <v>1</v>
      </c>
      <c r="GT252">
        <v>1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5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</row>
    <row r="253" spans="1:272" x14ac:dyDescent="0.25">
      <c r="A253" t="s">
        <v>273</v>
      </c>
      <c r="B253" t="s">
        <v>450</v>
      </c>
      <c r="C253" t="str">
        <f t="shared" si="16"/>
        <v>160404</v>
      </c>
      <c r="D253" t="s">
        <v>312</v>
      </c>
      <c r="E253">
        <v>7</v>
      </c>
      <c r="F253">
        <v>487</v>
      </c>
      <c r="G253">
        <v>379</v>
      </c>
      <c r="H253">
        <v>183</v>
      </c>
      <c r="I253">
        <v>196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196</v>
      </c>
      <c r="T253">
        <v>0</v>
      </c>
      <c r="U253">
        <v>0</v>
      </c>
      <c r="V253">
        <v>196</v>
      </c>
      <c r="W253">
        <v>4</v>
      </c>
      <c r="X253">
        <v>1</v>
      </c>
      <c r="Y253">
        <v>3</v>
      </c>
      <c r="Z253">
        <v>0</v>
      </c>
      <c r="AA253">
        <v>192</v>
      </c>
      <c r="AB253">
        <v>81</v>
      </c>
      <c r="AC253">
        <v>5</v>
      </c>
      <c r="AD253">
        <v>36</v>
      </c>
      <c r="AE253">
        <v>24</v>
      </c>
      <c r="AF253">
        <v>5</v>
      </c>
      <c r="AG253">
        <v>1</v>
      </c>
      <c r="AH253">
        <v>2</v>
      </c>
      <c r="AI253">
        <v>0</v>
      </c>
      <c r="AJ253">
        <v>0</v>
      </c>
      <c r="AK253">
        <v>2</v>
      </c>
      <c r="AL253">
        <v>0</v>
      </c>
      <c r="AM253">
        <v>0</v>
      </c>
      <c r="AN253">
        <v>4</v>
      </c>
      <c r="AO253">
        <v>0</v>
      </c>
      <c r="AP253">
        <v>0</v>
      </c>
      <c r="AQ253">
        <v>1</v>
      </c>
      <c r="AR253">
        <v>0</v>
      </c>
      <c r="AS253">
        <v>0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81</v>
      </c>
      <c r="BB253">
        <v>26</v>
      </c>
      <c r="BC253">
        <v>6</v>
      </c>
      <c r="BD253">
        <v>0</v>
      </c>
      <c r="BE253">
        <v>1</v>
      </c>
      <c r="BF253">
        <v>0</v>
      </c>
      <c r="BG253">
        <v>0</v>
      </c>
      <c r="BH253">
        <v>1</v>
      </c>
      <c r="BI253">
        <v>1</v>
      </c>
      <c r="BJ253">
        <v>0</v>
      </c>
      <c r="BK253">
        <v>1</v>
      </c>
      <c r="BL253">
        <v>2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1</v>
      </c>
      <c r="BT253">
        <v>0</v>
      </c>
      <c r="BU253">
        <v>0</v>
      </c>
      <c r="BV253">
        <v>12</v>
      </c>
      <c r="BW253">
        <v>1</v>
      </c>
      <c r="BX253">
        <v>0</v>
      </c>
      <c r="BY253">
        <v>0</v>
      </c>
      <c r="BZ253">
        <v>26</v>
      </c>
      <c r="CA253">
        <v>2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1</v>
      </c>
      <c r="CH253">
        <v>1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2</v>
      </c>
      <c r="CQ253">
        <v>23</v>
      </c>
      <c r="CR253">
        <v>5</v>
      </c>
      <c r="CS253">
        <v>0</v>
      </c>
      <c r="CT253">
        <v>12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6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23</v>
      </c>
      <c r="DQ253">
        <v>3</v>
      </c>
      <c r="DR253">
        <v>2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1</v>
      </c>
      <c r="EM253">
        <v>0</v>
      </c>
      <c r="EN253">
        <v>0</v>
      </c>
      <c r="EO253">
        <v>0</v>
      </c>
      <c r="EP253">
        <v>3</v>
      </c>
      <c r="EQ253">
        <v>41</v>
      </c>
      <c r="ER253">
        <v>1</v>
      </c>
      <c r="ES253">
        <v>38</v>
      </c>
      <c r="ET253">
        <v>1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1</v>
      </c>
      <c r="FN253">
        <v>41</v>
      </c>
      <c r="FO253">
        <v>11</v>
      </c>
      <c r="FP253">
        <v>5</v>
      </c>
      <c r="FQ253">
        <v>0</v>
      </c>
      <c r="FR253">
        <v>0</v>
      </c>
      <c r="FS253">
        <v>0</v>
      </c>
      <c r="FT253">
        <v>0</v>
      </c>
      <c r="FU253">
        <v>3</v>
      </c>
      <c r="FV253">
        <v>1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1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1</v>
      </c>
      <c r="GN253">
        <v>11</v>
      </c>
      <c r="GO253">
        <v>3</v>
      </c>
      <c r="GP253">
        <v>1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1</v>
      </c>
      <c r="GZ253">
        <v>0</v>
      </c>
      <c r="HA253">
        <v>1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3</v>
      </c>
      <c r="HI253">
        <v>2</v>
      </c>
      <c r="HJ253">
        <v>0</v>
      </c>
      <c r="HK253">
        <v>0</v>
      </c>
      <c r="HL253">
        <v>1</v>
      </c>
      <c r="HM253">
        <v>0</v>
      </c>
      <c r="HN253">
        <v>0</v>
      </c>
      <c r="HO253">
        <v>0</v>
      </c>
      <c r="HP253">
        <v>0</v>
      </c>
      <c r="HQ253">
        <v>1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</row>
    <row r="254" spans="1:272" x14ac:dyDescent="0.25">
      <c r="A254" t="s">
        <v>273</v>
      </c>
      <c r="B254" t="s">
        <v>450</v>
      </c>
      <c r="C254" t="str">
        <f t="shared" si="16"/>
        <v>160404</v>
      </c>
      <c r="D254" t="s">
        <v>316</v>
      </c>
      <c r="E254">
        <v>8</v>
      </c>
      <c r="F254">
        <v>460</v>
      </c>
      <c r="G254">
        <v>350</v>
      </c>
      <c r="H254">
        <v>148</v>
      </c>
      <c r="I254">
        <v>202</v>
      </c>
      <c r="J254">
        <v>0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202</v>
      </c>
      <c r="T254">
        <v>0</v>
      </c>
      <c r="U254">
        <v>0</v>
      </c>
      <c r="V254">
        <v>202</v>
      </c>
      <c r="W254">
        <v>5</v>
      </c>
      <c r="X254">
        <v>4</v>
      </c>
      <c r="Y254">
        <v>1</v>
      </c>
      <c r="Z254">
        <v>0</v>
      </c>
      <c r="AA254">
        <v>197</v>
      </c>
      <c r="AB254">
        <v>86</v>
      </c>
      <c r="AC254">
        <v>7</v>
      </c>
      <c r="AD254">
        <v>18</v>
      </c>
      <c r="AE254">
        <v>18</v>
      </c>
      <c r="AF254">
        <v>17</v>
      </c>
      <c r="AG254">
        <v>1</v>
      </c>
      <c r="AH254">
        <v>2</v>
      </c>
      <c r="AI254">
        <v>1</v>
      </c>
      <c r="AJ254">
        <v>0</v>
      </c>
      <c r="AK254">
        <v>6</v>
      </c>
      <c r="AL254">
        <v>0</v>
      </c>
      <c r="AM254">
        <v>1</v>
      </c>
      <c r="AN254">
        <v>11</v>
      </c>
      <c r="AO254">
        <v>0</v>
      </c>
      <c r="AP254">
        <v>0</v>
      </c>
      <c r="AQ254">
        <v>0</v>
      </c>
      <c r="AR254">
        <v>0</v>
      </c>
      <c r="AS254">
        <v>1</v>
      </c>
      <c r="AT254">
        <v>0</v>
      </c>
      <c r="AU254">
        <v>0</v>
      </c>
      <c r="AV254">
        <v>1</v>
      </c>
      <c r="AW254">
        <v>1</v>
      </c>
      <c r="AX254">
        <v>1</v>
      </c>
      <c r="AY254">
        <v>0</v>
      </c>
      <c r="AZ254">
        <v>0</v>
      </c>
      <c r="BA254">
        <v>86</v>
      </c>
      <c r="BB254">
        <v>28</v>
      </c>
      <c r="BC254">
        <v>4</v>
      </c>
      <c r="BD254">
        <v>2</v>
      </c>
      <c r="BE254">
        <v>1</v>
      </c>
      <c r="BF254">
        <v>8</v>
      </c>
      <c r="BG254">
        <v>2</v>
      </c>
      <c r="BH254">
        <v>2</v>
      </c>
      <c r="BI254">
        <v>1</v>
      </c>
      <c r="BJ254">
        <v>0</v>
      </c>
      <c r="BK254">
        <v>0</v>
      </c>
      <c r="BL254">
        <v>4</v>
      </c>
      <c r="BM254">
        <v>0</v>
      </c>
      <c r="BN254">
        <v>0</v>
      </c>
      <c r="BO254">
        <v>1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1</v>
      </c>
      <c r="BW254">
        <v>0</v>
      </c>
      <c r="BX254">
        <v>0</v>
      </c>
      <c r="BY254">
        <v>2</v>
      </c>
      <c r="BZ254">
        <v>28</v>
      </c>
      <c r="CA254">
        <v>3</v>
      </c>
      <c r="CB254">
        <v>0</v>
      </c>
      <c r="CC254">
        <v>0</v>
      </c>
      <c r="CD254">
        <v>1</v>
      </c>
      <c r="CE254">
        <v>2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3</v>
      </c>
      <c r="CQ254">
        <v>9</v>
      </c>
      <c r="CR254">
        <v>1</v>
      </c>
      <c r="CS254">
        <v>0</v>
      </c>
      <c r="CT254">
        <v>1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6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1</v>
      </c>
      <c r="DP254">
        <v>9</v>
      </c>
      <c r="DQ254">
        <v>47</v>
      </c>
      <c r="DR254">
        <v>38</v>
      </c>
      <c r="DS254">
        <v>0</v>
      </c>
      <c r="DT254">
        <v>1</v>
      </c>
      <c r="DU254">
        <v>1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6</v>
      </c>
      <c r="EB254">
        <v>0</v>
      </c>
      <c r="EC254">
        <v>0</v>
      </c>
      <c r="ED254">
        <v>1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47</v>
      </c>
      <c r="EQ254">
        <v>7</v>
      </c>
      <c r="ER254">
        <v>3</v>
      </c>
      <c r="ES254">
        <v>3</v>
      </c>
      <c r="ET254">
        <v>0</v>
      </c>
      <c r="EU254">
        <v>0</v>
      </c>
      <c r="EV254">
        <v>0</v>
      </c>
      <c r="EW254">
        <v>0</v>
      </c>
      <c r="EX254">
        <v>1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7</v>
      </c>
      <c r="FO254">
        <v>14</v>
      </c>
      <c r="FP254">
        <v>3</v>
      </c>
      <c r="FQ254">
        <v>3</v>
      </c>
      <c r="FR254">
        <v>1</v>
      </c>
      <c r="FS254">
        <v>2</v>
      </c>
      <c r="FT254">
        <v>0</v>
      </c>
      <c r="FU254">
        <v>3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1</v>
      </c>
      <c r="GC254">
        <v>1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14</v>
      </c>
      <c r="GO254">
        <v>2</v>
      </c>
      <c r="GP254">
        <v>1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1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2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1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1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1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</row>
    <row r="255" spans="1:272" x14ac:dyDescent="0.25">
      <c r="A255" t="s">
        <v>273</v>
      </c>
      <c r="B255" t="s">
        <v>450</v>
      </c>
      <c r="C255" t="str">
        <f t="shared" si="16"/>
        <v>160404</v>
      </c>
      <c r="D255" t="s">
        <v>312</v>
      </c>
      <c r="E255">
        <v>9</v>
      </c>
      <c r="F255">
        <v>519</v>
      </c>
      <c r="G255">
        <v>400</v>
      </c>
      <c r="H255">
        <v>211</v>
      </c>
      <c r="I255">
        <v>189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189</v>
      </c>
      <c r="T255">
        <v>0</v>
      </c>
      <c r="U255">
        <v>0</v>
      </c>
      <c r="V255">
        <v>189</v>
      </c>
      <c r="W255">
        <v>7</v>
      </c>
      <c r="X255">
        <v>3</v>
      </c>
      <c r="Y255">
        <v>4</v>
      </c>
      <c r="Z255">
        <v>0</v>
      </c>
      <c r="AA255">
        <v>182</v>
      </c>
      <c r="AB255">
        <v>69</v>
      </c>
      <c r="AC255">
        <v>6</v>
      </c>
      <c r="AD255">
        <v>24</v>
      </c>
      <c r="AE255">
        <v>16</v>
      </c>
      <c r="AF255">
        <v>3</v>
      </c>
      <c r="AG255">
        <v>1</v>
      </c>
      <c r="AH255">
        <v>1</v>
      </c>
      <c r="AI255">
        <v>0</v>
      </c>
      <c r="AJ255">
        <v>9</v>
      </c>
      <c r="AK255">
        <v>1</v>
      </c>
      <c r="AL255">
        <v>0</v>
      </c>
      <c r="AM255">
        <v>0</v>
      </c>
      <c r="AN255">
        <v>1</v>
      </c>
      <c r="AO255">
        <v>0</v>
      </c>
      <c r="AP255">
        <v>1</v>
      </c>
      <c r="AQ255">
        <v>3</v>
      </c>
      <c r="AR255">
        <v>1</v>
      </c>
      <c r="AS255">
        <v>0</v>
      </c>
      <c r="AT255">
        <v>0</v>
      </c>
      <c r="AU255">
        <v>0</v>
      </c>
      <c r="AV255">
        <v>0</v>
      </c>
      <c r="AW255">
        <v>1</v>
      </c>
      <c r="AX255">
        <v>0</v>
      </c>
      <c r="AY255">
        <v>0</v>
      </c>
      <c r="AZ255">
        <v>1</v>
      </c>
      <c r="BA255">
        <v>69</v>
      </c>
      <c r="BB255">
        <v>37</v>
      </c>
      <c r="BC255">
        <v>21</v>
      </c>
      <c r="BD255">
        <v>2</v>
      </c>
      <c r="BE255">
        <v>1</v>
      </c>
      <c r="BF255">
        <v>4</v>
      </c>
      <c r="BG255">
        <v>1</v>
      </c>
      <c r="BH255">
        <v>1</v>
      </c>
      <c r="BI255">
        <v>0</v>
      </c>
      <c r="BJ255">
        <v>0</v>
      </c>
      <c r="BK255">
        <v>2</v>
      </c>
      <c r="BL255">
        <v>2</v>
      </c>
      <c r="BM255">
        <v>0</v>
      </c>
      <c r="BN255">
        <v>0</v>
      </c>
      <c r="BO255">
        <v>2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1</v>
      </c>
      <c r="BY255">
        <v>0</v>
      </c>
      <c r="BZ255">
        <v>37</v>
      </c>
      <c r="CA255">
        <v>6</v>
      </c>
      <c r="CB255">
        <v>2</v>
      </c>
      <c r="CC255">
        <v>1</v>
      </c>
      <c r="CD255">
        <v>2</v>
      </c>
      <c r="CE255">
        <v>0</v>
      </c>
      <c r="CF255">
        <v>0</v>
      </c>
      <c r="CG255">
        <v>0</v>
      </c>
      <c r="CH255">
        <v>0</v>
      </c>
      <c r="CI255">
        <v>1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6</v>
      </c>
      <c r="CQ255">
        <v>14</v>
      </c>
      <c r="CR255">
        <v>1</v>
      </c>
      <c r="CS255">
        <v>0</v>
      </c>
      <c r="CT255">
        <v>1</v>
      </c>
      <c r="CU255">
        <v>0</v>
      </c>
      <c r="CV255">
        <v>1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9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1</v>
      </c>
      <c r="DO255">
        <v>0</v>
      </c>
      <c r="DP255">
        <v>14</v>
      </c>
      <c r="DQ255">
        <v>27</v>
      </c>
      <c r="DR255">
        <v>25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1</v>
      </c>
      <c r="EB255">
        <v>0</v>
      </c>
      <c r="EC255">
        <v>1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27</v>
      </c>
      <c r="EQ255">
        <v>5</v>
      </c>
      <c r="ER255">
        <v>0</v>
      </c>
      <c r="ES255">
        <v>2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3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5</v>
      </c>
      <c r="FO255">
        <v>16</v>
      </c>
      <c r="FP255">
        <v>4</v>
      </c>
      <c r="FQ255">
        <v>0</v>
      </c>
      <c r="FR255">
        <v>1</v>
      </c>
      <c r="FS255">
        <v>1</v>
      </c>
      <c r="FT255">
        <v>0</v>
      </c>
      <c r="FU255">
        <v>3</v>
      </c>
      <c r="FV255">
        <v>0</v>
      </c>
      <c r="FW255">
        <v>1</v>
      </c>
      <c r="FX255">
        <v>1</v>
      </c>
      <c r="FY255">
        <v>0</v>
      </c>
      <c r="FZ255">
        <v>0</v>
      </c>
      <c r="GA255">
        <v>1</v>
      </c>
      <c r="GB255">
        <v>0</v>
      </c>
      <c r="GC255">
        <v>1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2</v>
      </c>
      <c r="GJ255">
        <v>1</v>
      </c>
      <c r="GK255">
        <v>0</v>
      </c>
      <c r="GL255">
        <v>0</v>
      </c>
      <c r="GM255">
        <v>0</v>
      </c>
      <c r="GN255">
        <v>16</v>
      </c>
      <c r="GO255">
        <v>7</v>
      </c>
      <c r="GP255">
        <v>3</v>
      </c>
      <c r="GQ255">
        <v>1</v>
      </c>
      <c r="GR255">
        <v>1</v>
      </c>
      <c r="GS255">
        <v>0</v>
      </c>
      <c r="GT255">
        <v>0</v>
      </c>
      <c r="GU255">
        <v>0</v>
      </c>
      <c r="GV255">
        <v>0</v>
      </c>
      <c r="GW255">
        <v>1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1</v>
      </c>
      <c r="HH255">
        <v>7</v>
      </c>
      <c r="HI255">
        <v>1</v>
      </c>
      <c r="HJ255">
        <v>1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1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</row>
    <row r="256" spans="1:272" x14ac:dyDescent="0.25">
      <c r="A256" t="s">
        <v>273</v>
      </c>
      <c r="B256" t="s">
        <v>450</v>
      </c>
      <c r="C256" t="str">
        <f t="shared" si="16"/>
        <v>160404</v>
      </c>
      <c r="D256" t="s">
        <v>454</v>
      </c>
      <c r="E256">
        <v>10</v>
      </c>
      <c r="F256">
        <v>655</v>
      </c>
      <c r="G256">
        <v>500</v>
      </c>
      <c r="H256">
        <v>223</v>
      </c>
      <c r="I256">
        <v>277</v>
      </c>
      <c r="J256">
        <v>0</v>
      </c>
      <c r="K256">
        <v>1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277</v>
      </c>
      <c r="T256">
        <v>0</v>
      </c>
      <c r="U256">
        <v>0</v>
      </c>
      <c r="V256">
        <v>277</v>
      </c>
      <c r="W256">
        <v>19</v>
      </c>
      <c r="X256">
        <v>11</v>
      </c>
      <c r="Y256">
        <v>4</v>
      </c>
      <c r="Z256">
        <v>0</v>
      </c>
      <c r="AA256">
        <v>258</v>
      </c>
      <c r="AB256">
        <v>94</v>
      </c>
      <c r="AC256">
        <v>8</v>
      </c>
      <c r="AD256">
        <v>14</v>
      </c>
      <c r="AE256">
        <v>43</v>
      </c>
      <c r="AF256">
        <v>8</v>
      </c>
      <c r="AG256">
        <v>1</v>
      </c>
      <c r="AH256">
        <v>2</v>
      </c>
      <c r="AI256">
        <v>0</v>
      </c>
      <c r="AJ256">
        <v>2</v>
      </c>
      <c r="AK256">
        <v>1</v>
      </c>
      <c r="AL256">
        <v>0</v>
      </c>
      <c r="AM256">
        <v>0</v>
      </c>
      <c r="AN256">
        <v>8</v>
      </c>
      <c r="AO256">
        <v>0</v>
      </c>
      <c r="AP256">
        <v>1</v>
      </c>
      <c r="AQ256">
        <v>0</v>
      </c>
      <c r="AR256">
        <v>0</v>
      </c>
      <c r="AS256">
        <v>0</v>
      </c>
      <c r="AT256">
        <v>1</v>
      </c>
      <c r="AU256">
        <v>1</v>
      </c>
      <c r="AV256">
        <v>0</v>
      </c>
      <c r="AW256">
        <v>0</v>
      </c>
      <c r="AX256">
        <v>1</v>
      </c>
      <c r="AY256">
        <v>3</v>
      </c>
      <c r="AZ256">
        <v>0</v>
      </c>
      <c r="BA256">
        <v>94</v>
      </c>
      <c r="BB256">
        <v>59</v>
      </c>
      <c r="BC256">
        <v>7</v>
      </c>
      <c r="BD256">
        <v>3</v>
      </c>
      <c r="BE256">
        <v>1</v>
      </c>
      <c r="BF256">
        <v>23</v>
      </c>
      <c r="BG256">
        <v>0</v>
      </c>
      <c r="BH256">
        <v>1</v>
      </c>
      <c r="BI256">
        <v>1</v>
      </c>
      <c r="BJ256">
        <v>2</v>
      </c>
      <c r="BK256">
        <v>0</v>
      </c>
      <c r="BL256">
        <v>9</v>
      </c>
      <c r="BM256">
        <v>0</v>
      </c>
      <c r="BN256">
        <v>0</v>
      </c>
      <c r="BO256">
        <v>1</v>
      </c>
      <c r="BP256">
        <v>0</v>
      </c>
      <c r="BQ256">
        <v>1</v>
      </c>
      <c r="BR256">
        <v>0</v>
      </c>
      <c r="BS256">
        <v>0</v>
      </c>
      <c r="BT256">
        <v>0</v>
      </c>
      <c r="BU256">
        <v>4</v>
      </c>
      <c r="BV256">
        <v>3</v>
      </c>
      <c r="BW256">
        <v>1</v>
      </c>
      <c r="BX256">
        <v>1</v>
      </c>
      <c r="BY256">
        <v>1</v>
      </c>
      <c r="BZ256">
        <v>59</v>
      </c>
      <c r="CA256">
        <v>2</v>
      </c>
      <c r="CB256">
        <v>0</v>
      </c>
      <c r="CC256">
        <v>0</v>
      </c>
      <c r="CD256">
        <v>0</v>
      </c>
      <c r="CE256">
        <v>0</v>
      </c>
      <c r="CF256">
        <v>1</v>
      </c>
      <c r="CG256">
        <v>0</v>
      </c>
      <c r="CH256">
        <v>0</v>
      </c>
      <c r="CI256">
        <v>0</v>
      </c>
      <c r="CJ256">
        <v>1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2</v>
      </c>
      <c r="CQ256">
        <v>19</v>
      </c>
      <c r="CR256">
        <v>3</v>
      </c>
      <c r="CS256">
        <v>0</v>
      </c>
      <c r="CT256">
        <v>7</v>
      </c>
      <c r="CU256">
        <v>0</v>
      </c>
      <c r="CV256">
        <v>1</v>
      </c>
      <c r="CW256">
        <v>0</v>
      </c>
      <c r="CX256">
        <v>0</v>
      </c>
      <c r="CY256">
        <v>0</v>
      </c>
      <c r="CZ256">
        <v>2</v>
      </c>
      <c r="DA256">
        <v>0</v>
      </c>
      <c r="DB256">
        <v>0</v>
      </c>
      <c r="DC256">
        <v>0</v>
      </c>
      <c r="DD256">
        <v>6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19</v>
      </c>
      <c r="DQ256">
        <v>19</v>
      </c>
      <c r="DR256">
        <v>19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19</v>
      </c>
      <c r="EQ256">
        <v>20</v>
      </c>
      <c r="ER256">
        <v>6</v>
      </c>
      <c r="ES256">
        <v>11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3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20</v>
      </c>
      <c r="FO256">
        <v>23</v>
      </c>
      <c r="FP256">
        <v>8</v>
      </c>
      <c r="FQ256">
        <v>4</v>
      </c>
      <c r="FR256">
        <v>0</v>
      </c>
      <c r="FS256">
        <v>1</v>
      </c>
      <c r="FT256">
        <v>0</v>
      </c>
      <c r="FU256">
        <v>2</v>
      </c>
      <c r="FV256">
        <v>2</v>
      </c>
      <c r="FW256">
        <v>1</v>
      </c>
      <c r="FX256">
        <v>2</v>
      </c>
      <c r="FY256">
        <v>2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1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23</v>
      </c>
      <c r="GO256">
        <v>15</v>
      </c>
      <c r="GP256">
        <v>7</v>
      </c>
      <c r="GQ256">
        <v>3</v>
      </c>
      <c r="GR256">
        <v>0</v>
      </c>
      <c r="GS256">
        <v>0</v>
      </c>
      <c r="GT256">
        <v>1</v>
      </c>
      <c r="GU256">
        <v>0</v>
      </c>
      <c r="GV256">
        <v>0</v>
      </c>
      <c r="GW256">
        <v>0</v>
      </c>
      <c r="GX256">
        <v>1</v>
      </c>
      <c r="GY256">
        <v>0</v>
      </c>
      <c r="GZ256">
        <v>0</v>
      </c>
      <c r="HA256">
        <v>0</v>
      </c>
      <c r="HB256">
        <v>3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15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7</v>
      </c>
      <c r="IN256">
        <v>3</v>
      </c>
      <c r="IO256">
        <v>2</v>
      </c>
      <c r="IP256">
        <v>0</v>
      </c>
      <c r="IQ256">
        <v>1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1</v>
      </c>
      <c r="JI256">
        <v>0</v>
      </c>
      <c r="JJ256">
        <v>0</v>
      </c>
      <c r="JK256">
        <v>0</v>
      </c>
      <c r="JL256">
        <v>7</v>
      </c>
    </row>
    <row r="257" spans="1:272" x14ac:dyDescent="0.25">
      <c r="A257" t="s">
        <v>273</v>
      </c>
      <c r="B257" t="s">
        <v>450</v>
      </c>
      <c r="C257" t="str">
        <f t="shared" si="16"/>
        <v>160404</v>
      </c>
      <c r="D257" t="s">
        <v>455</v>
      </c>
      <c r="E257">
        <v>11</v>
      </c>
      <c r="F257">
        <v>404</v>
      </c>
      <c r="G257">
        <v>310</v>
      </c>
      <c r="H257">
        <v>168</v>
      </c>
      <c r="I257">
        <v>142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142</v>
      </c>
      <c r="T257">
        <v>0</v>
      </c>
      <c r="U257">
        <v>0</v>
      </c>
      <c r="V257">
        <v>142</v>
      </c>
      <c r="W257">
        <v>6</v>
      </c>
      <c r="X257">
        <v>5</v>
      </c>
      <c r="Y257">
        <v>1</v>
      </c>
      <c r="Z257">
        <v>0</v>
      </c>
      <c r="AA257">
        <v>136</v>
      </c>
      <c r="AB257">
        <v>68</v>
      </c>
      <c r="AC257">
        <v>7</v>
      </c>
      <c r="AD257">
        <v>10</v>
      </c>
      <c r="AE257">
        <v>28</v>
      </c>
      <c r="AF257">
        <v>11</v>
      </c>
      <c r="AG257">
        <v>0</v>
      </c>
      <c r="AH257">
        <v>0</v>
      </c>
      <c r="AI257">
        <v>0</v>
      </c>
      <c r="AJ257">
        <v>1</v>
      </c>
      <c r="AK257">
        <v>1</v>
      </c>
      <c r="AL257">
        <v>0</v>
      </c>
      <c r="AM257">
        <v>0</v>
      </c>
      <c r="AN257">
        <v>2</v>
      </c>
      <c r="AO257">
        <v>0</v>
      </c>
      <c r="AP257">
        <v>0</v>
      </c>
      <c r="AQ257">
        <v>0</v>
      </c>
      <c r="AR257">
        <v>3</v>
      </c>
      <c r="AS257">
        <v>1</v>
      </c>
      <c r="AT257">
        <v>0</v>
      </c>
      <c r="AU257">
        <v>0</v>
      </c>
      <c r="AV257">
        <v>3</v>
      </c>
      <c r="AW257">
        <v>0</v>
      </c>
      <c r="AX257">
        <v>1</v>
      </c>
      <c r="AY257">
        <v>0</v>
      </c>
      <c r="AZ257">
        <v>0</v>
      </c>
      <c r="BA257">
        <v>68</v>
      </c>
      <c r="BB257">
        <v>26</v>
      </c>
      <c r="BC257">
        <v>8</v>
      </c>
      <c r="BD257">
        <v>1</v>
      </c>
      <c r="BE257">
        <v>1</v>
      </c>
      <c r="BF257">
        <v>2</v>
      </c>
      <c r="BG257">
        <v>2</v>
      </c>
      <c r="BH257">
        <v>6</v>
      </c>
      <c r="BI257">
        <v>1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1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3</v>
      </c>
      <c r="BW257">
        <v>0</v>
      </c>
      <c r="BX257">
        <v>0</v>
      </c>
      <c r="BY257">
        <v>0</v>
      </c>
      <c r="BZ257">
        <v>26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1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1</v>
      </c>
      <c r="CO257">
        <v>0</v>
      </c>
      <c r="CP257">
        <v>2</v>
      </c>
      <c r="CQ257">
        <v>10</v>
      </c>
      <c r="CR257">
        <v>1</v>
      </c>
      <c r="CS257">
        <v>0</v>
      </c>
      <c r="CT257">
        <v>1</v>
      </c>
      <c r="CU257">
        <v>0</v>
      </c>
      <c r="CV257">
        <v>1</v>
      </c>
      <c r="CW257">
        <v>0</v>
      </c>
      <c r="CX257">
        <v>1</v>
      </c>
      <c r="CY257">
        <v>1</v>
      </c>
      <c r="CZ257">
        <v>1</v>
      </c>
      <c r="DA257">
        <v>0</v>
      </c>
      <c r="DB257">
        <v>0</v>
      </c>
      <c r="DC257">
        <v>0</v>
      </c>
      <c r="DD257">
        <v>3</v>
      </c>
      <c r="DE257">
        <v>0</v>
      </c>
      <c r="DF257">
        <v>0</v>
      </c>
      <c r="DG257">
        <v>0</v>
      </c>
      <c r="DH257">
        <v>0</v>
      </c>
      <c r="DI257">
        <v>1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10</v>
      </c>
      <c r="DQ257">
        <v>9</v>
      </c>
      <c r="DR257">
        <v>8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1</v>
      </c>
      <c r="EN257">
        <v>0</v>
      </c>
      <c r="EO257">
        <v>0</v>
      </c>
      <c r="EP257">
        <v>9</v>
      </c>
      <c r="EQ257">
        <v>3</v>
      </c>
      <c r="ER257">
        <v>0</v>
      </c>
      <c r="ES257">
        <v>3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3</v>
      </c>
      <c r="FO257">
        <v>10</v>
      </c>
      <c r="FP257">
        <v>3</v>
      </c>
      <c r="FQ257">
        <v>0</v>
      </c>
      <c r="FR257">
        <v>1</v>
      </c>
      <c r="FS257">
        <v>1</v>
      </c>
      <c r="FT257">
        <v>0</v>
      </c>
      <c r="FU257">
        <v>3</v>
      </c>
      <c r="FV257">
        <v>0</v>
      </c>
      <c r="FW257">
        <v>0</v>
      </c>
      <c r="FX257">
        <v>0</v>
      </c>
      <c r="FY257">
        <v>1</v>
      </c>
      <c r="FZ257">
        <v>0</v>
      </c>
      <c r="GA257">
        <v>0</v>
      </c>
      <c r="GB257">
        <v>0</v>
      </c>
      <c r="GC257">
        <v>0</v>
      </c>
      <c r="GD257">
        <v>1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10</v>
      </c>
      <c r="GO257">
        <v>3</v>
      </c>
      <c r="GP257">
        <v>2</v>
      </c>
      <c r="GQ257">
        <v>1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3</v>
      </c>
      <c r="HI257">
        <v>1</v>
      </c>
      <c r="HJ257">
        <v>0</v>
      </c>
      <c r="HK257">
        <v>1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1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4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1</v>
      </c>
      <c r="IV257">
        <v>0</v>
      </c>
      <c r="IW257">
        <v>0</v>
      </c>
      <c r="IX257">
        <v>0</v>
      </c>
      <c r="IY257">
        <v>0</v>
      </c>
      <c r="IZ257">
        <v>3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4</v>
      </c>
    </row>
    <row r="258" spans="1:272" x14ac:dyDescent="0.25">
      <c r="A258" t="s">
        <v>273</v>
      </c>
      <c r="B258" t="s">
        <v>450</v>
      </c>
      <c r="C258" t="str">
        <f t="shared" si="16"/>
        <v>160404</v>
      </c>
      <c r="D258" t="s">
        <v>312</v>
      </c>
      <c r="E258">
        <v>12</v>
      </c>
      <c r="F258">
        <v>640</v>
      </c>
      <c r="G258">
        <v>490</v>
      </c>
      <c r="H258">
        <v>345</v>
      </c>
      <c r="I258">
        <v>145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145</v>
      </c>
      <c r="T258">
        <v>0</v>
      </c>
      <c r="U258">
        <v>0</v>
      </c>
      <c r="V258">
        <v>145</v>
      </c>
      <c r="W258">
        <v>9</v>
      </c>
      <c r="X258">
        <v>6</v>
      </c>
      <c r="Y258">
        <v>3</v>
      </c>
      <c r="Z258">
        <v>0</v>
      </c>
      <c r="AA258">
        <v>136</v>
      </c>
      <c r="AB258">
        <v>26</v>
      </c>
      <c r="AC258">
        <v>1</v>
      </c>
      <c r="AD258">
        <v>8</v>
      </c>
      <c r="AE258">
        <v>8</v>
      </c>
      <c r="AF258">
        <v>3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3</v>
      </c>
      <c r="AO258">
        <v>0</v>
      </c>
      <c r="AP258">
        <v>0</v>
      </c>
      <c r="AQ258">
        <v>0</v>
      </c>
      <c r="AR258">
        <v>3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26</v>
      </c>
      <c r="BB258">
        <v>24</v>
      </c>
      <c r="BC258">
        <v>12</v>
      </c>
      <c r="BD258">
        <v>3</v>
      </c>
      <c r="BE258">
        <v>1</v>
      </c>
      <c r="BF258">
        <v>2</v>
      </c>
      <c r="BG258">
        <v>1</v>
      </c>
      <c r="BH258">
        <v>2</v>
      </c>
      <c r="BI258">
        <v>0</v>
      </c>
      <c r="BJ258">
        <v>0</v>
      </c>
      <c r="BK258">
        <v>0</v>
      </c>
      <c r="BL258">
        <v>1</v>
      </c>
      <c r="BM258">
        <v>0</v>
      </c>
      <c r="BN258">
        <v>1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1</v>
      </c>
      <c r="BV258">
        <v>0</v>
      </c>
      <c r="BW258">
        <v>0</v>
      </c>
      <c r="BX258">
        <v>0</v>
      </c>
      <c r="BY258">
        <v>0</v>
      </c>
      <c r="BZ258">
        <v>24</v>
      </c>
      <c r="CA258">
        <v>4</v>
      </c>
      <c r="CB258">
        <v>2</v>
      </c>
      <c r="CC258">
        <v>1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</v>
      </c>
      <c r="CP258">
        <v>4</v>
      </c>
      <c r="CQ258">
        <v>9</v>
      </c>
      <c r="CR258">
        <v>3</v>
      </c>
      <c r="CS258">
        <v>0</v>
      </c>
      <c r="CT258">
        <v>0</v>
      </c>
      <c r="CU258">
        <v>0</v>
      </c>
      <c r="CV258">
        <v>2</v>
      </c>
      <c r="CW258">
        <v>0</v>
      </c>
      <c r="CX258">
        <v>0</v>
      </c>
      <c r="CY258">
        <v>1</v>
      </c>
      <c r="CZ258">
        <v>0</v>
      </c>
      <c r="DA258">
        <v>0</v>
      </c>
      <c r="DB258">
        <v>0</v>
      </c>
      <c r="DC258">
        <v>0</v>
      </c>
      <c r="DD258">
        <v>1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1</v>
      </c>
      <c r="DP258">
        <v>9</v>
      </c>
      <c r="DQ258">
        <v>13</v>
      </c>
      <c r="DR258">
        <v>10</v>
      </c>
      <c r="DS258">
        <v>1</v>
      </c>
      <c r="DT258">
        <v>0</v>
      </c>
      <c r="DU258">
        <v>0</v>
      </c>
      <c r="DV258">
        <v>1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1</v>
      </c>
      <c r="EM258">
        <v>0</v>
      </c>
      <c r="EN258">
        <v>0</v>
      </c>
      <c r="EO258">
        <v>0</v>
      </c>
      <c r="EP258">
        <v>13</v>
      </c>
      <c r="EQ258">
        <v>6</v>
      </c>
      <c r="ER258">
        <v>2</v>
      </c>
      <c r="ES258">
        <v>3</v>
      </c>
      <c r="ET258">
        <v>0</v>
      </c>
      <c r="EU258">
        <v>0</v>
      </c>
      <c r="EV258">
        <v>0</v>
      </c>
      <c r="EW258">
        <v>1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6</v>
      </c>
      <c r="FO258">
        <v>19</v>
      </c>
      <c r="FP258">
        <v>11</v>
      </c>
      <c r="FQ258">
        <v>0</v>
      </c>
      <c r="FR258">
        <v>0</v>
      </c>
      <c r="FS258">
        <v>2</v>
      </c>
      <c r="FT258">
        <v>0</v>
      </c>
      <c r="FU258">
        <v>4</v>
      </c>
      <c r="FV258">
        <v>0</v>
      </c>
      <c r="FW258">
        <v>0</v>
      </c>
      <c r="FX258">
        <v>0</v>
      </c>
      <c r="FY258">
        <v>0</v>
      </c>
      <c r="FZ258">
        <v>1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1</v>
      </c>
      <c r="GK258">
        <v>0</v>
      </c>
      <c r="GL258">
        <v>0</v>
      </c>
      <c r="GM258">
        <v>0</v>
      </c>
      <c r="GN258">
        <v>19</v>
      </c>
      <c r="GO258">
        <v>4</v>
      </c>
      <c r="GP258">
        <v>1</v>
      </c>
      <c r="GQ258">
        <v>1</v>
      </c>
      <c r="GR258">
        <v>1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1</v>
      </c>
      <c r="HG258">
        <v>0</v>
      </c>
      <c r="HH258">
        <v>4</v>
      </c>
      <c r="HI258">
        <v>2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2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2</v>
      </c>
      <c r="HW258">
        <v>2</v>
      </c>
      <c r="HX258">
        <v>0</v>
      </c>
      <c r="HY258">
        <v>0</v>
      </c>
      <c r="HZ258">
        <v>2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2</v>
      </c>
      <c r="IM258">
        <v>27</v>
      </c>
      <c r="IN258">
        <v>15</v>
      </c>
      <c r="IO258">
        <v>0</v>
      </c>
      <c r="IP258">
        <v>8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3</v>
      </c>
      <c r="JI258">
        <v>1</v>
      </c>
      <c r="JJ258">
        <v>0</v>
      </c>
      <c r="JK258">
        <v>0</v>
      </c>
      <c r="JL258">
        <v>27</v>
      </c>
    </row>
    <row r="259" spans="1:272" x14ac:dyDescent="0.25">
      <c r="A259" t="s">
        <v>273</v>
      </c>
      <c r="B259" t="s">
        <v>450</v>
      </c>
      <c r="C259" t="str">
        <f t="shared" si="16"/>
        <v>160404</v>
      </c>
      <c r="D259" t="s">
        <v>312</v>
      </c>
      <c r="E259">
        <v>13</v>
      </c>
      <c r="F259">
        <v>300</v>
      </c>
      <c r="G259">
        <v>230</v>
      </c>
      <c r="H259">
        <v>131</v>
      </c>
      <c r="I259">
        <v>99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99</v>
      </c>
      <c r="T259">
        <v>0</v>
      </c>
      <c r="U259">
        <v>0</v>
      </c>
      <c r="V259">
        <v>99</v>
      </c>
      <c r="W259">
        <v>5</v>
      </c>
      <c r="X259">
        <v>5</v>
      </c>
      <c r="Y259">
        <v>0</v>
      </c>
      <c r="Z259">
        <v>0</v>
      </c>
      <c r="AA259">
        <v>94</v>
      </c>
      <c r="AB259">
        <v>48</v>
      </c>
      <c r="AC259">
        <v>5</v>
      </c>
      <c r="AD259">
        <v>16</v>
      </c>
      <c r="AE259">
        <v>9</v>
      </c>
      <c r="AF259">
        <v>3</v>
      </c>
      <c r="AG259">
        <v>1</v>
      </c>
      <c r="AH259">
        <v>0</v>
      </c>
      <c r="AI259">
        <v>0</v>
      </c>
      <c r="AJ259">
        <v>0</v>
      </c>
      <c r="AK259">
        <v>3</v>
      </c>
      <c r="AL259">
        <v>0</v>
      </c>
      <c r="AM259">
        <v>0</v>
      </c>
      <c r="AN259">
        <v>7</v>
      </c>
      <c r="AO259">
        <v>0</v>
      </c>
      <c r="AP259">
        <v>0</v>
      </c>
      <c r="AQ259">
        <v>2</v>
      </c>
      <c r="AR259">
        <v>0</v>
      </c>
      <c r="AS259">
        <v>0</v>
      </c>
      <c r="AT259">
        <v>0</v>
      </c>
      <c r="AU259">
        <v>0</v>
      </c>
      <c r="AV259">
        <v>1</v>
      </c>
      <c r="AW259">
        <v>0</v>
      </c>
      <c r="AX259">
        <v>0</v>
      </c>
      <c r="AY259">
        <v>1</v>
      </c>
      <c r="AZ259">
        <v>0</v>
      </c>
      <c r="BA259">
        <v>48</v>
      </c>
      <c r="BB259">
        <v>21</v>
      </c>
      <c r="BC259">
        <v>9</v>
      </c>
      <c r="BD259">
        <v>2</v>
      </c>
      <c r="BE259">
        <v>0</v>
      </c>
      <c r="BF259">
        <v>3</v>
      </c>
      <c r="BG259">
        <v>0</v>
      </c>
      <c r="BH259">
        <v>2</v>
      </c>
      <c r="BI259">
        <v>1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1</v>
      </c>
      <c r="BV259">
        <v>2</v>
      </c>
      <c r="BW259">
        <v>0</v>
      </c>
      <c r="BX259">
        <v>0</v>
      </c>
      <c r="BY259">
        <v>1</v>
      </c>
      <c r="BZ259">
        <v>21</v>
      </c>
      <c r="CA259">
        <v>4</v>
      </c>
      <c r="CB259">
        <v>1</v>
      </c>
      <c r="CC259">
        <v>2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1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4</v>
      </c>
      <c r="CQ259">
        <v>4</v>
      </c>
      <c r="CR259">
        <v>1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1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1</v>
      </c>
      <c r="DL259">
        <v>1</v>
      </c>
      <c r="DM259">
        <v>0</v>
      </c>
      <c r="DN259">
        <v>0</v>
      </c>
      <c r="DO259">
        <v>0</v>
      </c>
      <c r="DP259">
        <v>4</v>
      </c>
      <c r="DQ259">
        <v>7</v>
      </c>
      <c r="DR259">
        <v>7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7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6</v>
      </c>
      <c r="FP259">
        <v>1</v>
      </c>
      <c r="FQ259">
        <v>1</v>
      </c>
      <c r="FR259">
        <v>0</v>
      </c>
      <c r="FS259">
        <v>1</v>
      </c>
      <c r="FT259">
        <v>0</v>
      </c>
      <c r="FU259">
        <v>0</v>
      </c>
      <c r="FV259">
        <v>0</v>
      </c>
      <c r="FW259">
        <v>1</v>
      </c>
      <c r="FX259">
        <v>0</v>
      </c>
      <c r="FY259">
        <v>2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6</v>
      </c>
      <c r="GO259">
        <v>3</v>
      </c>
      <c r="GP259">
        <v>1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1</v>
      </c>
      <c r="HG259">
        <v>1</v>
      </c>
      <c r="HH259">
        <v>3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1</v>
      </c>
      <c r="IN259">
        <v>1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1</v>
      </c>
    </row>
    <row r="260" spans="1:272" x14ac:dyDescent="0.25">
      <c r="A260" t="s">
        <v>273</v>
      </c>
      <c r="B260" t="s">
        <v>450</v>
      </c>
      <c r="C260" t="str">
        <f t="shared" si="16"/>
        <v>160404</v>
      </c>
      <c r="D260" t="s">
        <v>316</v>
      </c>
      <c r="E260">
        <v>14</v>
      </c>
      <c r="F260">
        <v>407</v>
      </c>
      <c r="G260">
        <v>312</v>
      </c>
      <c r="H260">
        <v>138</v>
      </c>
      <c r="I260">
        <v>174</v>
      </c>
      <c r="J260">
        <v>0</v>
      </c>
      <c r="K260">
        <v>2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174</v>
      </c>
      <c r="T260">
        <v>0</v>
      </c>
      <c r="U260">
        <v>0</v>
      </c>
      <c r="V260">
        <v>174</v>
      </c>
      <c r="W260">
        <v>5</v>
      </c>
      <c r="X260">
        <v>3</v>
      </c>
      <c r="Y260">
        <v>2</v>
      </c>
      <c r="Z260">
        <v>0</v>
      </c>
      <c r="AA260">
        <v>169</v>
      </c>
      <c r="AB260">
        <v>62</v>
      </c>
      <c r="AC260">
        <v>9</v>
      </c>
      <c r="AD260">
        <v>14</v>
      </c>
      <c r="AE260">
        <v>20</v>
      </c>
      <c r="AF260">
        <v>8</v>
      </c>
      <c r="AG260">
        <v>0</v>
      </c>
      <c r="AH260">
        <v>1</v>
      </c>
      <c r="AI260">
        <v>0</v>
      </c>
      <c r="AJ260">
        <v>1</v>
      </c>
      <c r="AK260">
        <v>0</v>
      </c>
      <c r="AL260">
        <v>1</v>
      </c>
      <c r="AM260">
        <v>0</v>
      </c>
      <c r="AN260">
        <v>6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1</v>
      </c>
      <c r="AZ260">
        <v>1</v>
      </c>
      <c r="BA260">
        <v>62</v>
      </c>
      <c r="BB260">
        <v>36</v>
      </c>
      <c r="BC260">
        <v>15</v>
      </c>
      <c r="BD260">
        <v>0</v>
      </c>
      <c r="BE260">
        <v>2</v>
      </c>
      <c r="BF260">
        <v>8</v>
      </c>
      <c r="BG260">
        <v>0</v>
      </c>
      <c r="BH260">
        <v>4</v>
      </c>
      <c r="BI260">
        <v>0</v>
      </c>
      <c r="BJ260">
        <v>3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2</v>
      </c>
      <c r="BV260">
        <v>1</v>
      </c>
      <c r="BW260">
        <v>0</v>
      </c>
      <c r="BX260">
        <v>0</v>
      </c>
      <c r="BY260">
        <v>1</v>
      </c>
      <c r="BZ260">
        <v>36</v>
      </c>
      <c r="CA260">
        <v>3</v>
      </c>
      <c r="CB260">
        <v>1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</v>
      </c>
      <c r="CN260">
        <v>1</v>
      </c>
      <c r="CO260">
        <v>0</v>
      </c>
      <c r="CP260">
        <v>3</v>
      </c>
      <c r="CQ260">
        <v>5</v>
      </c>
      <c r="CR260">
        <v>4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1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5</v>
      </c>
      <c r="DQ260">
        <v>23</v>
      </c>
      <c r="DR260">
        <v>20</v>
      </c>
      <c r="DS260">
        <v>1</v>
      </c>
      <c r="DT260">
        <v>1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1</v>
      </c>
      <c r="EP260">
        <v>23</v>
      </c>
      <c r="EQ260">
        <v>15</v>
      </c>
      <c r="ER260">
        <v>1</v>
      </c>
      <c r="ES260">
        <v>12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2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15</v>
      </c>
      <c r="FO260">
        <v>18</v>
      </c>
      <c r="FP260">
        <v>8</v>
      </c>
      <c r="FQ260">
        <v>0</v>
      </c>
      <c r="FR260">
        <v>0</v>
      </c>
      <c r="FS260">
        <v>2</v>
      </c>
      <c r="FT260">
        <v>1</v>
      </c>
      <c r="FU260">
        <v>0</v>
      </c>
      <c r="FV260">
        <v>1</v>
      </c>
      <c r="FW260">
        <v>0</v>
      </c>
      <c r="FX260">
        <v>0</v>
      </c>
      <c r="FY260">
        <v>1</v>
      </c>
      <c r="FZ260">
        <v>0</v>
      </c>
      <c r="GA260">
        <v>2</v>
      </c>
      <c r="GB260">
        <v>0</v>
      </c>
      <c r="GC260">
        <v>0</v>
      </c>
      <c r="GD260">
        <v>0</v>
      </c>
      <c r="GE260">
        <v>2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</v>
      </c>
      <c r="GM260">
        <v>0</v>
      </c>
      <c r="GN260">
        <v>18</v>
      </c>
      <c r="GO260">
        <v>6</v>
      </c>
      <c r="GP260">
        <v>4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2</v>
      </c>
      <c r="HH260">
        <v>6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1</v>
      </c>
      <c r="IN260">
        <v>1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1</v>
      </c>
    </row>
    <row r="261" spans="1:272" x14ac:dyDescent="0.25">
      <c r="A261" t="s">
        <v>273</v>
      </c>
      <c r="B261" t="s">
        <v>450</v>
      </c>
      <c r="C261" t="str">
        <f t="shared" si="16"/>
        <v>160404</v>
      </c>
      <c r="D261" t="s">
        <v>456</v>
      </c>
      <c r="E261">
        <v>15</v>
      </c>
      <c r="F261">
        <v>349</v>
      </c>
      <c r="G261">
        <v>269</v>
      </c>
      <c r="H261">
        <v>131</v>
      </c>
      <c r="I261">
        <v>138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138</v>
      </c>
      <c r="T261">
        <v>0</v>
      </c>
      <c r="U261">
        <v>0</v>
      </c>
      <c r="V261">
        <v>138</v>
      </c>
      <c r="W261">
        <v>12</v>
      </c>
      <c r="X261">
        <v>9</v>
      </c>
      <c r="Y261">
        <v>3</v>
      </c>
      <c r="Z261">
        <v>0</v>
      </c>
      <c r="AA261">
        <v>126</v>
      </c>
      <c r="AB261">
        <v>43</v>
      </c>
      <c r="AC261">
        <v>6</v>
      </c>
      <c r="AD261">
        <v>10</v>
      </c>
      <c r="AE261">
        <v>8</v>
      </c>
      <c r="AF261">
        <v>6</v>
      </c>
      <c r="AG261">
        <v>0</v>
      </c>
      <c r="AH261">
        <v>1</v>
      </c>
      <c r="AI261">
        <v>0</v>
      </c>
      <c r="AJ261">
        <v>0</v>
      </c>
      <c r="AK261">
        <v>1</v>
      </c>
      <c r="AL261">
        <v>0</v>
      </c>
      <c r="AM261">
        <v>0</v>
      </c>
      <c r="AN261">
        <v>4</v>
      </c>
      <c r="AO261">
        <v>0</v>
      </c>
      <c r="AP261">
        <v>0</v>
      </c>
      <c r="AQ261">
        <v>5</v>
      </c>
      <c r="AR261">
        <v>0</v>
      </c>
      <c r="AS261">
        <v>0</v>
      </c>
      <c r="AT261">
        <v>1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1</v>
      </c>
      <c r="BA261">
        <v>43</v>
      </c>
      <c r="BB261">
        <v>30</v>
      </c>
      <c r="BC261">
        <v>17</v>
      </c>
      <c r="BD261">
        <v>1</v>
      </c>
      <c r="BE261">
        <v>1</v>
      </c>
      <c r="BF261">
        <v>6</v>
      </c>
      <c r="BG261">
        <v>1</v>
      </c>
      <c r="BH261">
        <v>0</v>
      </c>
      <c r="BI261">
        <v>0</v>
      </c>
      <c r="BJ261">
        <v>2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1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1</v>
      </c>
      <c r="BX261">
        <v>0</v>
      </c>
      <c r="BY261">
        <v>0</v>
      </c>
      <c r="BZ261">
        <v>30</v>
      </c>
      <c r="CA261">
        <v>3</v>
      </c>
      <c r="CB261">
        <v>1</v>
      </c>
      <c r="CC261">
        <v>0</v>
      </c>
      <c r="CD261">
        <v>0</v>
      </c>
      <c r="CE261">
        <v>1</v>
      </c>
      <c r="CF261">
        <v>1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3</v>
      </c>
      <c r="CQ261">
        <v>9</v>
      </c>
      <c r="CR261">
        <v>5</v>
      </c>
      <c r="CS261">
        <v>0</v>
      </c>
      <c r="CT261">
        <v>0</v>
      </c>
      <c r="CU261">
        <v>0</v>
      </c>
      <c r="CV261">
        <v>2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1</v>
      </c>
      <c r="DD261">
        <v>1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9</v>
      </c>
      <c r="DQ261">
        <v>9</v>
      </c>
      <c r="DR261">
        <v>9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9</v>
      </c>
      <c r="EQ261">
        <v>10</v>
      </c>
      <c r="ER261">
        <v>0</v>
      </c>
      <c r="ES261">
        <v>10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10</v>
      </c>
      <c r="FO261">
        <v>20</v>
      </c>
      <c r="FP261">
        <v>4</v>
      </c>
      <c r="FQ261">
        <v>4</v>
      </c>
      <c r="FR261">
        <v>0</v>
      </c>
      <c r="FS261">
        <v>3</v>
      </c>
      <c r="FT261">
        <v>0</v>
      </c>
      <c r="FU261">
        <v>1</v>
      </c>
      <c r="FV261">
        <v>1</v>
      </c>
      <c r="FW261">
        <v>2</v>
      </c>
      <c r="FX261">
        <v>1</v>
      </c>
      <c r="FY261">
        <v>0</v>
      </c>
      <c r="FZ261">
        <v>0</v>
      </c>
      <c r="GA261">
        <v>0</v>
      </c>
      <c r="GB261">
        <v>0</v>
      </c>
      <c r="GC261">
        <v>1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1</v>
      </c>
      <c r="GK261">
        <v>1</v>
      </c>
      <c r="GL261">
        <v>0</v>
      </c>
      <c r="GM261">
        <v>1</v>
      </c>
      <c r="GN261">
        <v>20</v>
      </c>
      <c r="GO261">
        <v>1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1</v>
      </c>
      <c r="HH261">
        <v>1</v>
      </c>
      <c r="HI261">
        <v>1</v>
      </c>
      <c r="HJ261">
        <v>1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1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</row>
    <row r="262" spans="1:272" x14ac:dyDescent="0.25">
      <c r="A262" t="s">
        <v>273</v>
      </c>
      <c r="B262" t="s">
        <v>457</v>
      </c>
      <c r="C262" t="str">
        <f t="shared" ref="C262:C273" si="17">"160501"</f>
        <v>160501</v>
      </c>
      <c r="D262" t="s">
        <v>362</v>
      </c>
      <c r="E262">
        <v>1</v>
      </c>
      <c r="F262">
        <v>1819</v>
      </c>
      <c r="G262">
        <v>1381</v>
      </c>
      <c r="H262">
        <v>692</v>
      </c>
      <c r="I262">
        <v>689</v>
      </c>
      <c r="J262">
        <v>0</v>
      </c>
      <c r="K262">
        <v>3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689</v>
      </c>
      <c r="T262">
        <v>0</v>
      </c>
      <c r="U262">
        <v>0</v>
      </c>
      <c r="V262">
        <v>689</v>
      </c>
      <c r="W262">
        <v>19</v>
      </c>
      <c r="X262">
        <v>12</v>
      </c>
      <c r="Y262">
        <v>3</v>
      </c>
      <c r="Z262">
        <v>0</v>
      </c>
      <c r="AA262">
        <v>670</v>
      </c>
      <c r="AB262">
        <v>150</v>
      </c>
      <c r="AC262">
        <v>20</v>
      </c>
      <c r="AD262">
        <v>31</v>
      </c>
      <c r="AE262">
        <v>49</v>
      </c>
      <c r="AF262">
        <v>17</v>
      </c>
      <c r="AG262">
        <v>0</v>
      </c>
      <c r="AH262">
        <v>6</v>
      </c>
      <c r="AI262">
        <v>0</v>
      </c>
      <c r="AJ262">
        <v>0</v>
      </c>
      <c r="AK262">
        <v>2</v>
      </c>
      <c r="AL262">
        <v>1</v>
      </c>
      <c r="AM262">
        <v>3</v>
      </c>
      <c r="AN262">
        <v>0</v>
      </c>
      <c r="AO262">
        <v>0</v>
      </c>
      <c r="AP262">
        <v>0</v>
      </c>
      <c r="AQ262">
        <v>1</v>
      </c>
      <c r="AR262">
        <v>1</v>
      </c>
      <c r="AS262">
        <v>3</v>
      </c>
      <c r="AT262">
        <v>0</v>
      </c>
      <c r="AU262">
        <v>2</v>
      </c>
      <c r="AV262">
        <v>0</v>
      </c>
      <c r="AW262">
        <v>2</v>
      </c>
      <c r="AX262">
        <v>6</v>
      </c>
      <c r="AY262">
        <v>1</v>
      </c>
      <c r="AZ262">
        <v>5</v>
      </c>
      <c r="BA262">
        <v>150</v>
      </c>
      <c r="BB262">
        <v>196</v>
      </c>
      <c r="BC262">
        <v>66</v>
      </c>
      <c r="BD262">
        <v>6</v>
      </c>
      <c r="BE262">
        <v>18</v>
      </c>
      <c r="BF262">
        <v>30</v>
      </c>
      <c r="BG262">
        <v>12</v>
      </c>
      <c r="BH262">
        <v>13</v>
      </c>
      <c r="BI262">
        <v>1</v>
      </c>
      <c r="BJ262">
        <v>6</v>
      </c>
      <c r="BK262">
        <v>3</v>
      </c>
      <c r="BL262">
        <v>7</v>
      </c>
      <c r="BM262">
        <v>0</v>
      </c>
      <c r="BN262">
        <v>7</v>
      </c>
      <c r="BO262">
        <v>5</v>
      </c>
      <c r="BP262">
        <v>0</v>
      </c>
      <c r="BQ262">
        <v>1</v>
      </c>
      <c r="BR262">
        <v>6</v>
      </c>
      <c r="BS262">
        <v>1</v>
      </c>
      <c r="BT262">
        <v>0</v>
      </c>
      <c r="BU262">
        <v>3</v>
      </c>
      <c r="BV262">
        <v>4</v>
      </c>
      <c r="BW262">
        <v>2</v>
      </c>
      <c r="BX262">
        <v>1</v>
      </c>
      <c r="BY262">
        <v>4</v>
      </c>
      <c r="BZ262">
        <v>196</v>
      </c>
      <c r="CA262">
        <v>29</v>
      </c>
      <c r="CB262">
        <v>10</v>
      </c>
      <c r="CC262">
        <v>2</v>
      </c>
      <c r="CD262">
        <v>8</v>
      </c>
      <c r="CE262">
        <v>0</v>
      </c>
      <c r="CF262">
        <v>0</v>
      </c>
      <c r="CG262">
        <v>0</v>
      </c>
      <c r="CH262">
        <v>1</v>
      </c>
      <c r="CI262">
        <v>1</v>
      </c>
      <c r="CJ262">
        <v>0</v>
      </c>
      <c r="CK262">
        <v>0</v>
      </c>
      <c r="CL262">
        <v>1</v>
      </c>
      <c r="CM262">
        <v>1</v>
      </c>
      <c r="CN262">
        <v>2</v>
      </c>
      <c r="CO262">
        <v>3</v>
      </c>
      <c r="CP262">
        <v>29</v>
      </c>
      <c r="CQ262">
        <v>30</v>
      </c>
      <c r="CR262">
        <v>19</v>
      </c>
      <c r="CS262">
        <v>3</v>
      </c>
      <c r="CT262">
        <v>0</v>
      </c>
      <c r="CU262">
        <v>0</v>
      </c>
      <c r="CV262">
        <v>2</v>
      </c>
      <c r="CW262">
        <v>2</v>
      </c>
      <c r="CX262">
        <v>2</v>
      </c>
      <c r="CY262">
        <v>0</v>
      </c>
      <c r="CZ262">
        <v>0</v>
      </c>
      <c r="DA262">
        <v>0</v>
      </c>
      <c r="DB262">
        <v>1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1</v>
      </c>
      <c r="DP262">
        <v>30</v>
      </c>
      <c r="DQ262">
        <v>5</v>
      </c>
      <c r="DR262">
        <v>1</v>
      </c>
      <c r="DS262">
        <v>0</v>
      </c>
      <c r="DT262">
        <v>1</v>
      </c>
      <c r="DU262">
        <v>1</v>
      </c>
      <c r="DV262">
        <v>1</v>
      </c>
      <c r="DW262">
        <v>0</v>
      </c>
      <c r="DX262">
        <v>1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5</v>
      </c>
      <c r="EQ262">
        <v>22</v>
      </c>
      <c r="ER262">
        <v>5</v>
      </c>
      <c r="ES262">
        <v>6</v>
      </c>
      <c r="ET262">
        <v>0</v>
      </c>
      <c r="EU262">
        <v>0</v>
      </c>
      <c r="EV262">
        <v>1</v>
      </c>
      <c r="EW262">
        <v>0</v>
      </c>
      <c r="EX262">
        <v>4</v>
      </c>
      <c r="EY262">
        <v>0</v>
      </c>
      <c r="EZ262">
        <v>1</v>
      </c>
      <c r="FA262">
        <v>3</v>
      </c>
      <c r="FB262">
        <v>1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1</v>
      </c>
      <c r="FL262">
        <v>0</v>
      </c>
      <c r="FM262">
        <v>0</v>
      </c>
      <c r="FN262">
        <v>22</v>
      </c>
      <c r="FO262">
        <v>67</v>
      </c>
      <c r="FP262">
        <v>33</v>
      </c>
      <c r="FQ262">
        <v>3</v>
      </c>
      <c r="FR262">
        <v>3</v>
      </c>
      <c r="FS262">
        <v>5</v>
      </c>
      <c r="FT262">
        <v>1</v>
      </c>
      <c r="FU262">
        <v>12</v>
      </c>
      <c r="FV262">
        <v>1</v>
      </c>
      <c r="FW262">
        <v>0</v>
      </c>
      <c r="FX262">
        <v>1</v>
      </c>
      <c r="FY262">
        <v>0</v>
      </c>
      <c r="FZ262">
        <v>1</v>
      </c>
      <c r="GA262">
        <v>1</v>
      </c>
      <c r="GB262">
        <v>0</v>
      </c>
      <c r="GC262">
        <v>0</v>
      </c>
      <c r="GD262">
        <v>1</v>
      </c>
      <c r="GE262">
        <v>0</v>
      </c>
      <c r="GF262">
        <v>0</v>
      </c>
      <c r="GG262">
        <v>0</v>
      </c>
      <c r="GH262">
        <v>0</v>
      </c>
      <c r="GI262">
        <v>2</v>
      </c>
      <c r="GJ262">
        <v>0</v>
      </c>
      <c r="GK262">
        <v>0</v>
      </c>
      <c r="GL262">
        <v>1</v>
      </c>
      <c r="GM262">
        <v>2</v>
      </c>
      <c r="GN262">
        <v>67</v>
      </c>
      <c r="GO262">
        <v>44</v>
      </c>
      <c r="GP262">
        <v>23</v>
      </c>
      <c r="GQ262">
        <v>5</v>
      </c>
      <c r="GR262">
        <v>6</v>
      </c>
      <c r="GS262">
        <v>0</v>
      </c>
      <c r="GT262">
        <v>1</v>
      </c>
      <c r="GU262">
        <v>0</v>
      </c>
      <c r="GV262">
        <v>0</v>
      </c>
      <c r="GW262">
        <v>0</v>
      </c>
      <c r="GX262">
        <v>2</v>
      </c>
      <c r="GY262">
        <v>2</v>
      </c>
      <c r="GZ262">
        <v>0</v>
      </c>
      <c r="HA262">
        <v>0</v>
      </c>
      <c r="HB262">
        <v>0</v>
      </c>
      <c r="HC262">
        <v>1</v>
      </c>
      <c r="HD262">
        <v>0</v>
      </c>
      <c r="HE262">
        <v>0</v>
      </c>
      <c r="HF262">
        <v>1</v>
      </c>
      <c r="HG262">
        <v>3</v>
      </c>
      <c r="HH262">
        <v>44</v>
      </c>
      <c r="HI262">
        <v>10</v>
      </c>
      <c r="HJ262">
        <v>0</v>
      </c>
      <c r="HK262">
        <v>0</v>
      </c>
      <c r="HL262">
        <v>9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1</v>
      </c>
      <c r="HT262">
        <v>0</v>
      </c>
      <c r="HU262">
        <v>0</v>
      </c>
      <c r="HV262">
        <v>10</v>
      </c>
      <c r="HW262">
        <v>2</v>
      </c>
      <c r="HX262">
        <v>1</v>
      </c>
      <c r="HY262">
        <v>1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2</v>
      </c>
      <c r="IM262">
        <v>115</v>
      </c>
      <c r="IN262">
        <v>58</v>
      </c>
      <c r="IO262">
        <v>3</v>
      </c>
      <c r="IP262">
        <v>14</v>
      </c>
      <c r="IQ262">
        <v>25</v>
      </c>
      <c r="IR262">
        <v>0</v>
      </c>
      <c r="IS262">
        <v>0</v>
      </c>
      <c r="IT262">
        <v>1</v>
      </c>
      <c r="IU262">
        <v>0</v>
      </c>
      <c r="IV262">
        <v>0</v>
      </c>
      <c r="IW262">
        <v>1</v>
      </c>
      <c r="IX262">
        <v>0</v>
      </c>
      <c r="IY262">
        <v>7</v>
      </c>
      <c r="IZ262">
        <v>0</v>
      </c>
      <c r="JA262">
        <v>0</v>
      </c>
      <c r="JB262">
        <v>1</v>
      </c>
      <c r="JC262">
        <v>0</v>
      </c>
      <c r="JD262">
        <v>2</v>
      </c>
      <c r="JE262">
        <v>0</v>
      </c>
      <c r="JF262">
        <v>1</v>
      </c>
      <c r="JG262">
        <v>0</v>
      </c>
      <c r="JH262">
        <v>1</v>
      </c>
      <c r="JI262">
        <v>0</v>
      </c>
      <c r="JJ262">
        <v>1</v>
      </c>
      <c r="JK262">
        <v>0</v>
      </c>
      <c r="JL262">
        <v>115</v>
      </c>
    </row>
    <row r="263" spans="1:272" x14ac:dyDescent="0.25">
      <c r="A263" t="s">
        <v>273</v>
      </c>
      <c r="B263" t="s">
        <v>457</v>
      </c>
      <c r="C263" t="str">
        <f t="shared" si="17"/>
        <v>160501</v>
      </c>
      <c r="D263" t="s">
        <v>436</v>
      </c>
      <c r="E263">
        <v>2</v>
      </c>
      <c r="F263">
        <v>1769</v>
      </c>
      <c r="G263">
        <v>1340</v>
      </c>
      <c r="H263">
        <v>796</v>
      </c>
      <c r="I263">
        <v>544</v>
      </c>
      <c r="J263">
        <v>1</v>
      </c>
      <c r="K263">
        <v>5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544</v>
      </c>
      <c r="T263">
        <v>0</v>
      </c>
      <c r="U263">
        <v>0</v>
      </c>
      <c r="V263">
        <v>544</v>
      </c>
      <c r="W263">
        <v>24</v>
      </c>
      <c r="X263">
        <v>19</v>
      </c>
      <c r="Y263">
        <v>4</v>
      </c>
      <c r="Z263">
        <v>0</v>
      </c>
      <c r="AA263">
        <v>520</v>
      </c>
      <c r="AB263">
        <v>117</v>
      </c>
      <c r="AC263">
        <v>21</v>
      </c>
      <c r="AD263">
        <v>22</v>
      </c>
      <c r="AE263">
        <v>18</v>
      </c>
      <c r="AF263">
        <v>23</v>
      </c>
      <c r="AG263">
        <v>1</v>
      </c>
      <c r="AH263">
        <v>6</v>
      </c>
      <c r="AI263">
        <v>2</v>
      </c>
      <c r="AJ263">
        <v>0</v>
      </c>
      <c r="AK263">
        <v>2</v>
      </c>
      <c r="AL263">
        <v>0</v>
      </c>
      <c r="AM263">
        <v>0</v>
      </c>
      <c r="AN263">
        <v>1</v>
      </c>
      <c r="AO263">
        <v>1</v>
      </c>
      <c r="AP263">
        <v>0</v>
      </c>
      <c r="AQ263">
        <v>0</v>
      </c>
      <c r="AR263">
        <v>2</v>
      </c>
      <c r="AS263">
        <v>0</v>
      </c>
      <c r="AT263">
        <v>1</v>
      </c>
      <c r="AU263">
        <v>3</v>
      </c>
      <c r="AV263">
        <v>2</v>
      </c>
      <c r="AW263">
        <v>5</v>
      </c>
      <c r="AX263">
        <v>1</v>
      </c>
      <c r="AY263">
        <v>1</v>
      </c>
      <c r="AZ263">
        <v>5</v>
      </c>
      <c r="BA263">
        <v>117</v>
      </c>
      <c r="BB263">
        <v>156</v>
      </c>
      <c r="BC263">
        <v>39</v>
      </c>
      <c r="BD263">
        <v>6</v>
      </c>
      <c r="BE263">
        <v>12</v>
      </c>
      <c r="BF263">
        <v>14</v>
      </c>
      <c r="BG263">
        <v>20</v>
      </c>
      <c r="BH263">
        <v>10</v>
      </c>
      <c r="BI263">
        <v>2</v>
      </c>
      <c r="BJ263">
        <v>9</v>
      </c>
      <c r="BK263">
        <v>2</v>
      </c>
      <c r="BL263">
        <v>7</v>
      </c>
      <c r="BM263">
        <v>0</v>
      </c>
      <c r="BN263">
        <v>6</v>
      </c>
      <c r="BO263">
        <v>3</v>
      </c>
      <c r="BP263">
        <v>0</v>
      </c>
      <c r="BQ263">
        <v>2</v>
      </c>
      <c r="BR263">
        <v>9</v>
      </c>
      <c r="BS263">
        <v>3</v>
      </c>
      <c r="BT263">
        <v>0</v>
      </c>
      <c r="BU263">
        <v>4</v>
      </c>
      <c r="BV263">
        <v>3</v>
      </c>
      <c r="BW263">
        <v>0</v>
      </c>
      <c r="BX263">
        <v>0</v>
      </c>
      <c r="BY263">
        <v>5</v>
      </c>
      <c r="BZ263">
        <v>156</v>
      </c>
      <c r="CA263">
        <v>14</v>
      </c>
      <c r="CB263">
        <v>3</v>
      </c>
      <c r="CC263">
        <v>2</v>
      </c>
      <c r="CD263">
        <v>3</v>
      </c>
      <c r="CE263">
        <v>1</v>
      </c>
      <c r="CF263">
        <v>0</v>
      </c>
      <c r="CG263">
        <v>0</v>
      </c>
      <c r="CH263">
        <v>0</v>
      </c>
      <c r="CI263">
        <v>1</v>
      </c>
      <c r="CJ263">
        <v>1</v>
      </c>
      <c r="CK263">
        <v>0</v>
      </c>
      <c r="CL263">
        <v>2</v>
      </c>
      <c r="CM263">
        <v>0</v>
      </c>
      <c r="CN263">
        <v>0</v>
      </c>
      <c r="CO263">
        <v>1</v>
      </c>
      <c r="CP263">
        <v>14</v>
      </c>
      <c r="CQ263">
        <v>46</v>
      </c>
      <c r="CR263">
        <v>24</v>
      </c>
      <c r="CS263">
        <v>4</v>
      </c>
      <c r="CT263">
        <v>1</v>
      </c>
      <c r="CU263">
        <v>0</v>
      </c>
      <c r="CV263">
        <v>4</v>
      </c>
      <c r="CW263">
        <v>0</v>
      </c>
      <c r="CX263">
        <v>2</v>
      </c>
      <c r="CY263">
        <v>1</v>
      </c>
      <c r="CZ263">
        <v>0</v>
      </c>
      <c r="DA263">
        <v>1</v>
      </c>
      <c r="DB263">
        <v>0</v>
      </c>
      <c r="DC263">
        <v>1</v>
      </c>
      <c r="DD263">
        <v>1</v>
      </c>
      <c r="DE263">
        <v>1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2</v>
      </c>
      <c r="DL263">
        <v>1</v>
      </c>
      <c r="DM263">
        <v>3</v>
      </c>
      <c r="DN263">
        <v>0</v>
      </c>
      <c r="DO263">
        <v>0</v>
      </c>
      <c r="DP263">
        <v>46</v>
      </c>
      <c r="DQ263">
        <v>7</v>
      </c>
      <c r="DR263">
        <v>2</v>
      </c>
      <c r="DS263">
        <v>0</v>
      </c>
      <c r="DT263">
        <v>0</v>
      </c>
      <c r="DU263">
        <v>0</v>
      </c>
      <c r="DV263">
        <v>1</v>
      </c>
      <c r="DW263">
        <v>1</v>
      </c>
      <c r="DX263">
        <v>0</v>
      </c>
      <c r="DY263">
        <v>0</v>
      </c>
      <c r="DZ263">
        <v>1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1</v>
      </c>
      <c r="EM263">
        <v>0</v>
      </c>
      <c r="EN263">
        <v>0</v>
      </c>
      <c r="EO263">
        <v>1</v>
      </c>
      <c r="EP263">
        <v>7</v>
      </c>
      <c r="EQ263">
        <v>28</v>
      </c>
      <c r="ER263">
        <v>9</v>
      </c>
      <c r="ES263">
        <v>5</v>
      </c>
      <c r="ET263">
        <v>2</v>
      </c>
      <c r="EU263">
        <v>0</v>
      </c>
      <c r="EV263">
        <v>0</v>
      </c>
      <c r="EW263">
        <v>1</v>
      </c>
      <c r="EX263">
        <v>1</v>
      </c>
      <c r="EY263">
        <v>0</v>
      </c>
      <c r="EZ263">
        <v>2</v>
      </c>
      <c r="FA263">
        <v>0</v>
      </c>
      <c r="FB263">
        <v>0</v>
      </c>
      <c r="FC263">
        <v>1</v>
      </c>
      <c r="FD263">
        <v>0</v>
      </c>
      <c r="FE263">
        <v>3</v>
      </c>
      <c r="FF263">
        <v>0</v>
      </c>
      <c r="FG263">
        <v>0</v>
      </c>
      <c r="FH263">
        <v>0</v>
      </c>
      <c r="FI263">
        <v>0</v>
      </c>
      <c r="FJ263">
        <v>1</v>
      </c>
      <c r="FK263">
        <v>1</v>
      </c>
      <c r="FL263">
        <v>0</v>
      </c>
      <c r="FM263">
        <v>2</v>
      </c>
      <c r="FN263">
        <v>28</v>
      </c>
      <c r="FO263">
        <v>69</v>
      </c>
      <c r="FP263">
        <v>25</v>
      </c>
      <c r="FQ263">
        <v>3</v>
      </c>
      <c r="FR263">
        <v>7</v>
      </c>
      <c r="FS263">
        <v>5</v>
      </c>
      <c r="FT263">
        <v>1</v>
      </c>
      <c r="FU263">
        <v>7</v>
      </c>
      <c r="FV263">
        <v>1</v>
      </c>
      <c r="FW263">
        <v>2</v>
      </c>
      <c r="FX263">
        <v>1</v>
      </c>
      <c r="FY263">
        <v>2</v>
      </c>
      <c r="FZ263">
        <v>3</v>
      </c>
      <c r="GA263">
        <v>0</v>
      </c>
      <c r="GB263">
        <v>1</v>
      </c>
      <c r="GC263">
        <v>0</v>
      </c>
      <c r="GD263">
        <v>5</v>
      </c>
      <c r="GE263">
        <v>2</v>
      </c>
      <c r="GF263">
        <v>2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2</v>
      </c>
      <c r="GN263">
        <v>69</v>
      </c>
      <c r="GO263">
        <v>19</v>
      </c>
      <c r="GP263">
        <v>9</v>
      </c>
      <c r="GQ263">
        <v>3</v>
      </c>
      <c r="GR263">
        <v>1</v>
      </c>
      <c r="GS263">
        <v>0</v>
      </c>
      <c r="GT263">
        <v>3</v>
      </c>
      <c r="GU263">
        <v>0</v>
      </c>
      <c r="GV263">
        <v>1</v>
      </c>
      <c r="GW263">
        <v>0</v>
      </c>
      <c r="GX263">
        <v>0</v>
      </c>
      <c r="GY263">
        <v>1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1</v>
      </c>
      <c r="HH263">
        <v>19</v>
      </c>
      <c r="HI263">
        <v>18</v>
      </c>
      <c r="HJ263">
        <v>0</v>
      </c>
      <c r="HK263">
        <v>0</v>
      </c>
      <c r="HL263">
        <v>18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18</v>
      </c>
      <c r="HW263">
        <v>1</v>
      </c>
      <c r="HX263">
        <v>1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1</v>
      </c>
      <c r="IM263">
        <v>45</v>
      </c>
      <c r="IN263">
        <v>26</v>
      </c>
      <c r="IO263">
        <v>10</v>
      </c>
      <c r="IP263">
        <v>0</v>
      </c>
      <c r="IQ263">
        <v>4</v>
      </c>
      <c r="IR263">
        <v>0</v>
      </c>
      <c r="IS263">
        <v>0</v>
      </c>
      <c r="IT263">
        <v>1</v>
      </c>
      <c r="IU263">
        <v>0</v>
      </c>
      <c r="IV263">
        <v>0</v>
      </c>
      <c r="IW263">
        <v>0</v>
      </c>
      <c r="IX263">
        <v>0</v>
      </c>
      <c r="IY263">
        <v>3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1</v>
      </c>
      <c r="JI263">
        <v>0</v>
      </c>
      <c r="JJ263">
        <v>0</v>
      </c>
      <c r="JK263">
        <v>0</v>
      </c>
      <c r="JL263">
        <v>45</v>
      </c>
    </row>
    <row r="264" spans="1:272" x14ac:dyDescent="0.25">
      <c r="A264" t="s">
        <v>273</v>
      </c>
      <c r="B264" t="s">
        <v>457</v>
      </c>
      <c r="C264" t="str">
        <f t="shared" si="17"/>
        <v>160501</v>
      </c>
      <c r="D264" t="s">
        <v>310</v>
      </c>
      <c r="E264">
        <v>3</v>
      </c>
      <c r="F264">
        <v>1246</v>
      </c>
      <c r="G264">
        <v>938</v>
      </c>
      <c r="H264">
        <v>405</v>
      </c>
      <c r="I264">
        <v>533</v>
      </c>
      <c r="J264">
        <v>0</v>
      </c>
      <c r="K264">
        <v>2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533</v>
      </c>
      <c r="T264">
        <v>0</v>
      </c>
      <c r="U264">
        <v>0</v>
      </c>
      <c r="V264">
        <v>533</v>
      </c>
      <c r="W264">
        <v>7</v>
      </c>
      <c r="X264">
        <v>5</v>
      </c>
      <c r="Y264">
        <v>2</v>
      </c>
      <c r="Z264">
        <v>0</v>
      </c>
      <c r="AA264">
        <v>526</v>
      </c>
      <c r="AB264">
        <v>65</v>
      </c>
      <c r="AC264">
        <v>9</v>
      </c>
      <c r="AD264">
        <v>15</v>
      </c>
      <c r="AE264">
        <v>24</v>
      </c>
      <c r="AF264">
        <v>7</v>
      </c>
      <c r="AG264">
        <v>0</v>
      </c>
      <c r="AH264">
        <v>1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1</v>
      </c>
      <c r="AP264">
        <v>0</v>
      </c>
      <c r="AQ264">
        <v>0</v>
      </c>
      <c r="AR264">
        <v>2</v>
      </c>
      <c r="AS264">
        <v>1</v>
      </c>
      <c r="AT264">
        <v>0</v>
      </c>
      <c r="AU264">
        <v>0</v>
      </c>
      <c r="AV264">
        <v>1</v>
      </c>
      <c r="AW264">
        <v>1</v>
      </c>
      <c r="AX264">
        <v>1</v>
      </c>
      <c r="AY264">
        <v>0</v>
      </c>
      <c r="AZ264">
        <v>1</v>
      </c>
      <c r="BA264">
        <v>65</v>
      </c>
      <c r="BB264">
        <v>170</v>
      </c>
      <c r="BC264">
        <v>56</v>
      </c>
      <c r="BD264">
        <v>5</v>
      </c>
      <c r="BE264">
        <v>16</v>
      </c>
      <c r="BF264">
        <v>21</v>
      </c>
      <c r="BG264">
        <v>6</v>
      </c>
      <c r="BH264">
        <v>16</v>
      </c>
      <c r="BI264">
        <v>4</v>
      </c>
      <c r="BJ264">
        <v>5</v>
      </c>
      <c r="BK264">
        <v>2</v>
      </c>
      <c r="BL264">
        <v>8</v>
      </c>
      <c r="BM264">
        <v>1</v>
      </c>
      <c r="BN264">
        <v>1</v>
      </c>
      <c r="BO264">
        <v>6</v>
      </c>
      <c r="BP264">
        <v>0</v>
      </c>
      <c r="BQ264">
        <v>0</v>
      </c>
      <c r="BR264">
        <v>17</v>
      </c>
      <c r="BS264">
        <v>0</v>
      </c>
      <c r="BT264">
        <v>0</v>
      </c>
      <c r="BU264">
        <v>0</v>
      </c>
      <c r="BV264">
        <v>0</v>
      </c>
      <c r="BW264">
        <v>1</v>
      </c>
      <c r="BX264">
        <v>0</v>
      </c>
      <c r="BY264">
        <v>5</v>
      </c>
      <c r="BZ264">
        <v>170</v>
      </c>
      <c r="CA264">
        <v>14</v>
      </c>
      <c r="CB264">
        <v>5</v>
      </c>
      <c r="CC264">
        <v>4</v>
      </c>
      <c r="CD264">
        <v>1</v>
      </c>
      <c r="CE264">
        <v>0</v>
      </c>
      <c r="CF264">
        <v>0</v>
      </c>
      <c r="CG264">
        <v>0</v>
      </c>
      <c r="CH264">
        <v>2</v>
      </c>
      <c r="CI264">
        <v>1</v>
      </c>
      <c r="CJ264">
        <v>0</v>
      </c>
      <c r="CK264">
        <v>0</v>
      </c>
      <c r="CL264">
        <v>0</v>
      </c>
      <c r="CM264">
        <v>0</v>
      </c>
      <c r="CN264">
        <v>1</v>
      </c>
      <c r="CO264">
        <v>0</v>
      </c>
      <c r="CP264">
        <v>14</v>
      </c>
      <c r="CQ264">
        <v>17</v>
      </c>
      <c r="CR264">
        <v>8</v>
      </c>
      <c r="CS264">
        <v>0</v>
      </c>
      <c r="CT264">
        <v>2</v>
      </c>
      <c r="CU264">
        <v>0</v>
      </c>
      <c r="CV264">
        <v>4</v>
      </c>
      <c r="CW264">
        <v>1</v>
      </c>
      <c r="CX264">
        <v>1</v>
      </c>
      <c r="CY264">
        <v>0</v>
      </c>
      <c r="CZ264">
        <v>0</v>
      </c>
      <c r="DA264">
        <v>1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17</v>
      </c>
      <c r="DQ264">
        <v>7</v>
      </c>
      <c r="DR264">
        <v>0</v>
      </c>
      <c r="DS264">
        <v>1</v>
      </c>
      <c r="DT264">
        <v>2</v>
      </c>
      <c r="DU264">
        <v>1</v>
      </c>
      <c r="DV264">
        <v>0</v>
      </c>
      <c r="DW264">
        <v>0</v>
      </c>
      <c r="DX264">
        <v>1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1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1</v>
      </c>
      <c r="EM264">
        <v>0</v>
      </c>
      <c r="EN264">
        <v>0</v>
      </c>
      <c r="EO264">
        <v>0</v>
      </c>
      <c r="EP264">
        <v>7</v>
      </c>
      <c r="EQ264">
        <v>19</v>
      </c>
      <c r="ER264">
        <v>4</v>
      </c>
      <c r="ES264">
        <v>6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1</v>
      </c>
      <c r="FB264">
        <v>0</v>
      </c>
      <c r="FC264">
        <v>0</v>
      </c>
      <c r="FD264">
        <v>1</v>
      </c>
      <c r="FE264">
        <v>0</v>
      </c>
      <c r="FF264">
        <v>3</v>
      </c>
      <c r="FG264">
        <v>0</v>
      </c>
      <c r="FH264">
        <v>1</v>
      </c>
      <c r="FI264">
        <v>0</v>
      </c>
      <c r="FJ264">
        <v>0</v>
      </c>
      <c r="FK264">
        <v>0</v>
      </c>
      <c r="FL264">
        <v>0</v>
      </c>
      <c r="FM264">
        <v>3</v>
      </c>
      <c r="FN264">
        <v>19</v>
      </c>
      <c r="FO264">
        <v>58</v>
      </c>
      <c r="FP264">
        <v>27</v>
      </c>
      <c r="FQ264">
        <v>2</v>
      </c>
      <c r="FR264">
        <v>1</v>
      </c>
      <c r="FS264">
        <v>3</v>
      </c>
      <c r="FT264">
        <v>1</v>
      </c>
      <c r="FU264">
        <v>10</v>
      </c>
      <c r="FV264">
        <v>5</v>
      </c>
      <c r="FW264">
        <v>0</v>
      </c>
      <c r="FX264">
        <v>1</v>
      </c>
      <c r="FY264">
        <v>3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1</v>
      </c>
      <c r="GF264">
        <v>1</v>
      </c>
      <c r="GG264">
        <v>0</v>
      </c>
      <c r="GH264">
        <v>0</v>
      </c>
      <c r="GI264">
        <v>2</v>
      </c>
      <c r="GJ264">
        <v>0</v>
      </c>
      <c r="GK264">
        <v>0</v>
      </c>
      <c r="GL264">
        <v>0</v>
      </c>
      <c r="GM264">
        <v>1</v>
      </c>
      <c r="GN264">
        <v>58</v>
      </c>
      <c r="GO264">
        <v>50</v>
      </c>
      <c r="GP264">
        <v>25</v>
      </c>
      <c r="GQ264">
        <v>4</v>
      </c>
      <c r="GR264">
        <v>9</v>
      </c>
      <c r="GS264">
        <v>0</v>
      </c>
      <c r="GT264">
        <v>2</v>
      </c>
      <c r="GU264">
        <v>0</v>
      </c>
      <c r="GV264">
        <v>1</v>
      </c>
      <c r="GW264">
        <v>2</v>
      </c>
      <c r="GX264">
        <v>1</v>
      </c>
      <c r="GY264">
        <v>0</v>
      </c>
      <c r="GZ264">
        <v>2</v>
      </c>
      <c r="HA264">
        <v>0</v>
      </c>
      <c r="HB264">
        <v>0</v>
      </c>
      <c r="HC264">
        <v>1</v>
      </c>
      <c r="HD264">
        <v>0</v>
      </c>
      <c r="HE264">
        <v>0</v>
      </c>
      <c r="HF264">
        <v>0</v>
      </c>
      <c r="HG264">
        <v>3</v>
      </c>
      <c r="HH264">
        <v>50</v>
      </c>
      <c r="HI264">
        <v>11</v>
      </c>
      <c r="HJ264">
        <v>1</v>
      </c>
      <c r="HK264">
        <v>0</v>
      </c>
      <c r="HL264">
        <v>9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1</v>
      </c>
      <c r="HV264">
        <v>11</v>
      </c>
      <c r="HW264">
        <v>1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1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1</v>
      </c>
      <c r="IM264">
        <v>114</v>
      </c>
      <c r="IN264">
        <v>42</v>
      </c>
      <c r="IO264">
        <v>8</v>
      </c>
      <c r="IP264">
        <v>11</v>
      </c>
      <c r="IQ264">
        <v>35</v>
      </c>
      <c r="IR264">
        <v>0</v>
      </c>
      <c r="IS264">
        <v>1</v>
      </c>
      <c r="IT264">
        <v>0</v>
      </c>
      <c r="IU264">
        <v>1</v>
      </c>
      <c r="IV264">
        <v>0</v>
      </c>
      <c r="IW264">
        <v>0</v>
      </c>
      <c r="IX264">
        <v>0</v>
      </c>
      <c r="IY264">
        <v>12</v>
      </c>
      <c r="IZ264">
        <v>0</v>
      </c>
      <c r="JA264">
        <v>0</v>
      </c>
      <c r="JB264">
        <v>0</v>
      </c>
      <c r="JC264">
        <v>0</v>
      </c>
      <c r="JD264">
        <v>1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2</v>
      </c>
      <c r="JK264">
        <v>1</v>
      </c>
      <c r="JL264">
        <v>114</v>
      </c>
    </row>
    <row r="265" spans="1:272" x14ac:dyDescent="0.25">
      <c r="A265" t="s">
        <v>273</v>
      </c>
      <c r="B265" t="s">
        <v>457</v>
      </c>
      <c r="C265" t="str">
        <f t="shared" si="17"/>
        <v>160501</v>
      </c>
      <c r="D265" t="s">
        <v>303</v>
      </c>
      <c r="E265">
        <v>4</v>
      </c>
      <c r="F265">
        <v>698</v>
      </c>
      <c r="G265">
        <v>530</v>
      </c>
      <c r="H265">
        <v>291</v>
      </c>
      <c r="I265">
        <v>239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239</v>
      </c>
      <c r="T265">
        <v>0</v>
      </c>
      <c r="U265">
        <v>0</v>
      </c>
      <c r="V265">
        <v>239</v>
      </c>
      <c r="W265">
        <v>17</v>
      </c>
      <c r="X265">
        <v>13</v>
      </c>
      <c r="Y265">
        <v>4</v>
      </c>
      <c r="Z265">
        <v>0</v>
      </c>
      <c r="AA265">
        <v>222</v>
      </c>
      <c r="AB265">
        <v>37</v>
      </c>
      <c r="AC265">
        <v>2</v>
      </c>
      <c r="AD265">
        <v>10</v>
      </c>
      <c r="AE265">
        <v>9</v>
      </c>
      <c r="AF265">
        <v>6</v>
      </c>
      <c r="AG265">
        <v>2</v>
      </c>
      <c r="AH265">
        <v>2</v>
      </c>
      <c r="AI265">
        <v>0</v>
      </c>
      <c r="AJ265">
        <v>0</v>
      </c>
      <c r="AK265">
        <v>2</v>
      </c>
      <c r="AL265">
        <v>0</v>
      </c>
      <c r="AM265">
        <v>0</v>
      </c>
      <c r="AN265">
        <v>1</v>
      </c>
      <c r="AO265">
        <v>1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2</v>
      </c>
      <c r="AW265">
        <v>0</v>
      </c>
      <c r="AX265">
        <v>0</v>
      </c>
      <c r="AY265">
        <v>0</v>
      </c>
      <c r="AZ265">
        <v>0</v>
      </c>
      <c r="BA265">
        <v>37</v>
      </c>
      <c r="BB265">
        <v>70</v>
      </c>
      <c r="BC265">
        <v>19</v>
      </c>
      <c r="BD265">
        <v>0</v>
      </c>
      <c r="BE265">
        <v>10</v>
      </c>
      <c r="BF265">
        <v>15</v>
      </c>
      <c r="BG265">
        <v>0</v>
      </c>
      <c r="BH265">
        <v>5</v>
      </c>
      <c r="BI265">
        <v>2</v>
      </c>
      <c r="BJ265">
        <v>0</v>
      </c>
      <c r="BK265">
        <v>4</v>
      </c>
      <c r="BL265">
        <v>3</v>
      </c>
      <c r="BM265">
        <v>0</v>
      </c>
      <c r="BN265">
        <v>1</v>
      </c>
      <c r="BO265">
        <v>1</v>
      </c>
      <c r="BP265">
        <v>0</v>
      </c>
      <c r="BQ265">
        <v>1</v>
      </c>
      <c r="BR265">
        <v>2</v>
      </c>
      <c r="BS265">
        <v>1</v>
      </c>
      <c r="BT265">
        <v>0</v>
      </c>
      <c r="BU265">
        <v>3</v>
      </c>
      <c r="BV265">
        <v>1</v>
      </c>
      <c r="BW265">
        <v>1</v>
      </c>
      <c r="BX265">
        <v>1</v>
      </c>
      <c r="BY265">
        <v>0</v>
      </c>
      <c r="BZ265">
        <v>70</v>
      </c>
      <c r="CA265">
        <v>5</v>
      </c>
      <c r="CB265">
        <v>2</v>
      </c>
      <c r="CC265">
        <v>1</v>
      </c>
      <c r="CD265">
        <v>0</v>
      </c>
      <c r="CE265">
        <v>0</v>
      </c>
      <c r="CF265">
        <v>0</v>
      </c>
      <c r="CG265">
        <v>1</v>
      </c>
      <c r="CH265">
        <v>1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5</v>
      </c>
      <c r="CQ265">
        <v>10</v>
      </c>
      <c r="CR265">
        <v>8</v>
      </c>
      <c r="CS265">
        <v>1</v>
      </c>
      <c r="CT265">
        <v>0</v>
      </c>
      <c r="CU265">
        <v>0</v>
      </c>
      <c r="CV265">
        <v>0</v>
      </c>
      <c r="CW265">
        <v>0</v>
      </c>
      <c r="CX265">
        <v>1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10</v>
      </c>
      <c r="DQ265">
        <v>5</v>
      </c>
      <c r="DR265">
        <v>0</v>
      </c>
      <c r="DS265">
        <v>0</v>
      </c>
      <c r="DT265">
        <v>4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1</v>
      </c>
      <c r="EM265">
        <v>0</v>
      </c>
      <c r="EN265">
        <v>0</v>
      </c>
      <c r="EO265">
        <v>0</v>
      </c>
      <c r="EP265">
        <v>5</v>
      </c>
      <c r="EQ265">
        <v>3</v>
      </c>
      <c r="ER265">
        <v>0</v>
      </c>
      <c r="ES265">
        <v>1</v>
      </c>
      <c r="ET265">
        <v>2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3</v>
      </c>
      <c r="FO265">
        <v>24</v>
      </c>
      <c r="FP265">
        <v>10</v>
      </c>
      <c r="FQ265">
        <v>2</v>
      </c>
      <c r="FR265">
        <v>3</v>
      </c>
      <c r="FS265">
        <v>0</v>
      </c>
      <c r="FT265">
        <v>0</v>
      </c>
      <c r="FU265">
        <v>2</v>
      </c>
      <c r="FV265">
        <v>1</v>
      </c>
      <c r="FW265">
        <v>0</v>
      </c>
      <c r="FX265">
        <v>2</v>
      </c>
      <c r="FY265">
        <v>2</v>
      </c>
      <c r="FZ265">
        <v>0</v>
      </c>
      <c r="GA265">
        <v>0</v>
      </c>
      <c r="GB265">
        <v>0</v>
      </c>
      <c r="GC265">
        <v>0</v>
      </c>
      <c r="GD265">
        <v>1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0</v>
      </c>
      <c r="GN265">
        <v>24</v>
      </c>
      <c r="GO265">
        <v>15</v>
      </c>
      <c r="GP265">
        <v>7</v>
      </c>
      <c r="GQ265">
        <v>0</v>
      </c>
      <c r="GR265">
        <v>1</v>
      </c>
      <c r="GS265">
        <v>0</v>
      </c>
      <c r="GT265">
        <v>0</v>
      </c>
      <c r="GU265">
        <v>1</v>
      </c>
      <c r="GV265">
        <v>3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2</v>
      </c>
      <c r="HF265">
        <v>0</v>
      </c>
      <c r="HG265">
        <v>1</v>
      </c>
      <c r="HH265">
        <v>15</v>
      </c>
      <c r="HI265">
        <v>9</v>
      </c>
      <c r="HJ265">
        <v>1</v>
      </c>
      <c r="HK265">
        <v>0</v>
      </c>
      <c r="HL265">
        <v>6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1</v>
      </c>
      <c r="HU265">
        <v>1</v>
      </c>
      <c r="HV265">
        <v>9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44</v>
      </c>
      <c r="IN265">
        <v>25</v>
      </c>
      <c r="IO265">
        <v>2</v>
      </c>
      <c r="IP265">
        <v>3</v>
      </c>
      <c r="IQ265">
        <v>9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2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1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2</v>
      </c>
      <c r="JK265">
        <v>0</v>
      </c>
      <c r="JL265">
        <v>44</v>
      </c>
    </row>
    <row r="266" spans="1:272" x14ac:dyDescent="0.25">
      <c r="A266" t="s">
        <v>273</v>
      </c>
      <c r="B266" t="s">
        <v>457</v>
      </c>
      <c r="C266" t="str">
        <f t="shared" si="17"/>
        <v>160501</v>
      </c>
      <c r="D266" t="s">
        <v>458</v>
      </c>
      <c r="E266">
        <v>5</v>
      </c>
      <c r="F266">
        <v>570</v>
      </c>
      <c r="G266">
        <v>440</v>
      </c>
      <c r="H266">
        <v>253</v>
      </c>
      <c r="I266">
        <v>187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187</v>
      </c>
      <c r="T266">
        <v>0</v>
      </c>
      <c r="U266">
        <v>0</v>
      </c>
      <c r="V266">
        <v>187</v>
      </c>
      <c r="W266">
        <v>2</v>
      </c>
      <c r="X266">
        <v>2</v>
      </c>
      <c r="Y266">
        <v>0</v>
      </c>
      <c r="Z266">
        <v>0</v>
      </c>
      <c r="AA266">
        <v>185</v>
      </c>
      <c r="AB266">
        <v>20</v>
      </c>
      <c r="AC266">
        <v>2</v>
      </c>
      <c r="AD266">
        <v>2</v>
      </c>
      <c r="AE266">
        <v>5</v>
      </c>
      <c r="AF266">
        <v>4</v>
      </c>
      <c r="AG266">
        <v>0</v>
      </c>
      <c r="AH266">
        <v>1</v>
      </c>
      <c r="AI266">
        <v>0</v>
      </c>
      <c r="AJ266">
        <v>0</v>
      </c>
      <c r="AK266">
        <v>3</v>
      </c>
      <c r="AL266">
        <v>0</v>
      </c>
      <c r="AM266">
        <v>0</v>
      </c>
      <c r="AN266">
        <v>0</v>
      </c>
      <c r="AO266">
        <v>1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</v>
      </c>
      <c r="AX266">
        <v>0</v>
      </c>
      <c r="AY266">
        <v>0</v>
      </c>
      <c r="AZ266">
        <v>1</v>
      </c>
      <c r="BA266">
        <v>20</v>
      </c>
      <c r="BB266">
        <v>43</v>
      </c>
      <c r="BC266">
        <v>14</v>
      </c>
      <c r="BD266">
        <v>0</v>
      </c>
      <c r="BE266">
        <v>3</v>
      </c>
      <c r="BF266">
        <v>4</v>
      </c>
      <c r="BG266">
        <v>3</v>
      </c>
      <c r="BH266">
        <v>5</v>
      </c>
      <c r="BI266">
        <v>1</v>
      </c>
      <c r="BJ266">
        <v>1</v>
      </c>
      <c r="BK266">
        <v>0</v>
      </c>
      <c r="BL266">
        <v>3</v>
      </c>
      <c r="BM266">
        <v>0</v>
      </c>
      <c r="BN266">
        <v>4</v>
      </c>
      <c r="BO266">
        <v>0</v>
      </c>
      <c r="BP266">
        <v>0</v>
      </c>
      <c r="BQ266">
        <v>0</v>
      </c>
      <c r="BR266">
        <v>4</v>
      </c>
      <c r="BS266">
        <v>0</v>
      </c>
      <c r="BT266">
        <v>0</v>
      </c>
      <c r="BU266">
        <v>0</v>
      </c>
      <c r="BV266">
        <v>0</v>
      </c>
      <c r="BW266">
        <v>1</v>
      </c>
      <c r="BX266">
        <v>0</v>
      </c>
      <c r="BY266">
        <v>0</v>
      </c>
      <c r="BZ266">
        <v>43</v>
      </c>
      <c r="CA266">
        <v>3</v>
      </c>
      <c r="CB266">
        <v>0</v>
      </c>
      <c r="CC266">
        <v>1</v>
      </c>
      <c r="CD266">
        <v>1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3</v>
      </c>
      <c r="CQ266">
        <v>8</v>
      </c>
      <c r="CR266">
        <v>2</v>
      </c>
      <c r="CS266">
        <v>1</v>
      </c>
      <c r="CT266">
        <v>0</v>
      </c>
      <c r="CU266">
        <v>0</v>
      </c>
      <c r="CV266">
        <v>3</v>
      </c>
      <c r="CW266">
        <v>0</v>
      </c>
      <c r="CX266">
        <v>0</v>
      </c>
      <c r="CY266">
        <v>1</v>
      </c>
      <c r="CZ266">
        <v>0</v>
      </c>
      <c r="DA266">
        <v>0</v>
      </c>
      <c r="DB266">
        <v>1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8</v>
      </c>
      <c r="DQ266">
        <v>1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1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1</v>
      </c>
      <c r="EQ266">
        <v>8</v>
      </c>
      <c r="ER266">
        <v>4</v>
      </c>
      <c r="ES266">
        <v>1</v>
      </c>
      <c r="ET266">
        <v>0</v>
      </c>
      <c r="EU266">
        <v>0</v>
      </c>
      <c r="EV266">
        <v>0</v>
      </c>
      <c r="EW266">
        <v>1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2</v>
      </c>
      <c r="FN266">
        <v>8</v>
      </c>
      <c r="FO266">
        <v>11</v>
      </c>
      <c r="FP266">
        <v>3</v>
      </c>
      <c r="FQ266">
        <v>1</v>
      </c>
      <c r="FR266">
        <v>2</v>
      </c>
      <c r="FS266">
        <v>0</v>
      </c>
      <c r="FT266">
        <v>0</v>
      </c>
      <c r="FU266">
        <v>0</v>
      </c>
      <c r="FV266">
        <v>2</v>
      </c>
      <c r="FW266">
        <v>0</v>
      </c>
      <c r="FX266">
        <v>1</v>
      </c>
      <c r="FY266">
        <v>0</v>
      </c>
      <c r="FZ266">
        <v>0</v>
      </c>
      <c r="GA266">
        <v>1</v>
      </c>
      <c r="GB266">
        <v>0</v>
      </c>
      <c r="GC266">
        <v>1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11</v>
      </c>
      <c r="GO266">
        <v>9</v>
      </c>
      <c r="GP266">
        <v>5</v>
      </c>
      <c r="GQ266">
        <v>1</v>
      </c>
      <c r="GR266">
        <v>1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1</v>
      </c>
      <c r="HF266">
        <v>0</v>
      </c>
      <c r="HG266">
        <v>1</v>
      </c>
      <c r="HH266">
        <v>9</v>
      </c>
      <c r="HI266">
        <v>1</v>
      </c>
      <c r="HJ266">
        <v>0</v>
      </c>
      <c r="HK266">
        <v>0</v>
      </c>
      <c r="HL266">
        <v>1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1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81</v>
      </c>
      <c r="IN266">
        <v>21</v>
      </c>
      <c r="IO266">
        <v>8</v>
      </c>
      <c r="IP266">
        <v>6</v>
      </c>
      <c r="IQ266">
        <v>37</v>
      </c>
      <c r="IR266">
        <v>0</v>
      </c>
      <c r="IS266">
        <v>0</v>
      </c>
      <c r="IT266">
        <v>0</v>
      </c>
      <c r="IU266">
        <v>0</v>
      </c>
      <c r="IV266">
        <v>1</v>
      </c>
      <c r="IW266">
        <v>1</v>
      </c>
      <c r="IX266">
        <v>0</v>
      </c>
      <c r="IY266">
        <v>4</v>
      </c>
      <c r="IZ266">
        <v>0</v>
      </c>
      <c r="JA266">
        <v>0</v>
      </c>
      <c r="JB266">
        <v>1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2</v>
      </c>
      <c r="JK266">
        <v>0</v>
      </c>
      <c r="JL266">
        <v>81</v>
      </c>
    </row>
    <row r="267" spans="1:272" x14ac:dyDescent="0.25">
      <c r="A267" t="s">
        <v>273</v>
      </c>
      <c r="B267" t="s">
        <v>457</v>
      </c>
      <c r="C267" t="str">
        <f t="shared" si="17"/>
        <v>160501</v>
      </c>
      <c r="D267" t="s">
        <v>459</v>
      </c>
      <c r="E267">
        <v>6</v>
      </c>
      <c r="F267">
        <v>511</v>
      </c>
      <c r="G267">
        <v>390</v>
      </c>
      <c r="H267">
        <v>260</v>
      </c>
      <c r="I267">
        <v>130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130</v>
      </c>
      <c r="T267">
        <v>0</v>
      </c>
      <c r="U267">
        <v>0</v>
      </c>
      <c r="V267">
        <v>130</v>
      </c>
      <c r="W267">
        <v>8</v>
      </c>
      <c r="X267">
        <v>4</v>
      </c>
      <c r="Y267">
        <v>4</v>
      </c>
      <c r="Z267">
        <v>0</v>
      </c>
      <c r="AA267">
        <v>122</v>
      </c>
      <c r="AB267">
        <v>16</v>
      </c>
      <c r="AC267">
        <v>1</v>
      </c>
      <c r="AD267">
        <v>5</v>
      </c>
      <c r="AE267">
        <v>4</v>
      </c>
      <c r="AF267">
        <v>5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16</v>
      </c>
      <c r="BB267">
        <v>23</v>
      </c>
      <c r="BC267">
        <v>7</v>
      </c>
      <c r="BD267">
        <v>0</v>
      </c>
      <c r="BE267">
        <v>1</v>
      </c>
      <c r="BF267">
        <v>3</v>
      </c>
      <c r="BG267">
        <v>1</v>
      </c>
      <c r="BH267">
        <v>1</v>
      </c>
      <c r="BI267">
        <v>0</v>
      </c>
      <c r="BJ267">
        <v>0</v>
      </c>
      <c r="BK267">
        <v>2</v>
      </c>
      <c r="BL267">
        <v>0</v>
      </c>
      <c r="BM267">
        <v>2</v>
      </c>
      <c r="BN267">
        <v>4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2</v>
      </c>
      <c r="BZ267">
        <v>23</v>
      </c>
      <c r="CA267">
        <v>4</v>
      </c>
      <c r="CB267">
        <v>1</v>
      </c>
      <c r="CC267">
        <v>2</v>
      </c>
      <c r="CD267">
        <v>1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4</v>
      </c>
      <c r="CQ267">
        <v>3</v>
      </c>
      <c r="CR267">
        <v>0</v>
      </c>
      <c r="CS267">
        <v>0</v>
      </c>
      <c r="CT267">
        <v>0</v>
      </c>
      <c r="CU267">
        <v>0</v>
      </c>
      <c r="CV267">
        <v>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1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3</v>
      </c>
      <c r="DQ267">
        <v>3</v>
      </c>
      <c r="DR267">
        <v>2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1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3</v>
      </c>
      <c r="EQ267">
        <v>4</v>
      </c>
      <c r="ER267">
        <v>3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1</v>
      </c>
      <c r="FN267">
        <v>4</v>
      </c>
      <c r="FO267">
        <v>19</v>
      </c>
      <c r="FP267">
        <v>9</v>
      </c>
      <c r="FQ267">
        <v>0</v>
      </c>
      <c r="FR267">
        <v>2</v>
      </c>
      <c r="FS267">
        <v>1</v>
      </c>
      <c r="FT267">
        <v>0</v>
      </c>
      <c r="FU267">
        <v>1</v>
      </c>
      <c r="FV267">
        <v>0</v>
      </c>
      <c r="FW267">
        <v>1</v>
      </c>
      <c r="FX267">
        <v>1</v>
      </c>
      <c r="FY267">
        <v>0</v>
      </c>
      <c r="FZ267">
        <v>2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1</v>
      </c>
      <c r="GJ267">
        <v>0</v>
      </c>
      <c r="GK267">
        <v>0</v>
      </c>
      <c r="GL267">
        <v>0</v>
      </c>
      <c r="GM267">
        <v>1</v>
      </c>
      <c r="GN267">
        <v>19</v>
      </c>
      <c r="GO267">
        <v>7</v>
      </c>
      <c r="GP267">
        <v>4</v>
      </c>
      <c r="GQ267">
        <v>1</v>
      </c>
      <c r="GR267">
        <v>1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1</v>
      </c>
      <c r="HH267">
        <v>7</v>
      </c>
      <c r="HI267">
        <v>10</v>
      </c>
      <c r="HJ267">
        <v>0</v>
      </c>
      <c r="HK267">
        <v>0</v>
      </c>
      <c r="HL267">
        <v>9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1</v>
      </c>
      <c r="HT267">
        <v>0</v>
      </c>
      <c r="HU267">
        <v>0</v>
      </c>
      <c r="HV267">
        <v>10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33</v>
      </c>
      <c r="IN267">
        <v>9</v>
      </c>
      <c r="IO267">
        <v>1</v>
      </c>
      <c r="IP267">
        <v>2</v>
      </c>
      <c r="IQ267">
        <v>17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3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1</v>
      </c>
      <c r="JI267">
        <v>0</v>
      </c>
      <c r="JJ267">
        <v>0</v>
      </c>
      <c r="JK267">
        <v>0</v>
      </c>
      <c r="JL267">
        <v>33</v>
      </c>
    </row>
    <row r="268" spans="1:272" x14ac:dyDescent="0.25">
      <c r="A268" t="s">
        <v>273</v>
      </c>
      <c r="B268" t="s">
        <v>457</v>
      </c>
      <c r="C268" t="str">
        <f t="shared" si="17"/>
        <v>160501</v>
      </c>
      <c r="D268" t="s">
        <v>314</v>
      </c>
      <c r="E268">
        <v>7</v>
      </c>
      <c r="F268">
        <v>1153</v>
      </c>
      <c r="G268">
        <v>860</v>
      </c>
      <c r="H268">
        <v>473</v>
      </c>
      <c r="I268">
        <v>387</v>
      </c>
      <c r="J268">
        <v>0</v>
      </c>
      <c r="K268">
        <v>18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387</v>
      </c>
      <c r="T268">
        <v>0</v>
      </c>
      <c r="U268">
        <v>0</v>
      </c>
      <c r="V268">
        <v>387</v>
      </c>
      <c r="W268">
        <v>22</v>
      </c>
      <c r="X268">
        <v>17</v>
      </c>
      <c r="Y268">
        <v>5</v>
      </c>
      <c r="Z268">
        <v>0</v>
      </c>
      <c r="AA268">
        <v>365</v>
      </c>
      <c r="AB268">
        <v>53</v>
      </c>
      <c r="AC268">
        <v>3</v>
      </c>
      <c r="AD268">
        <v>11</v>
      </c>
      <c r="AE268">
        <v>15</v>
      </c>
      <c r="AF268">
        <v>16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0</v>
      </c>
      <c r="AM268">
        <v>0</v>
      </c>
      <c r="AN268">
        <v>1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</v>
      </c>
      <c r="AV268">
        <v>1</v>
      </c>
      <c r="AW268">
        <v>0</v>
      </c>
      <c r="AX268">
        <v>0</v>
      </c>
      <c r="AY268">
        <v>0</v>
      </c>
      <c r="AZ268">
        <v>3</v>
      </c>
      <c r="BA268">
        <v>53</v>
      </c>
      <c r="BB268">
        <v>105</v>
      </c>
      <c r="BC268">
        <v>21</v>
      </c>
      <c r="BD268">
        <v>8</v>
      </c>
      <c r="BE268">
        <v>2</v>
      </c>
      <c r="BF268">
        <v>20</v>
      </c>
      <c r="BG268">
        <v>2</v>
      </c>
      <c r="BH268">
        <v>20</v>
      </c>
      <c r="BI268">
        <v>1</v>
      </c>
      <c r="BJ268">
        <v>1</v>
      </c>
      <c r="BK268">
        <v>3</v>
      </c>
      <c r="BL268">
        <v>1</v>
      </c>
      <c r="BM268">
        <v>1</v>
      </c>
      <c r="BN268">
        <v>9</v>
      </c>
      <c r="BO268">
        <v>2</v>
      </c>
      <c r="BP268">
        <v>0</v>
      </c>
      <c r="BQ268">
        <v>4</v>
      </c>
      <c r="BR268">
        <v>3</v>
      </c>
      <c r="BS268">
        <v>1</v>
      </c>
      <c r="BT268">
        <v>1</v>
      </c>
      <c r="BU268">
        <v>1</v>
      </c>
      <c r="BV268">
        <v>2</v>
      </c>
      <c r="BW268">
        <v>2</v>
      </c>
      <c r="BX268">
        <v>0</v>
      </c>
      <c r="BY268">
        <v>0</v>
      </c>
      <c r="BZ268">
        <v>105</v>
      </c>
      <c r="CA268">
        <v>12</v>
      </c>
      <c r="CB268">
        <v>8</v>
      </c>
      <c r="CC268">
        <v>1</v>
      </c>
      <c r="CD268">
        <v>1</v>
      </c>
      <c r="CE268">
        <v>0</v>
      </c>
      <c r="CF268">
        <v>1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1</v>
      </c>
      <c r="CM268">
        <v>0</v>
      </c>
      <c r="CN268">
        <v>0</v>
      </c>
      <c r="CO268">
        <v>0</v>
      </c>
      <c r="CP268">
        <v>12</v>
      </c>
      <c r="CQ268">
        <v>12</v>
      </c>
      <c r="CR268">
        <v>7</v>
      </c>
      <c r="CS268">
        <v>2</v>
      </c>
      <c r="CT268">
        <v>0</v>
      </c>
      <c r="CU268">
        <v>0</v>
      </c>
      <c r="CV268">
        <v>1</v>
      </c>
      <c r="CW268">
        <v>0</v>
      </c>
      <c r="CX268">
        <v>0</v>
      </c>
      <c r="CY268">
        <v>0</v>
      </c>
      <c r="CZ268">
        <v>1</v>
      </c>
      <c r="DA268">
        <v>1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12</v>
      </c>
      <c r="DQ268">
        <v>6</v>
      </c>
      <c r="DR268">
        <v>1</v>
      </c>
      <c r="DS268">
        <v>1</v>
      </c>
      <c r="DT268">
        <v>0</v>
      </c>
      <c r="DU268">
        <v>1</v>
      </c>
      <c r="DV268">
        <v>1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1</v>
      </c>
      <c r="EG268">
        <v>0</v>
      </c>
      <c r="EH268">
        <v>0</v>
      </c>
      <c r="EI268">
        <v>0</v>
      </c>
      <c r="EJ268">
        <v>1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6</v>
      </c>
      <c r="EQ268">
        <v>9</v>
      </c>
      <c r="ER268">
        <v>2</v>
      </c>
      <c r="ES268">
        <v>2</v>
      </c>
      <c r="ET268">
        <v>0</v>
      </c>
      <c r="EU268">
        <v>0</v>
      </c>
      <c r="EV268">
        <v>1</v>
      </c>
      <c r="EW268">
        <v>0</v>
      </c>
      <c r="EX268">
        <v>0</v>
      </c>
      <c r="EY268">
        <v>0</v>
      </c>
      <c r="EZ268">
        <v>0</v>
      </c>
      <c r="FA268">
        <v>1</v>
      </c>
      <c r="FB268">
        <v>0</v>
      </c>
      <c r="FC268">
        <v>0</v>
      </c>
      <c r="FD268">
        <v>1</v>
      </c>
      <c r="FE268">
        <v>1</v>
      </c>
      <c r="FF268">
        <v>0</v>
      </c>
      <c r="FG268">
        <v>0</v>
      </c>
      <c r="FH268">
        <v>0</v>
      </c>
      <c r="FI268">
        <v>0</v>
      </c>
      <c r="FJ268">
        <v>1</v>
      </c>
      <c r="FK268">
        <v>0</v>
      </c>
      <c r="FL268">
        <v>0</v>
      </c>
      <c r="FM268">
        <v>0</v>
      </c>
      <c r="FN268">
        <v>9</v>
      </c>
      <c r="FO268">
        <v>45</v>
      </c>
      <c r="FP268">
        <v>21</v>
      </c>
      <c r="FQ268">
        <v>1</v>
      </c>
      <c r="FR268">
        <v>3</v>
      </c>
      <c r="FS268">
        <v>4</v>
      </c>
      <c r="FT268">
        <v>0</v>
      </c>
      <c r="FU268">
        <v>7</v>
      </c>
      <c r="FV268">
        <v>0</v>
      </c>
      <c r="FW268">
        <v>1</v>
      </c>
      <c r="FX268">
        <v>2</v>
      </c>
      <c r="FY268">
        <v>0</v>
      </c>
      <c r="FZ268">
        <v>0</v>
      </c>
      <c r="GA268">
        <v>2</v>
      </c>
      <c r="GB268">
        <v>0</v>
      </c>
      <c r="GC268">
        <v>0</v>
      </c>
      <c r="GD268">
        <v>0</v>
      </c>
      <c r="GE268">
        <v>0</v>
      </c>
      <c r="GF268">
        <v>1</v>
      </c>
      <c r="GG268">
        <v>1</v>
      </c>
      <c r="GH268">
        <v>0</v>
      </c>
      <c r="GI268">
        <v>0</v>
      </c>
      <c r="GJ268">
        <v>1</v>
      </c>
      <c r="GK268">
        <v>0</v>
      </c>
      <c r="GL268">
        <v>0</v>
      </c>
      <c r="GM268">
        <v>1</v>
      </c>
      <c r="GN268">
        <v>45</v>
      </c>
      <c r="GO268">
        <v>19</v>
      </c>
      <c r="GP268">
        <v>9</v>
      </c>
      <c r="GQ268">
        <v>2</v>
      </c>
      <c r="GR268">
        <v>3</v>
      </c>
      <c r="GS268">
        <v>2</v>
      </c>
      <c r="GT268">
        <v>0</v>
      </c>
      <c r="GU268">
        <v>0</v>
      </c>
      <c r="GV268">
        <v>1</v>
      </c>
      <c r="GW268">
        <v>0</v>
      </c>
      <c r="GX268">
        <v>0</v>
      </c>
      <c r="GY268">
        <v>0</v>
      </c>
      <c r="GZ268">
        <v>0</v>
      </c>
      <c r="HA268">
        <v>1</v>
      </c>
      <c r="HB268">
        <v>0</v>
      </c>
      <c r="HC268">
        <v>1</v>
      </c>
      <c r="HD268">
        <v>0</v>
      </c>
      <c r="HE268">
        <v>0</v>
      </c>
      <c r="HF268">
        <v>0</v>
      </c>
      <c r="HG268">
        <v>0</v>
      </c>
      <c r="HH268">
        <v>19</v>
      </c>
      <c r="HI268">
        <v>5</v>
      </c>
      <c r="HJ268">
        <v>0</v>
      </c>
      <c r="HK268">
        <v>0</v>
      </c>
      <c r="HL268">
        <v>2</v>
      </c>
      <c r="HM268">
        <v>1</v>
      </c>
      <c r="HN268">
        <v>1</v>
      </c>
      <c r="HO268">
        <v>0</v>
      </c>
      <c r="HP268">
        <v>0</v>
      </c>
      <c r="HQ268">
        <v>0</v>
      </c>
      <c r="HR268">
        <v>0</v>
      </c>
      <c r="HS268">
        <v>1</v>
      </c>
      <c r="HT268">
        <v>0</v>
      </c>
      <c r="HU268">
        <v>0</v>
      </c>
      <c r="HV268">
        <v>5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99</v>
      </c>
      <c r="IN268">
        <v>26</v>
      </c>
      <c r="IO268">
        <v>13</v>
      </c>
      <c r="IP268">
        <v>23</v>
      </c>
      <c r="IQ268">
        <v>15</v>
      </c>
      <c r="IR268">
        <v>2</v>
      </c>
      <c r="IS268">
        <v>2</v>
      </c>
      <c r="IT268">
        <v>3</v>
      </c>
      <c r="IU268">
        <v>0</v>
      </c>
      <c r="IV268">
        <v>0</v>
      </c>
      <c r="IW268">
        <v>0</v>
      </c>
      <c r="IX268">
        <v>2</v>
      </c>
      <c r="IY268">
        <v>4</v>
      </c>
      <c r="IZ268">
        <v>1</v>
      </c>
      <c r="JA268">
        <v>0</v>
      </c>
      <c r="JB268">
        <v>3</v>
      </c>
      <c r="JC268">
        <v>0</v>
      </c>
      <c r="JD268">
        <v>1</v>
      </c>
      <c r="JE268">
        <v>0</v>
      </c>
      <c r="JF268">
        <v>0</v>
      </c>
      <c r="JG268">
        <v>0</v>
      </c>
      <c r="JH268">
        <v>2</v>
      </c>
      <c r="JI268">
        <v>0</v>
      </c>
      <c r="JJ268">
        <v>1</v>
      </c>
      <c r="JK268">
        <v>1</v>
      </c>
      <c r="JL268">
        <v>99</v>
      </c>
    </row>
    <row r="269" spans="1:272" x14ac:dyDescent="0.25">
      <c r="A269" t="s">
        <v>273</v>
      </c>
      <c r="B269" t="s">
        <v>457</v>
      </c>
      <c r="C269" t="str">
        <f t="shared" si="17"/>
        <v>160501</v>
      </c>
      <c r="D269" t="s">
        <v>460</v>
      </c>
      <c r="E269">
        <v>8</v>
      </c>
      <c r="F269">
        <v>567</v>
      </c>
      <c r="G269">
        <v>430</v>
      </c>
      <c r="H269">
        <v>257</v>
      </c>
      <c r="I269">
        <v>173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173</v>
      </c>
      <c r="T269">
        <v>0</v>
      </c>
      <c r="U269">
        <v>0</v>
      </c>
      <c r="V269">
        <v>173</v>
      </c>
      <c r="W269">
        <v>14</v>
      </c>
      <c r="X269">
        <v>9</v>
      </c>
      <c r="Y269">
        <v>3</v>
      </c>
      <c r="Z269">
        <v>0</v>
      </c>
      <c r="AA269">
        <v>159</v>
      </c>
      <c r="AB269">
        <v>50</v>
      </c>
      <c r="AC269">
        <v>4</v>
      </c>
      <c r="AD269">
        <v>12</v>
      </c>
      <c r="AE269">
        <v>20</v>
      </c>
      <c r="AF269">
        <v>8</v>
      </c>
      <c r="AG269">
        <v>0</v>
      </c>
      <c r="AH269">
        <v>2</v>
      </c>
      <c r="AI269">
        <v>0</v>
      </c>
      <c r="AJ269">
        <v>0</v>
      </c>
      <c r="AK269">
        <v>3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1</v>
      </c>
      <c r="AZ269">
        <v>0</v>
      </c>
      <c r="BA269">
        <v>50</v>
      </c>
      <c r="BB269">
        <v>54</v>
      </c>
      <c r="BC269">
        <v>9</v>
      </c>
      <c r="BD269">
        <v>2</v>
      </c>
      <c r="BE269">
        <v>1</v>
      </c>
      <c r="BF269">
        <v>9</v>
      </c>
      <c r="BG269">
        <v>3</v>
      </c>
      <c r="BH269">
        <v>6</v>
      </c>
      <c r="BI269">
        <v>3</v>
      </c>
      <c r="BJ269">
        <v>2</v>
      </c>
      <c r="BK269">
        <v>1</v>
      </c>
      <c r="BL269">
        <v>2</v>
      </c>
      <c r="BM269">
        <v>0</v>
      </c>
      <c r="BN269">
        <v>5</v>
      </c>
      <c r="BO269">
        <v>1</v>
      </c>
      <c r="BP269">
        <v>0</v>
      </c>
      <c r="BQ269">
        <v>0</v>
      </c>
      <c r="BR269">
        <v>6</v>
      </c>
      <c r="BS269">
        <v>0</v>
      </c>
      <c r="BT269">
        <v>0</v>
      </c>
      <c r="BU269">
        <v>1</v>
      </c>
      <c r="BV269">
        <v>1</v>
      </c>
      <c r="BW269">
        <v>1</v>
      </c>
      <c r="BX269">
        <v>0</v>
      </c>
      <c r="BY269">
        <v>1</v>
      </c>
      <c r="BZ269">
        <v>54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2</v>
      </c>
      <c r="CR269">
        <v>2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2</v>
      </c>
      <c r="DQ269">
        <v>2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1</v>
      </c>
      <c r="EM269">
        <v>0</v>
      </c>
      <c r="EN269">
        <v>1</v>
      </c>
      <c r="EO269">
        <v>0</v>
      </c>
      <c r="EP269">
        <v>2</v>
      </c>
      <c r="EQ269">
        <v>5</v>
      </c>
      <c r="ER269">
        <v>2</v>
      </c>
      <c r="ES269">
        <v>1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1</v>
      </c>
      <c r="FB269">
        <v>0</v>
      </c>
      <c r="FC269">
        <v>0</v>
      </c>
      <c r="FD269">
        <v>1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5</v>
      </c>
      <c r="FO269">
        <v>10</v>
      </c>
      <c r="FP269">
        <v>3</v>
      </c>
      <c r="FQ269">
        <v>0</v>
      </c>
      <c r="FR269">
        <v>0</v>
      </c>
      <c r="FS269">
        <v>0</v>
      </c>
      <c r="FT269">
        <v>0</v>
      </c>
      <c r="FU269">
        <v>1</v>
      </c>
      <c r="FV269">
        <v>0</v>
      </c>
      <c r="FW269">
        <v>0</v>
      </c>
      <c r="FX269">
        <v>0</v>
      </c>
      <c r="FY269">
        <v>1</v>
      </c>
      <c r="FZ269">
        <v>0</v>
      </c>
      <c r="GA269">
        <v>1</v>
      </c>
      <c r="GB269">
        <v>1</v>
      </c>
      <c r="GC269">
        <v>0</v>
      </c>
      <c r="GD269">
        <v>1</v>
      </c>
      <c r="GE269">
        <v>1</v>
      </c>
      <c r="GF269">
        <v>0</v>
      </c>
      <c r="GG269">
        <v>0</v>
      </c>
      <c r="GH269">
        <v>1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10</v>
      </c>
      <c r="GO269">
        <v>5</v>
      </c>
      <c r="GP269">
        <v>5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5</v>
      </c>
      <c r="HI269">
        <v>2</v>
      </c>
      <c r="HJ269">
        <v>1</v>
      </c>
      <c r="HK269">
        <v>0</v>
      </c>
      <c r="HL269">
        <v>1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2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29</v>
      </c>
      <c r="IN269">
        <v>12</v>
      </c>
      <c r="IO269">
        <v>2</v>
      </c>
      <c r="IP269">
        <v>6</v>
      </c>
      <c r="IQ269">
        <v>2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1</v>
      </c>
      <c r="IY269">
        <v>2</v>
      </c>
      <c r="IZ269">
        <v>1</v>
      </c>
      <c r="JA269">
        <v>0</v>
      </c>
      <c r="JB269">
        <v>1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2</v>
      </c>
      <c r="JJ269">
        <v>0</v>
      </c>
      <c r="JK269">
        <v>0</v>
      </c>
      <c r="JL269">
        <v>29</v>
      </c>
    </row>
    <row r="270" spans="1:272" x14ac:dyDescent="0.25">
      <c r="A270" t="s">
        <v>273</v>
      </c>
      <c r="B270" t="s">
        <v>457</v>
      </c>
      <c r="C270" t="str">
        <f t="shared" si="17"/>
        <v>160501</v>
      </c>
      <c r="D270" t="s">
        <v>315</v>
      </c>
      <c r="E270">
        <v>9</v>
      </c>
      <c r="F270">
        <v>428</v>
      </c>
      <c r="G270">
        <v>320</v>
      </c>
      <c r="H270">
        <v>195</v>
      </c>
      <c r="I270">
        <v>125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125</v>
      </c>
      <c r="T270">
        <v>0</v>
      </c>
      <c r="U270">
        <v>0</v>
      </c>
      <c r="V270">
        <v>125</v>
      </c>
      <c r="W270">
        <v>2</v>
      </c>
      <c r="X270">
        <v>2</v>
      </c>
      <c r="Y270">
        <v>0</v>
      </c>
      <c r="Z270">
        <v>0</v>
      </c>
      <c r="AA270">
        <v>123</v>
      </c>
      <c r="AB270">
        <v>19</v>
      </c>
      <c r="AC270">
        <v>0</v>
      </c>
      <c r="AD270">
        <v>2</v>
      </c>
      <c r="AE270">
        <v>10</v>
      </c>
      <c r="AF270">
        <v>3</v>
      </c>
      <c r="AG270">
        <v>0</v>
      </c>
      <c r="AH270">
        <v>2</v>
      </c>
      <c r="AI270">
        <v>0</v>
      </c>
      <c r="AJ270">
        <v>0</v>
      </c>
      <c r="AK270">
        <v>0</v>
      </c>
      <c r="AL270">
        <v>0</v>
      </c>
      <c r="AM270">
        <v>1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1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19</v>
      </c>
      <c r="BB270">
        <v>42</v>
      </c>
      <c r="BC270">
        <v>8</v>
      </c>
      <c r="BD270">
        <v>2</v>
      </c>
      <c r="BE270">
        <v>4</v>
      </c>
      <c r="BF270">
        <v>6</v>
      </c>
      <c r="BG270">
        <v>1</v>
      </c>
      <c r="BH270">
        <v>1</v>
      </c>
      <c r="BI270">
        <v>0</v>
      </c>
      <c r="BJ270">
        <v>1</v>
      </c>
      <c r="BK270">
        <v>2</v>
      </c>
      <c r="BL270">
        <v>4</v>
      </c>
      <c r="BM270">
        <v>0</v>
      </c>
      <c r="BN270">
        <v>8</v>
      </c>
      <c r="BO270">
        <v>1</v>
      </c>
      <c r="BP270">
        <v>0</v>
      </c>
      <c r="BQ270">
        <v>0</v>
      </c>
      <c r="BR270">
        <v>3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</v>
      </c>
      <c r="BZ270">
        <v>42</v>
      </c>
      <c r="CA270">
        <v>3</v>
      </c>
      <c r="CB270">
        <v>1</v>
      </c>
      <c r="CC270">
        <v>0</v>
      </c>
      <c r="CD270">
        <v>1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3</v>
      </c>
      <c r="CQ270">
        <v>3</v>
      </c>
      <c r="CR270">
        <v>1</v>
      </c>
      <c r="CS270">
        <v>2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3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6</v>
      </c>
      <c r="ER270">
        <v>1</v>
      </c>
      <c r="ES270">
        <v>2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1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2</v>
      </c>
      <c r="FN270">
        <v>6</v>
      </c>
      <c r="FO270">
        <v>10</v>
      </c>
      <c r="FP270">
        <v>2</v>
      </c>
      <c r="FQ270">
        <v>2</v>
      </c>
      <c r="FR270">
        <v>2</v>
      </c>
      <c r="FS270">
        <v>0</v>
      </c>
      <c r="FT270">
        <v>1</v>
      </c>
      <c r="FU270">
        <v>0</v>
      </c>
      <c r="FV270">
        <v>0</v>
      </c>
      <c r="FW270">
        <v>1</v>
      </c>
      <c r="FX270">
        <v>2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10</v>
      </c>
      <c r="GO270">
        <v>10</v>
      </c>
      <c r="GP270">
        <v>4</v>
      </c>
      <c r="GQ270">
        <v>2</v>
      </c>
      <c r="GR270">
        <v>0</v>
      </c>
      <c r="GS270">
        <v>0</v>
      </c>
      <c r="GT270">
        <v>0</v>
      </c>
      <c r="GU270">
        <v>1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3</v>
      </c>
      <c r="HH270">
        <v>10</v>
      </c>
      <c r="HI270">
        <v>2</v>
      </c>
      <c r="HJ270">
        <v>0</v>
      </c>
      <c r="HK270">
        <v>0</v>
      </c>
      <c r="HL270">
        <v>2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2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28</v>
      </c>
      <c r="IN270">
        <v>13</v>
      </c>
      <c r="IO270">
        <v>0</v>
      </c>
      <c r="IP270">
        <v>0</v>
      </c>
      <c r="IQ270">
        <v>11</v>
      </c>
      <c r="IR270">
        <v>0</v>
      </c>
      <c r="IS270">
        <v>0</v>
      </c>
      <c r="IT270">
        <v>0</v>
      </c>
      <c r="IU270">
        <v>0</v>
      </c>
      <c r="IV270">
        <v>2</v>
      </c>
      <c r="IW270">
        <v>0</v>
      </c>
      <c r="IX270">
        <v>0</v>
      </c>
      <c r="IY270">
        <v>1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1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28</v>
      </c>
    </row>
    <row r="271" spans="1:272" x14ac:dyDescent="0.25">
      <c r="A271" t="s">
        <v>273</v>
      </c>
      <c r="B271" t="s">
        <v>457</v>
      </c>
      <c r="C271" t="str">
        <f t="shared" si="17"/>
        <v>160501</v>
      </c>
      <c r="D271" t="s">
        <v>461</v>
      </c>
      <c r="E271">
        <v>10</v>
      </c>
      <c r="F271">
        <v>484</v>
      </c>
      <c r="G271">
        <v>370</v>
      </c>
      <c r="H271">
        <v>207</v>
      </c>
      <c r="I271">
        <v>163</v>
      </c>
      <c r="J271">
        <v>0</v>
      </c>
      <c r="K271">
        <v>4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163</v>
      </c>
      <c r="T271">
        <v>0</v>
      </c>
      <c r="U271">
        <v>0</v>
      </c>
      <c r="V271">
        <v>163</v>
      </c>
      <c r="W271">
        <v>4</v>
      </c>
      <c r="X271">
        <v>2</v>
      </c>
      <c r="Y271">
        <v>1</v>
      </c>
      <c r="Z271">
        <v>0</v>
      </c>
      <c r="AA271">
        <v>159</v>
      </c>
      <c r="AB271">
        <v>27</v>
      </c>
      <c r="AC271">
        <v>1</v>
      </c>
      <c r="AD271">
        <v>5</v>
      </c>
      <c r="AE271">
        <v>11</v>
      </c>
      <c r="AF271">
        <v>2</v>
      </c>
      <c r="AG271">
        <v>0</v>
      </c>
      <c r="AH271">
        <v>1</v>
      </c>
      <c r="AI271">
        <v>0</v>
      </c>
      <c r="AJ271">
        <v>0</v>
      </c>
      <c r="AK271">
        <v>1</v>
      </c>
      <c r="AL271">
        <v>1</v>
      </c>
      <c r="AM271">
        <v>0</v>
      </c>
      <c r="AN271">
        <v>0</v>
      </c>
      <c r="AO271">
        <v>2</v>
      </c>
      <c r="AP271">
        <v>0</v>
      </c>
      <c r="AQ271">
        <v>0</v>
      </c>
      <c r="AR271">
        <v>0</v>
      </c>
      <c r="AS271">
        <v>2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1</v>
      </c>
      <c r="AZ271">
        <v>0</v>
      </c>
      <c r="BA271">
        <v>27</v>
      </c>
      <c r="BB271">
        <v>51</v>
      </c>
      <c r="BC271">
        <v>9</v>
      </c>
      <c r="BD271">
        <v>4</v>
      </c>
      <c r="BE271">
        <v>6</v>
      </c>
      <c r="BF271">
        <v>10</v>
      </c>
      <c r="BG271">
        <v>2</v>
      </c>
      <c r="BH271">
        <v>2</v>
      </c>
      <c r="BI271">
        <v>1</v>
      </c>
      <c r="BJ271">
        <v>0</v>
      </c>
      <c r="BK271">
        <v>4</v>
      </c>
      <c r="BL271">
        <v>1</v>
      </c>
      <c r="BM271">
        <v>1</v>
      </c>
      <c r="BN271">
        <v>2</v>
      </c>
      <c r="BO271">
        <v>0</v>
      </c>
      <c r="BP271">
        <v>0</v>
      </c>
      <c r="BQ271">
        <v>0</v>
      </c>
      <c r="BR271">
        <v>4</v>
      </c>
      <c r="BS271">
        <v>0</v>
      </c>
      <c r="BT271">
        <v>1</v>
      </c>
      <c r="BU271">
        <v>1</v>
      </c>
      <c r="BV271">
        <v>0</v>
      </c>
      <c r="BW271">
        <v>2</v>
      </c>
      <c r="BX271">
        <v>1</v>
      </c>
      <c r="BY271">
        <v>0</v>
      </c>
      <c r="BZ271">
        <v>51</v>
      </c>
      <c r="CA271">
        <v>2</v>
      </c>
      <c r="CB271">
        <v>1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2</v>
      </c>
      <c r="CQ271">
        <v>8</v>
      </c>
      <c r="CR271">
        <v>3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1</v>
      </c>
      <c r="CZ271">
        <v>0</v>
      </c>
      <c r="DA271">
        <v>0</v>
      </c>
      <c r="DB271">
        <v>0</v>
      </c>
      <c r="DC271">
        <v>1</v>
      </c>
      <c r="DD271">
        <v>1</v>
      </c>
      <c r="DE271">
        <v>1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1</v>
      </c>
      <c r="DO271">
        <v>0</v>
      </c>
      <c r="DP271">
        <v>8</v>
      </c>
      <c r="DQ271">
        <v>2</v>
      </c>
      <c r="DR271">
        <v>0</v>
      </c>
      <c r="DS271">
        <v>0</v>
      </c>
      <c r="DT271">
        <v>0</v>
      </c>
      <c r="DU271">
        <v>1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1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2</v>
      </c>
      <c r="EQ271">
        <v>2</v>
      </c>
      <c r="ER271">
        <v>1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1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2</v>
      </c>
      <c r="FO271">
        <v>13</v>
      </c>
      <c r="FP271">
        <v>9</v>
      </c>
      <c r="FQ271">
        <v>0</v>
      </c>
      <c r="FR271">
        <v>1</v>
      </c>
      <c r="FS271">
        <v>2</v>
      </c>
      <c r="FT271">
        <v>0</v>
      </c>
      <c r="FU271">
        <v>1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13</v>
      </c>
      <c r="GO271">
        <v>9</v>
      </c>
      <c r="GP271">
        <v>9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9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45</v>
      </c>
      <c r="IN271">
        <v>18</v>
      </c>
      <c r="IO271">
        <v>3</v>
      </c>
      <c r="IP271">
        <v>2</v>
      </c>
      <c r="IQ271">
        <v>20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1</v>
      </c>
      <c r="IZ271">
        <v>0</v>
      </c>
      <c r="JA271">
        <v>0</v>
      </c>
      <c r="JB271">
        <v>0</v>
      </c>
      <c r="JC271">
        <v>0</v>
      </c>
      <c r="JD271">
        <v>1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45</v>
      </c>
    </row>
    <row r="272" spans="1:272" x14ac:dyDescent="0.25">
      <c r="A272" t="s">
        <v>273</v>
      </c>
      <c r="B272" t="s">
        <v>457</v>
      </c>
      <c r="C272" t="str">
        <f t="shared" si="17"/>
        <v>160501</v>
      </c>
      <c r="D272" t="s">
        <v>462</v>
      </c>
      <c r="E272">
        <v>11</v>
      </c>
      <c r="F272">
        <v>405</v>
      </c>
      <c r="G272">
        <v>310</v>
      </c>
      <c r="H272">
        <v>212</v>
      </c>
      <c r="I272">
        <v>98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98</v>
      </c>
      <c r="T272">
        <v>0</v>
      </c>
      <c r="U272">
        <v>0</v>
      </c>
      <c r="V272">
        <v>98</v>
      </c>
      <c r="W272">
        <v>7</v>
      </c>
      <c r="X272">
        <v>5</v>
      </c>
      <c r="Y272">
        <v>2</v>
      </c>
      <c r="Z272">
        <v>0</v>
      </c>
      <c r="AA272">
        <v>91</v>
      </c>
      <c r="AB272">
        <v>15</v>
      </c>
      <c r="AC272">
        <v>3</v>
      </c>
      <c r="AD272">
        <v>2</v>
      </c>
      <c r="AE272">
        <v>4</v>
      </c>
      <c r="AF272">
        <v>5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1</v>
      </c>
      <c r="BA272">
        <v>15</v>
      </c>
      <c r="BB272">
        <v>20</v>
      </c>
      <c r="BC272">
        <v>2</v>
      </c>
      <c r="BD272">
        <v>0</v>
      </c>
      <c r="BE272">
        <v>1</v>
      </c>
      <c r="BF272">
        <v>7</v>
      </c>
      <c r="BG272">
        <v>2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1</v>
      </c>
      <c r="BN272">
        <v>0</v>
      </c>
      <c r="BO272">
        <v>3</v>
      </c>
      <c r="BP272">
        <v>0</v>
      </c>
      <c r="BQ272">
        <v>0</v>
      </c>
      <c r="BR272">
        <v>2</v>
      </c>
      <c r="BS272">
        <v>1</v>
      </c>
      <c r="BT272">
        <v>0</v>
      </c>
      <c r="BU272">
        <v>0</v>
      </c>
      <c r="BV272">
        <v>0</v>
      </c>
      <c r="BW272">
        <v>1</v>
      </c>
      <c r="BX272">
        <v>0</v>
      </c>
      <c r="BY272">
        <v>0</v>
      </c>
      <c r="BZ272">
        <v>20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1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1</v>
      </c>
      <c r="CQ272">
        <v>2</v>
      </c>
      <c r="CR272">
        <v>0</v>
      </c>
      <c r="CS272">
        <v>0</v>
      </c>
      <c r="CT272">
        <v>0</v>
      </c>
      <c r="CU272">
        <v>0</v>
      </c>
      <c r="CV272">
        <v>1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1</v>
      </c>
      <c r="DN272">
        <v>0</v>
      </c>
      <c r="DO272">
        <v>0</v>
      </c>
      <c r="DP272">
        <v>2</v>
      </c>
      <c r="DQ272">
        <v>2</v>
      </c>
      <c r="DR272">
        <v>2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2</v>
      </c>
      <c r="EQ272">
        <v>1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1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1</v>
      </c>
      <c r="FO272">
        <v>6</v>
      </c>
      <c r="FP272">
        <v>4</v>
      </c>
      <c r="FQ272">
        <v>0</v>
      </c>
      <c r="FR272">
        <v>0</v>
      </c>
      <c r="FS272">
        <v>1</v>
      </c>
      <c r="FT272">
        <v>0</v>
      </c>
      <c r="FU272">
        <v>1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6</v>
      </c>
      <c r="GO272">
        <v>5</v>
      </c>
      <c r="GP272">
        <v>3</v>
      </c>
      <c r="GQ272">
        <v>1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1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5</v>
      </c>
      <c r="HI272">
        <v>11</v>
      </c>
      <c r="HJ272">
        <v>0</v>
      </c>
      <c r="HK272">
        <v>0</v>
      </c>
      <c r="HL272">
        <v>11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11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28</v>
      </c>
      <c r="IN272">
        <v>9</v>
      </c>
      <c r="IO272">
        <v>5</v>
      </c>
      <c r="IP272">
        <v>3</v>
      </c>
      <c r="IQ272">
        <v>9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1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1</v>
      </c>
      <c r="JL272">
        <v>28</v>
      </c>
    </row>
    <row r="273" spans="1:272" x14ac:dyDescent="0.25">
      <c r="A273" t="s">
        <v>273</v>
      </c>
      <c r="B273" t="s">
        <v>457</v>
      </c>
      <c r="C273" t="str">
        <f t="shared" si="17"/>
        <v>160501</v>
      </c>
      <c r="D273" t="s">
        <v>461</v>
      </c>
      <c r="E273">
        <v>12</v>
      </c>
      <c r="F273">
        <v>484</v>
      </c>
      <c r="G273">
        <v>370</v>
      </c>
      <c r="H273">
        <v>223</v>
      </c>
      <c r="I273">
        <v>147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147</v>
      </c>
      <c r="T273">
        <v>0</v>
      </c>
      <c r="U273">
        <v>0</v>
      </c>
      <c r="V273">
        <v>147</v>
      </c>
      <c r="W273">
        <v>14</v>
      </c>
      <c r="X273">
        <v>7</v>
      </c>
      <c r="Y273">
        <v>7</v>
      </c>
      <c r="Z273">
        <v>0</v>
      </c>
      <c r="AA273">
        <v>133</v>
      </c>
      <c r="AB273">
        <v>33</v>
      </c>
      <c r="AC273">
        <v>3</v>
      </c>
      <c r="AD273">
        <v>5</v>
      </c>
      <c r="AE273">
        <v>17</v>
      </c>
      <c r="AF273">
        <v>5</v>
      </c>
      <c r="AG273">
        <v>0</v>
      </c>
      <c r="AH273">
        <v>1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1</v>
      </c>
      <c r="AW273">
        <v>0</v>
      </c>
      <c r="AX273">
        <v>0</v>
      </c>
      <c r="AY273">
        <v>0</v>
      </c>
      <c r="AZ273">
        <v>0</v>
      </c>
      <c r="BA273">
        <v>33</v>
      </c>
      <c r="BB273">
        <v>17</v>
      </c>
      <c r="BC273">
        <v>5</v>
      </c>
      <c r="BD273">
        <v>0</v>
      </c>
      <c r="BE273">
        <v>0</v>
      </c>
      <c r="BF273">
        <v>4</v>
      </c>
      <c r="BG273">
        <v>1</v>
      </c>
      <c r="BH273">
        <v>2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2</v>
      </c>
      <c r="BO273">
        <v>1</v>
      </c>
      <c r="BP273">
        <v>0</v>
      </c>
      <c r="BQ273">
        <v>1</v>
      </c>
      <c r="BR273">
        <v>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17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3</v>
      </c>
      <c r="CR273">
        <v>0</v>
      </c>
      <c r="CS273">
        <v>1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1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1</v>
      </c>
      <c r="DP273">
        <v>3</v>
      </c>
      <c r="DQ273">
        <v>3</v>
      </c>
      <c r="DR273">
        <v>2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1</v>
      </c>
      <c r="EM273">
        <v>0</v>
      </c>
      <c r="EN273">
        <v>0</v>
      </c>
      <c r="EO273">
        <v>0</v>
      </c>
      <c r="EP273">
        <v>3</v>
      </c>
      <c r="EQ273">
        <v>3</v>
      </c>
      <c r="ER273">
        <v>1</v>
      </c>
      <c r="ES273">
        <v>1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1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3</v>
      </c>
      <c r="FO273">
        <v>23</v>
      </c>
      <c r="FP273">
        <v>6</v>
      </c>
      <c r="FQ273">
        <v>2</v>
      </c>
      <c r="FR273">
        <v>2</v>
      </c>
      <c r="FS273">
        <v>2</v>
      </c>
      <c r="FT273">
        <v>0</v>
      </c>
      <c r="FU273">
        <v>1</v>
      </c>
      <c r="FV273">
        <v>3</v>
      </c>
      <c r="FW273">
        <v>1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1</v>
      </c>
      <c r="GD273">
        <v>1</v>
      </c>
      <c r="GE273">
        <v>0</v>
      </c>
      <c r="GF273">
        <v>3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1</v>
      </c>
      <c r="GN273">
        <v>23</v>
      </c>
      <c r="GO273">
        <v>2</v>
      </c>
      <c r="GP273">
        <v>1</v>
      </c>
      <c r="GQ273">
        <v>0</v>
      </c>
      <c r="GR273">
        <v>0</v>
      </c>
      <c r="GS273">
        <v>0</v>
      </c>
      <c r="GT273">
        <v>1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2</v>
      </c>
      <c r="HI273">
        <v>1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1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1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48</v>
      </c>
      <c r="IN273">
        <v>15</v>
      </c>
      <c r="IO273">
        <v>3</v>
      </c>
      <c r="IP273">
        <v>11</v>
      </c>
      <c r="IQ273">
        <v>11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4</v>
      </c>
      <c r="IZ273">
        <v>1</v>
      </c>
      <c r="JA273">
        <v>0</v>
      </c>
      <c r="JB273">
        <v>2</v>
      </c>
      <c r="JC273">
        <v>0</v>
      </c>
      <c r="JD273">
        <v>1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48</v>
      </c>
    </row>
    <row r="274" spans="1:272" x14ac:dyDescent="0.25">
      <c r="A274" t="s">
        <v>273</v>
      </c>
      <c r="B274" t="s">
        <v>463</v>
      </c>
      <c r="C274" t="str">
        <f t="shared" ref="C274:C297" si="18">"160502"</f>
        <v>160502</v>
      </c>
      <c r="D274" t="s">
        <v>464</v>
      </c>
      <c r="E274">
        <v>1</v>
      </c>
      <c r="F274">
        <v>802</v>
      </c>
      <c r="G274">
        <v>617</v>
      </c>
      <c r="H274">
        <v>317</v>
      </c>
      <c r="I274">
        <v>300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300</v>
      </c>
      <c r="T274">
        <v>0</v>
      </c>
      <c r="U274">
        <v>0</v>
      </c>
      <c r="V274">
        <v>300</v>
      </c>
      <c r="W274">
        <v>5</v>
      </c>
      <c r="X274">
        <v>2</v>
      </c>
      <c r="Y274">
        <v>1</v>
      </c>
      <c r="Z274">
        <v>0</v>
      </c>
      <c r="AA274">
        <v>295</v>
      </c>
      <c r="AB274">
        <v>55</v>
      </c>
      <c r="AC274">
        <v>11</v>
      </c>
      <c r="AD274">
        <v>11</v>
      </c>
      <c r="AE274">
        <v>13</v>
      </c>
      <c r="AF274">
        <v>4</v>
      </c>
      <c r="AG274">
        <v>0</v>
      </c>
      <c r="AH274">
        <v>0</v>
      </c>
      <c r="AI274">
        <v>0</v>
      </c>
      <c r="AJ274">
        <v>2</v>
      </c>
      <c r="AK274">
        <v>1</v>
      </c>
      <c r="AL274">
        <v>0</v>
      </c>
      <c r="AM274">
        <v>1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6</v>
      </c>
      <c r="AT274">
        <v>1</v>
      </c>
      <c r="AU274">
        <v>0</v>
      </c>
      <c r="AV274">
        <v>0</v>
      </c>
      <c r="AW274">
        <v>0</v>
      </c>
      <c r="AX274">
        <v>1</v>
      </c>
      <c r="AY274">
        <v>1</v>
      </c>
      <c r="AZ274">
        <v>3</v>
      </c>
      <c r="BA274">
        <v>55</v>
      </c>
      <c r="BB274">
        <v>92</v>
      </c>
      <c r="BC274">
        <v>17</v>
      </c>
      <c r="BD274">
        <v>2</v>
      </c>
      <c r="BE274">
        <v>8</v>
      </c>
      <c r="BF274">
        <v>27</v>
      </c>
      <c r="BG274">
        <v>5</v>
      </c>
      <c r="BH274">
        <v>2</v>
      </c>
      <c r="BI274">
        <v>0</v>
      </c>
      <c r="BJ274">
        <v>7</v>
      </c>
      <c r="BK274">
        <v>2</v>
      </c>
      <c r="BL274">
        <v>1</v>
      </c>
      <c r="BM274">
        <v>0</v>
      </c>
      <c r="BN274">
        <v>3</v>
      </c>
      <c r="BO274">
        <v>6</v>
      </c>
      <c r="BP274">
        <v>1</v>
      </c>
      <c r="BQ274">
        <v>0</v>
      </c>
      <c r="BR274">
        <v>6</v>
      </c>
      <c r="BS274">
        <v>3</v>
      </c>
      <c r="BT274">
        <v>0</v>
      </c>
      <c r="BU274">
        <v>0</v>
      </c>
      <c r="BV274">
        <v>2</v>
      </c>
      <c r="BW274">
        <v>0</v>
      </c>
      <c r="BX274">
        <v>0</v>
      </c>
      <c r="BY274">
        <v>0</v>
      </c>
      <c r="BZ274">
        <v>92</v>
      </c>
      <c r="CA274">
        <v>6</v>
      </c>
      <c r="CB274">
        <v>2</v>
      </c>
      <c r="CC274">
        <v>0</v>
      </c>
      <c r="CD274">
        <v>1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1</v>
      </c>
      <c r="CK274">
        <v>1</v>
      </c>
      <c r="CL274">
        <v>0</v>
      </c>
      <c r="CM274">
        <v>0</v>
      </c>
      <c r="CN274">
        <v>0</v>
      </c>
      <c r="CO274">
        <v>0</v>
      </c>
      <c r="CP274">
        <v>6</v>
      </c>
      <c r="CQ274">
        <v>20</v>
      </c>
      <c r="CR274">
        <v>8</v>
      </c>
      <c r="CS274">
        <v>2</v>
      </c>
      <c r="CT274">
        <v>0</v>
      </c>
      <c r="CU274">
        <v>0</v>
      </c>
      <c r="CV274">
        <v>2</v>
      </c>
      <c r="CW274">
        <v>0</v>
      </c>
      <c r="CX274">
        <v>1</v>
      </c>
      <c r="CY274">
        <v>2</v>
      </c>
      <c r="CZ274">
        <v>0</v>
      </c>
      <c r="DA274">
        <v>1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1</v>
      </c>
      <c r="DK274">
        <v>0</v>
      </c>
      <c r="DL274">
        <v>1</v>
      </c>
      <c r="DM274">
        <v>0</v>
      </c>
      <c r="DN274">
        <v>2</v>
      </c>
      <c r="DO274">
        <v>0</v>
      </c>
      <c r="DP274">
        <v>20</v>
      </c>
      <c r="DQ274">
        <v>2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1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1</v>
      </c>
      <c r="EM274">
        <v>0</v>
      </c>
      <c r="EN274">
        <v>0</v>
      </c>
      <c r="EO274">
        <v>0</v>
      </c>
      <c r="EP274">
        <v>2</v>
      </c>
      <c r="EQ274">
        <v>19</v>
      </c>
      <c r="ER274">
        <v>4</v>
      </c>
      <c r="ES274">
        <v>7</v>
      </c>
      <c r="ET274">
        <v>1</v>
      </c>
      <c r="EU274">
        <v>1</v>
      </c>
      <c r="EV274">
        <v>0</v>
      </c>
      <c r="EW274">
        <v>0</v>
      </c>
      <c r="EX274">
        <v>2</v>
      </c>
      <c r="EY274">
        <v>0</v>
      </c>
      <c r="EZ274">
        <v>0</v>
      </c>
      <c r="FA274">
        <v>1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1</v>
      </c>
      <c r="FJ274">
        <v>2</v>
      </c>
      <c r="FK274">
        <v>0</v>
      </c>
      <c r="FL274">
        <v>0</v>
      </c>
      <c r="FM274">
        <v>0</v>
      </c>
      <c r="FN274">
        <v>19</v>
      </c>
      <c r="FO274">
        <v>31</v>
      </c>
      <c r="FP274">
        <v>17</v>
      </c>
      <c r="FQ274">
        <v>1</v>
      </c>
      <c r="FR274">
        <v>1</v>
      </c>
      <c r="FS274">
        <v>2</v>
      </c>
      <c r="FT274">
        <v>0</v>
      </c>
      <c r="FU274">
        <v>4</v>
      </c>
      <c r="FV274">
        <v>0</v>
      </c>
      <c r="FW274">
        <v>0</v>
      </c>
      <c r="FX274">
        <v>2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1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3</v>
      </c>
      <c r="GN274">
        <v>31</v>
      </c>
      <c r="GO274">
        <v>44</v>
      </c>
      <c r="GP274">
        <v>32</v>
      </c>
      <c r="GQ274">
        <v>3</v>
      </c>
      <c r="GR274">
        <v>2</v>
      </c>
      <c r="GS274">
        <v>3</v>
      </c>
      <c r="GT274">
        <v>1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1</v>
      </c>
      <c r="HA274">
        <v>1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1</v>
      </c>
      <c r="HH274">
        <v>44</v>
      </c>
      <c r="HI274">
        <v>6</v>
      </c>
      <c r="HJ274">
        <v>0</v>
      </c>
      <c r="HK274">
        <v>0</v>
      </c>
      <c r="HL274">
        <v>3</v>
      </c>
      <c r="HM274">
        <v>1</v>
      </c>
      <c r="HN274">
        <v>0</v>
      </c>
      <c r="HO274">
        <v>0</v>
      </c>
      <c r="HP274">
        <v>1</v>
      </c>
      <c r="HQ274">
        <v>1</v>
      </c>
      <c r="HR274">
        <v>0</v>
      </c>
      <c r="HS274">
        <v>0</v>
      </c>
      <c r="HT274">
        <v>0</v>
      </c>
      <c r="HU274">
        <v>0</v>
      </c>
      <c r="HV274">
        <v>6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20</v>
      </c>
      <c r="IN274">
        <v>2</v>
      </c>
      <c r="IO274">
        <v>0</v>
      </c>
      <c r="IP274">
        <v>6</v>
      </c>
      <c r="IQ274">
        <v>8</v>
      </c>
      <c r="IR274">
        <v>0</v>
      </c>
      <c r="IS274">
        <v>0</v>
      </c>
      <c r="IT274">
        <v>1</v>
      </c>
      <c r="IU274">
        <v>0</v>
      </c>
      <c r="IV274">
        <v>0</v>
      </c>
      <c r="IW274">
        <v>0</v>
      </c>
      <c r="IX274">
        <v>0</v>
      </c>
      <c r="IY274">
        <v>2</v>
      </c>
      <c r="IZ274">
        <v>0</v>
      </c>
      <c r="JA274">
        <v>0</v>
      </c>
      <c r="JB274">
        <v>0</v>
      </c>
      <c r="JC274">
        <v>1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20</v>
      </c>
    </row>
    <row r="275" spans="1:272" x14ac:dyDescent="0.25">
      <c r="A275" t="s">
        <v>273</v>
      </c>
      <c r="B275" t="s">
        <v>463</v>
      </c>
      <c r="C275" t="str">
        <f t="shared" si="18"/>
        <v>160502</v>
      </c>
      <c r="D275" t="s">
        <v>465</v>
      </c>
      <c r="E275">
        <v>2</v>
      </c>
      <c r="F275">
        <v>948</v>
      </c>
      <c r="G275">
        <v>711</v>
      </c>
      <c r="H275">
        <v>252</v>
      </c>
      <c r="I275">
        <v>459</v>
      </c>
      <c r="J275">
        <v>0</v>
      </c>
      <c r="K275">
        <v>1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459</v>
      </c>
      <c r="T275">
        <v>0</v>
      </c>
      <c r="U275">
        <v>0</v>
      </c>
      <c r="V275">
        <v>459</v>
      </c>
      <c r="W275">
        <v>12</v>
      </c>
      <c r="X275">
        <v>8</v>
      </c>
      <c r="Y275">
        <v>3</v>
      </c>
      <c r="Z275">
        <v>0</v>
      </c>
      <c r="AA275">
        <v>447</v>
      </c>
      <c r="AB275">
        <v>83</v>
      </c>
      <c r="AC275">
        <v>9</v>
      </c>
      <c r="AD275">
        <v>11</v>
      </c>
      <c r="AE275">
        <v>30</v>
      </c>
      <c r="AF275">
        <v>5</v>
      </c>
      <c r="AG275">
        <v>0</v>
      </c>
      <c r="AH275">
        <v>1</v>
      </c>
      <c r="AI275">
        <v>0</v>
      </c>
      <c r="AJ275">
        <v>2</v>
      </c>
      <c r="AK275">
        <v>0</v>
      </c>
      <c r="AL275">
        <v>0</v>
      </c>
      <c r="AM275">
        <v>1</v>
      </c>
      <c r="AN275">
        <v>0</v>
      </c>
      <c r="AO275">
        <v>1</v>
      </c>
      <c r="AP275">
        <v>0</v>
      </c>
      <c r="AQ275">
        <v>0</v>
      </c>
      <c r="AR275">
        <v>3</v>
      </c>
      <c r="AS275">
        <v>14</v>
      </c>
      <c r="AT275">
        <v>0</v>
      </c>
      <c r="AU275">
        <v>3</v>
      </c>
      <c r="AV275">
        <v>0</v>
      </c>
      <c r="AW275">
        <v>0</v>
      </c>
      <c r="AX275">
        <v>1</v>
      </c>
      <c r="AY275">
        <v>2</v>
      </c>
      <c r="AZ275">
        <v>0</v>
      </c>
      <c r="BA275">
        <v>83</v>
      </c>
      <c r="BB275">
        <v>127</v>
      </c>
      <c r="BC275">
        <v>25</v>
      </c>
      <c r="BD275">
        <v>2</v>
      </c>
      <c r="BE275">
        <v>11</v>
      </c>
      <c r="BF275">
        <v>20</v>
      </c>
      <c r="BG275">
        <v>7</v>
      </c>
      <c r="BH275">
        <v>6</v>
      </c>
      <c r="BI275">
        <v>2</v>
      </c>
      <c r="BJ275">
        <v>6</v>
      </c>
      <c r="BK275">
        <v>10</v>
      </c>
      <c r="BL275">
        <v>6</v>
      </c>
      <c r="BM275">
        <v>0</v>
      </c>
      <c r="BN275">
        <v>13</v>
      </c>
      <c r="BO275">
        <v>2</v>
      </c>
      <c r="BP275">
        <v>0</v>
      </c>
      <c r="BQ275">
        <v>1</v>
      </c>
      <c r="BR275">
        <v>7</v>
      </c>
      <c r="BS275">
        <v>3</v>
      </c>
      <c r="BT275">
        <v>0</v>
      </c>
      <c r="BU275">
        <v>1</v>
      </c>
      <c r="BV275">
        <v>1</v>
      </c>
      <c r="BW275">
        <v>2</v>
      </c>
      <c r="BX275">
        <v>1</v>
      </c>
      <c r="BY275">
        <v>1</v>
      </c>
      <c r="BZ275">
        <v>127</v>
      </c>
      <c r="CA275">
        <v>12</v>
      </c>
      <c r="CB275">
        <v>3</v>
      </c>
      <c r="CC275">
        <v>0</v>
      </c>
      <c r="CD275">
        <v>6</v>
      </c>
      <c r="CE275">
        <v>0</v>
      </c>
      <c r="CF275">
        <v>1</v>
      </c>
      <c r="CG275">
        <v>0</v>
      </c>
      <c r="CH275">
        <v>0</v>
      </c>
      <c r="CI275">
        <v>0</v>
      </c>
      <c r="CJ275">
        <v>0</v>
      </c>
      <c r="CK275">
        <v>2</v>
      </c>
      <c r="CL275">
        <v>0</v>
      </c>
      <c r="CM275">
        <v>0</v>
      </c>
      <c r="CN275">
        <v>0</v>
      </c>
      <c r="CO275">
        <v>0</v>
      </c>
      <c r="CP275">
        <v>12</v>
      </c>
      <c r="CQ275">
        <v>35</v>
      </c>
      <c r="CR275">
        <v>16</v>
      </c>
      <c r="CS275">
        <v>3</v>
      </c>
      <c r="CT275">
        <v>0</v>
      </c>
      <c r="CU275">
        <v>1</v>
      </c>
      <c r="CV275">
        <v>2</v>
      </c>
      <c r="CW275">
        <v>0</v>
      </c>
      <c r="CX275">
        <v>0</v>
      </c>
      <c r="CY275">
        <v>2</v>
      </c>
      <c r="CZ275">
        <v>0</v>
      </c>
      <c r="DA275">
        <v>2</v>
      </c>
      <c r="DB275">
        <v>0</v>
      </c>
      <c r="DC275">
        <v>0</v>
      </c>
      <c r="DD275">
        <v>2</v>
      </c>
      <c r="DE275">
        <v>1</v>
      </c>
      <c r="DF275">
        <v>0</v>
      </c>
      <c r="DG275">
        <v>0</v>
      </c>
      <c r="DH275">
        <v>0</v>
      </c>
      <c r="DI275">
        <v>0</v>
      </c>
      <c r="DJ275">
        <v>1</v>
      </c>
      <c r="DK275">
        <v>1</v>
      </c>
      <c r="DL275">
        <v>0</v>
      </c>
      <c r="DM275">
        <v>1</v>
      </c>
      <c r="DN275">
        <v>1</v>
      </c>
      <c r="DO275">
        <v>2</v>
      </c>
      <c r="DP275">
        <v>35</v>
      </c>
      <c r="DQ275">
        <v>14</v>
      </c>
      <c r="DR275">
        <v>1</v>
      </c>
      <c r="DS275">
        <v>0</v>
      </c>
      <c r="DT275">
        <v>0</v>
      </c>
      <c r="DU275">
        <v>0</v>
      </c>
      <c r="DV275">
        <v>0</v>
      </c>
      <c r="DW275">
        <v>1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1</v>
      </c>
      <c r="EH275">
        <v>0</v>
      </c>
      <c r="EI275">
        <v>0</v>
      </c>
      <c r="EJ275">
        <v>0</v>
      </c>
      <c r="EK275">
        <v>0</v>
      </c>
      <c r="EL275">
        <v>10</v>
      </c>
      <c r="EM275">
        <v>1</v>
      </c>
      <c r="EN275">
        <v>0</v>
      </c>
      <c r="EO275">
        <v>0</v>
      </c>
      <c r="EP275">
        <v>14</v>
      </c>
      <c r="EQ275">
        <v>24</v>
      </c>
      <c r="ER275">
        <v>7</v>
      </c>
      <c r="ES275">
        <v>9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1</v>
      </c>
      <c r="FC275">
        <v>0</v>
      </c>
      <c r="FD275">
        <v>1</v>
      </c>
      <c r="FE275">
        <v>0</v>
      </c>
      <c r="FF275">
        <v>2</v>
      </c>
      <c r="FG275">
        <v>1</v>
      </c>
      <c r="FH275">
        <v>1</v>
      </c>
      <c r="FI275">
        <v>0</v>
      </c>
      <c r="FJ275">
        <v>0</v>
      </c>
      <c r="FK275">
        <v>0</v>
      </c>
      <c r="FL275">
        <v>0</v>
      </c>
      <c r="FM275">
        <v>2</v>
      </c>
      <c r="FN275">
        <v>24</v>
      </c>
      <c r="FO275">
        <v>69</v>
      </c>
      <c r="FP275">
        <v>15</v>
      </c>
      <c r="FQ275">
        <v>3</v>
      </c>
      <c r="FR275">
        <v>2</v>
      </c>
      <c r="FS275">
        <v>1</v>
      </c>
      <c r="FT275">
        <v>1</v>
      </c>
      <c r="FU275">
        <v>11</v>
      </c>
      <c r="FV275">
        <v>3</v>
      </c>
      <c r="FW275">
        <v>0</v>
      </c>
      <c r="FX275">
        <v>6</v>
      </c>
      <c r="FY275">
        <v>5</v>
      </c>
      <c r="FZ275">
        <v>1</v>
      </c>
      <c r="GA275">
        <v>0</v>
      </c>
      <c r="GB275">
        <v>2</v>
      </c>
      <c r="GC275">
        <v>0</v>
      </c>
      <c r="GD275">
        <v>2</v>
      </c>
      <c r="GE275">
        <v>1</v>
      </c>
      <c r="GF275">
        <v>0</v>
      </c>
      <c r="GG275">
        <v>1</v>
      </c>
      <c r="GH275">
        <v>0</v>
      </c>
      <c r="GI275">
        <v>4</v>
      </c>
      <c r="GJ275">
        <v>1</v>
      </c>
      <c r="GK275">
        <v>2</v>
      </c>
      <c r="GL275">
        <v>1</v>
      </c>
      <c r="GM275">
        <v>7</v>
      </c>
      <c r="GN275">
        <v>69</v>
      </c>
      <c r="GO275">
        <v>39</v>
      </c>
      <c r="GP275">
        <v>21</v>
      </c>
      <c r="GQ275">
        <v>2</v>
      </c>
      <c r="GR275">
        <v>4</v>
      </c>
      <c r="GS275">
        <v>0</v>
      </c>
      <c r="GT275">
        <v>2</v>
      </c>
      <c r="GU275">
        <v>0</v>
      </c>
      <c r="GV275">
        <v>0</v>
      </c>
      <c r="GW275">
        <v>0</v>
      </c>
      <c r="GX275">
        <v>0</v>
      </c>
      <c r="GY275">
        <v>1</v>
      </c>
      <c r="GZ275">
        <v>0</v>
      </c>
      <c r="HA275">
        <v>1</v>
      </c>
      <c r="HB275">
        <v>1</v>
      </c>
      <c r="HC275">
        <v>0</v>
      </c>
      <c r="HD275">
        <v>0</v>
      </c>
      <c r="HE275">
        <v>2</v>
      </c>
      <c r="HF275">
        <v>2</v>
      </c>
      <c r="HG275">
        <v>3</v>
      </c>
      <c r="HH275">
        <v>39</v>
      </c>
      <c r="HI275">
        <v>2</v>
      </c>
      <c r="HJ275">
        <v>0</v>
      </c>
      <c r="HK275">
        <v>1</v>
      </c>
      <c r="HL275">
        <v>0</v>
      </c>
      <c r="HM275">
        <v>0</v>
      </c>
      <c r="HN275">
        <v>0</v>
      </c>
      <c r="HO275">
        <v>0</v>
      </c>
      <c r="HP275">
        <v>1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2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42</v>
      </c>
      <c r="IN275">
        <v>5</v>
      </c>
      <c r="IO275">
        <v>0</v>
      </c>
      <c r="IP275">
        <v>0</v>
      </c>
      <c r="IQ275">
        <v>24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11</v>
      </c>
      <c r="IZ275">
        <v>0</v>
      </c>
      <c r="JA275">
        <v>0</v>
      </c>
      <c r="JB275">
        <v>0</v>
      </c>
      <c r="JC275">
        <v>0</v>
      </c>
      <c r="JD275">
        <v>1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1</v>
      </c>
      <c r="JK275">
        <v>0</v>
      </c>
      <c r="JL275">
        <v>42</v>
      </c>
    </row>
    <row r="276" spans="1:272" x14ac:dyDescent="0.25">
      <c r="A276" t="s">
        <v>273</v>
      </c>
      <c r="B276" t="s">
        <v>463</v>
      </c>
      <c r="C276" t="str">
        <f t="shared" si="18"/>
        <v>160502</v>
      </c>
      <c r="D276" t="s">
        <v>466</v>
      </c>
      <c r="E276">
        <v>3</v>
      </c>
      <c r="F276">
        <v>904</v>
      </c>
      <c r="G276">
        <v>705</v>
      </c>
      <c r="H276">
        <v>296</v>
      </c>
      <c r="I276">
        <v>409</v>
      </c>
      <c r="J276">
        <v>0</v>
      </c>
      <c r="K276">
        <v>2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409</v>
      </c>
      <c r="T276">
        <v>0</v>
      </c>
      <c r="U276">
        <v>0</v>
      </c>
      <c r="V276">
        <v>409</v>
      </c>
      <c r="W276">
        <v>12</v>
      </c>
      <c r="X276">
        <v>4</v>
      </c>
      <c r="Y276">
        <v>6</v>
      </c>
      <c r="Z276">
        <v>0</v>
      </c>
      <c r="AA276">
        <v>397</v>
      </c>
      <c r="AB276">
        <v>65</v>
      </c>
      <c r="AC276">
        <v>11</v>
      </c>
      <c r="AD276">
        <v>11</v>
      </c>
      <c r="AE276">
        <v>23</v>
      </c>
      <c r="AF276">
        <v>5</v>
      </c>
      <c r="AG276">
        <v>0</v>
      </c>
      <c r="AH276">
        <v>6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6</v>
      </c>
      <c r="AT276">
        <v>0</v>
      </c>
      <c r="AU276">
        <v>0</v>
      </c>
      <c r="AV276">
        <v>1</v>
      </c>
      <c r="AW276">
        <v>1</v>
      </c>
      <c r="AX276">
        <v>0</v>
      </c>
      <c r="AY276">
        <v>0</v>
      </c>
      <c r="AZ276">
        <v>1</v>
      </c>
      <c r="BA276">
        <v>65</v>
      </c>
      <c r="BB276">
        <v>138</v>
      </c>
      <c r="BC276">
        <v>30</v>
      </c>
      <c r="BD276">
        <v>3</v>
      </c>
      <c r="BE276">
        <v>10</v>
      </c>
      <c r="BF276">
        <v>35</v>
      </c>
      <c r="BG276">
        <v>8</v>
      </c>
      <c r="BH276">
        <v>3</v>
      </c>
      <c r="BI276">
        <v>3</v>
      </c>
      <c r="BJ276">
        <v>4</v>
      </c>
      <c r="BK276">
        <v>3</v>
      </c>
      <c r="BL276">
        <v>7</v>
      </c>
      <c r="BM276">
        <v>0</v>
      </c>
      <c r="BN276">
        <v>12</v>
      </c>
      <c r="BO276">
        <v>7</v>
      </c>
      <c r="BP276">
        <v>1</v>
      </c>
      <c r="BQ276">
        <v>0</v>
      </c>
      <c r="BR276">
        <v>6</v>
      </c>
      <c r="BS276">
        <v>1</v>
      </c>
      <c r="BT276">
        <v>0</v>
      </c>
      <c r="BU276">
        <v>1</v>
      </c>
      <c r="BV276">
        <v>0</v>
      </c>
      <c r="BW276">
        <v>0</v>
      </c>
      <c r="BX276">
        <v>2</v>
      </c>
      <c r="BY276">
        <v>2</v>
      </c>
      <c r="BZ276">
        <v>138</v>
      </c>
      <c r="CA276">
        <v>19</v>
      </c>
      <c r="CB276">
        <v>3</v>
      </c>
      <c r="CC276">
        <v>2</v>
      </c>
      <c r="CD276">
        <v>5</v>
      </c>
      <c r="CE276">
        <v>0</v>
      </c>
      <c r="CF276">
        <v>3</v>
      </c>
      <c r="CG276">
        <v>0</v>
      </c>
      <c r="CH276">
        <v>0</v>
      </c>
      <c r="CI276">
        <v>0</v>
      </c>
      <c r="CJ276">
        <v>1</v>
      </c>
      <c r="CK276">
        <v>1</v>
      </c>
      <c r="CL276">
        <v>0</v>
      </c>
      <c r="CM276">
        <v>1</v>
      </c>
      <c r="CN276">
        <v>1</v>
      </c>
      <c r="CO276">
        <v>2</v>
      </c>
      <c r="CP276">
        <v>19</v>
      </c>
      <c r="CQ276">
        <v>35</v>
      </c>
      <c r="CR276">
        <v>16</v>
      </c>
      <c r="CS276">
        <v>0</v>
      </c>
      <c r="CT276">
        <v>0</v>
      </c>
      <c r="CU276">
        <v>1</v>
      </c>
      <c r="CV276">
        <v>4</v>
      </c>
      <c r="CW276">
        <v>3</v>
      </c>
      <c r="CX276">
        <v>1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1</v>
      </c>
      <c r="DF276">
        <v>0</v>
      </c>
      <c r="DG276">
        <v>0</v>
      </c>
      <c r="DH276">
        <v>0</v>
      </c>
      <c r="DI276">
        <v>2</v>
      </c>
      <c r="DJ276">
        <v>1</v>
      </c>
      <c r="DK276">
        <v>0</v>
      </c>
      <c r="DL276">
        <v>0</v>
      </c>
      <c r="DM276">
        <v>0</v>
      </c>
      <c r="DN276">
        <v>4</v>
      </c>
      <c r="DO276">
        <v>0</v>
      </c>
      <c r="DP276">
        <v>35</v>
      </c>
      <c r="DQ276">
        <v>3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1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1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1</v>
      </c>
      <c r="EM276">
        <v>0</v>
      </c>
      <c r="EN276">
        <v>0</v>
      </c>
      <c r="EO276">
        <v>0</v>
      </c>
      <c r="EP276">
        <v>3</v>
      </c>
      <c r="EQ276">
        <v>22</v>
      </c>
      <c r="ER276">
        <v>9</v>
      </c>
      <c r="ES276">
        <v>4</v>
      </c>
      <c r="ET276">
        <v>2</v>
      </c>
      <c r="EU276">
        <v>0</v>
      </c>
      <c r="EV276">
        <v>1</v>
      </c>
      <c r="EW276">
        <v>0</v>
      </c>
      <c r="EX276">
        <v>1</v>
      </c>
      <c r="EY276">
        <v>1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1</v>
      </c>
      <c r="FK276">
        <v>0</v>
      </c>
      <c r="FL276">
        <v>2</v>
      </c>
      <c r="FM276">
        <v>1</v>
      </c>
      <c r="FN276">
        <v>22</v>
      </c>
      <c r="FO276">
        <v>45</v>
      </c>
      <c r="FP276">
        <v>16</v>
      </c>
      <c r="FQ276">
        <v>2</v>
      </c>
      <c r="FR276">
        <v>1</v>
      </c>
      <c r="FS276">
        <v>4</v>
      </c>
      <c r="FT276">
        <v>3</v>
      </c>
      <c r="FU276">
        <v>3</v>
      </c>
      <c r="FV276">
        <v>0</v>
      </c>
      <c r="FW276">
        <v>1</v>
      </c>
      <c r="FX276">
        <v>4</v>
      </c>
      <c r="FY276">
        <v>2</v>
      </c>
      <c r="FZ276">
        <v>1</v>
      </c>
      <c r="GA276">
        <v>1</v>
      </c>
      <c r="GB276">
        <v>0</v>
      </c>
      <c r="GC276">
        <v>1</v>
      </c>
      <c r="GD276">
        <v>2</v>
      </c>
      <c r="GE276">
        <v>0</v>
      </c>
      <c r="GF276">
        <v>1</v>
      </c>
      <c r="GG276">
        <v>1</v>
      </c>
      <c r="GH276">
        <v>1</v>
      </c>
      <c r="GI276">
        <v>0</v>
      </c>
      <c r="GJ276">
        <v>1</v>
      </c>
      <c r="GK276">
        <v>0</v>
      </c>
      <c r="GL276">
        <v>0</v>
      </c>
      <c r="GM276">
        <v>0</v>
      </c>
      <c r="GN276">
        <v>45</v>
      </c>
      <c r="GO276">
        <v>25</v>
      </c>
      <c r="GP276">
        <v>15</v>
      </c>
      <c r="GQ276">
        <v>1</v>
      </c>
      <c r="GR276">
        <v>2</v>
      </c>
      <c r="GS276">
        <v>1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2</v>
      </c>
      <c r="HC276">
        <v>0</v>
      </c>
      <c r="HD276">
        <v>0</v>
      </c>
      <c r="HE276">
        <v>0</v>
      </c>
      <c r="HF276">
        <v>0</v>
      </c>
      <c r="HG276">
        <v>4</v>
      </c>
      <c r="HH276">
        <v>25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1</v>
      </c>
      <c r="HX276">
        <v>1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1</v>
      </c>
      <c r="IM276">
        <v>44</v>
      </c>
      <c r="IN276">
        <v>7</v>
      </c>
      <c r="IO276">
        <v>3</v>
      </c>
      <c r="IP276">
        <v>3</v>
      </c>
      <c r="IQ276">
        <v>23</v>
      </c>
      <c r="IR276">
        <v>0</v>
      </c>
      <c r="IS276">
        <v>0</v>
      </c>
      <c r="IT276">
        <v>0</v>
      </c>
      <c r="IU276">
        <v>1</v>
      </c>
      <c r="IV276">
        <v>0</v>
      </c>
      <c r="IW276">
        <v>0</v>
      </c>
      <c r="IX276">
        <v>0</v>
      </c>
      <c r="IY276">
        <v>7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44</v>
      </c>
    </row>
    <row r="277" spans="1:272" x14ac:dyDescent="0.25">
      <c r="A277" t="s">
        <v>273</v>
      </c>
      <c r="B277" t="s">
        <v>463</v>
      </c>
      <c r="C277" t="str">
        <f t="shared" si="18"/>
        <v>160502</v>
      </c>
      <c r="D277" t="s">
        <v>464</v>
      </c>
      <c r="E277">
        <v>4</v>
      </c>
      <c r="F277">
        <v>970</v>
      </c>
      <c r="G277">
        <v>742</v>
      </c>
      <c r="H277">
        <v>494</v>
      </c>
      <c r="I277">
        <v>248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248</v>
      </c>
      <c r="T277">
        <v>0</v>
      </c>
      <c r="U277">
        <v>0</v>
      </c>
      <c r="V277">
        <v>248</v>
      </c>
      <c r="W277">
        <v>7</v>
      </c>
      <c r="X277">
        <v>6</v>
      </c>
      <c r="Y277">
        <v>1</v>
      </c>
      <c r="Z277">
        <v>0</v>
      </c>
      <c r="AA277">
        <v>241</v>
      </c>
      <c r="AB277">
        <v>44</v>
      </c>
      <c r="AC277">
        <v>8</v>
      </c>
      <c r="AD277">
        <v>9</v>
      </c>
      <c r="AE277">
        <v>10</v>
      </c>
      <c r="AF277">
        <v>2</v>
      </c>
      <c r="AG277">
        <v>0</v>
      </c>
      <c r="AH277">
        <v>2</v>
      </c>
      <c r="AI277">
        <v>0</v>
      </c>
      <c r="AJ277">
        <v>1</v>
      </c>
      <c r="AK277">
        <v>3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6</v>
      </c>
      <c r="AT277">
        <v>0</v>
      </c>
      <c r="AU277">
        <v>0</v>
      </c>
      <c r="AV277">
        <v>0</v>
      </c>
      <c r="AW277">
        <v>2</v>
      </c>
      <c r="AX277">
        <v>0</v>
      </c>
      <c r="AY277">
        <v>0</v>
      </c>
      <c r="AZ277">
        <v>1</v>
      </c>
      <c r="BA277">
        <v>44</v>
      </c>
      <c r="BB277">
        <v>72</v>
      </c>
      <c r="BC277">
        <v>14</v>
      </c>
      <c r="BD277">
        <v>0</v>
      </c>
      <c r="BE277">
        <v>1</v>
      </c>
      <c r="BF277">
        <v>22</v>
      </c>
      <c r="BG277">
        <v>3</v>
      </c>
      <c r="BH277">
        <v>5</v>
      </c>
      <c r="BI277">
        <v>1</v>
      </c>
      <c r="BJ277">
        <v>0</v>
      </c>
      <c r="BK277">
        <v>2</v>
      </c>
      <c r="BL277">
        <v>2</v>
      </c>
      <c r="BM277">
        <v>0</v>
      </c>
      <c r="BN277">
        <v>9</v>
      </c>
      <c r="BO277">
        <v>3</v>
      </c>
      <c r="BP277">
        <v>0</v>
      </c>
      <c r="BQ277">
        <v>2</v>
      </c>
      <c r="BR277">
        <v>5</v>
      </c>
      <c r="BS277">
        <v>0</v>
      </c>
      <c r="BT277">
        <v>0</v>
      </c>
      <c r="BU277">
        <v>1</v>
      </c>
      <c r="BV277">
        <v>0</v>
      </c>
      <c r="BW277">
        <v>1</v>
      </c>
      <c r="BX277">
        <v>0</v>
      </c>
      <c r="BY277">
        <v>1</v>
      </c>
      <c r="BZ277">
        <v>72</v>
      </c>
      <c r="CA277">
        <v>6</v>
      </c>
      <c r="CB277">
        <v>2</v>
      </c>
      <c r="CC277">
        <v>0</v>
      </c>
      <c r="CD277">
        <v>0</v>
      </c>
      <c r="CE277">
        <v>1</v>
      </c>
      <c r="CF277">
        <v>0</v>
      </c>
      <c r="CG277">
        <v>0</v>
      </c>
      <c r="CH277">
        <v>2</v>
      </c>
      <c r="CI277">
        <v>1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6</v>
      </c>
      <c r="CQ277">
        <v>11</v>
      </c>
      <c r="CR277">
        <v>3</v>
      </c>
      <c r="CS277">
        <v>2</v>
      </c>
      <c r="CT277">
        <v>0</v>
      </c>
      <c r="CU277">
        <v>0</v>
      </c>
      <c r="CV277">
        <v>1</v>
      </c>
      <c r="CW277">
        <v>0</v>
      </c>
      <c r="CX277">
        <v>0</v>
      </c>
      <c r="CY277">
        <v>1</v>
      </c>
      <c r="CZ277">
        <v>0</v>
      </c>
      <c r="DA277">
        <v>0</v>
      </c>
      <c r="DB277">
        <v>0</v>
      </c>
      <c r="DC277">
        <v>0</v>
      </c>
      <c r="DD277">
        <v>1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1</v>
      </c>
      <c r="DK277">
        <v>0</v>
      </c>
      <c r="DL277">
        <v>0</v>
      </c>
      <c r="DM277">
        <v>0</v>
      </c>
      <c r="DN277">
        <v>2</v>
      </c>
      <c r="DO277">
        <v>0</v>
      </c>
      <c r="DP277">
        <v>11</v>
      </c>
      <c r="DQ277">
        <v>5</v>
      </c>
      <c r="DR277">
        <v>0</v>
      </c>
      <c r="DS277">
        <v>0</v>
      </c>
      <c r="DT277">
        <v>1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1</v>
      </c>
      <c r="EI277">
        <v>0</v>
      </c>
      <c r="EJ277">
        <v>0</v>
      </c>
      <c r="EK277">
        <v>0</v>
      </c>
      <c r="EL277">
        <v>3</v>
      </c>
      <c r="EM277">
        <v>0</v>
      </c>
      <c r="EN277">
        <v>0</v>
      </c>
      <c r="EO277">
        <v>0</v>
      </c>
      <c r="EP277">
        <v>5</v>
      </c>
      <c r="EQ277">
        <v>8</v>
      </c>
      <c r="ER277">
        <v>2</v>
      </c>
      <c r="ES277">
        <v>2</v>
      </c>
      <c r="ET277">
        <v>0</v>
      </c>
      <c r="EU277">
        <v>0</v>
      </c>
      <c r="EV277">
        <v>0</v>
      </c>
      <c r="EW277">
        <v>1</v>
      </c>
      <c r="EX277">
        <v>2</v>
      </c>
      <c r="EY277">
        <v>0</v>
      </c>
      <c r="EZ277">
        <v>0</v>
      </c>
      <c r="FA277">
        <v>0</v>
      </c>
      <c r="FB277">
        <v>1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8</v>
      </c>
      <c r="FO277">
        <v>43</v>
      </c>
      <c r="FP277">
        <v>16</v>
      </c>
      <c r="FQ277">
        <v>2</v>
      </c>
      <c r="FR277">
        <v>0</v>
      </c>
      <c r="FS277">
        <v>0</v>
      </c>
      <c r="FT277">
        <v>0</v>
      </c>
      <c r="FU277">
        <v>6</v>
      </c>
      <c r="FV277">
        <v>3</v>
      </c>
      <c r="FW277">
        <v>1</v>
      </c>
      <c r="FX277">
        <v>2</v>
      </c>
      <c r="FY277">
        <v>2</v>
      </c>
      <c r="FZ277">
        <v>2</v>
      </c>
      <c r="GA277">
        <v>0</v>
      </c>
      <c r="GB277">
        <v>0</v>
      </c>
      <c r="GC277">
        <v>2</v>
      </c>
      <c r="GD277">
        <v>1</v>
      </c>
      <c r="GE277">
        <v>0</v>
      </c>
      <c r="GF277">
        <v>0</v>
      </c>
      <c r="GG277">
        <v>3</v>
      </c>
      <c r="GH277">
        <v>0</v>
      </c>
      <c r="GI277">
        <v>2</v>
      </c>
      <c r="GJ277">
        <v>0</v>
      </c>
      <c r="GK277">
        <v>0</v>
      </c>
      <c r="GL277">
        <v>0</v>
      </c>
      <c r="GM277">
        <v>1</v>
      </c>
      <c r="GN277">
        <v>43</v>
      </c>
      <c r="GO277">
        <v>20</v>
      </c>
      <c r="GP277">
        <v>11</v>
      </c>
      <c r="GQ277">
        <v>1</v>
      </c>
      <c r="GR277">
        <v>0</v>
      </c>
      <c r="GS277">
        <v>1</v>
      </c>
      <c r="GT277">
        <v>0</v>
      </c>
      <c r="GU277">
        <v>0</v>
      </c>
      <c r="GV277">
        <v>1</v>
      </c>
      <c r="GW277">
        <v>0</v>
      </c>
      <c r="GX277">
        <v>1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5</v>
      </c>
      <c r="HH277">
        <v>20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1</v>
      </c>
      <c r="HT277">
        <v>0</v>
      </c>
      <c r="HU277">
        <v>0</v>
      </c>
      <c r="HV277">
        <v>1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31</v>
      </c>
      <c r="IN277">
        <v>7</v>
      </c>
      <c r="IO277">
        <v>5</v>
      </c>
      <c r="IP277">
        <v>2</v>
      </c>
      <c r="IQ277">
        <v>10</v>
      </c>
      <c r="IR277">
        <v>0</v>
      </c>
      <c r="IS277">
        <v>1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6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31</v>
      </c>
    </row>
    <row r="278" spans="1:272" x14ac:dyDescent="0.25">
      <c r="A278" t="s">
        <v>273</v>
      </c>
      <c r="B278" t="s">
        <v>463</v>
      </c>
      <c r="C278" t="str">
        <f t="shared" si="18"/>
        <v>160502</v>
      </c>
      <c r="D278" t="s">
        <v>467</v>
      </c>
      <c r="E278">
        <v>5</v>
      </c>
      <c r="F278">
        <v>868</v>
      </c>
      <c r="G278">
        <v>661</v>
      </c>
      <c r="H278">
        <v>265</v>
      </c>
      <c r="I278">
        <v>396</v>
      </c>
      <c r="J278">
        <v>0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396</v>
      </c>
      <c r="T278">
        <v>0</v>
      </c>
      <c r="U278">
        <v>0</v>
      </c>
      <c r="V278">
        <v>396</v>
      </c>
      <c r="W278">
        <v>8</v>
      </c>
      <c r="X278">
        <v>3</v>
      </c>
      <c r="Y278">
        <v>4</v>
      </c>
      <c r="Z278">
        <v>0</v>
      </c>
      <c r="AA278">
        <v>388</v>
      </c>
      <c r="AB278">
        <v>90</v>
      </c>
      <c r="AC278">
        <v>3</v>
      </c>
      <c r="AD278">
        <v>12</v>
      </c>
      <c r="AE278">
        <v>40</v>
      </c>
      <c r="AF278">
        <v>11</v>
      </c>
      <c r="AG278">
        <v>0</v>
      </c>
      <c r="AH278">
        <v>0</v>
      </c>
      <c r="AI278">
        <v>2</v>
      </c>
      <c r="AJ278">
        <v>0</v>
      </c>
      <c r="AK278">
        <v>1</v>
      </c>
      <c r="AL278">
        <v>0</v>
      </c>
      <c r="AM278">
        <v>0</v>
      </c>
      <c r="AN278">
        <v>0</v>
      </c>
      <c r="AO278">
        <v>0</v>
      </c>
      <c r="AP278">
        <v>1</v>
      </c>
      <c r="AQ278">
        <v>1</v>
      </c>
      <c r="AR278">
        <v>0</v>
      </c>
      <c r="AS278">
        <v>11</v>
      </c>
      <c r="AT278">
        <v>1</v>
      </c>
      <c r="AU278">
        <v>1</v>
      </c>
      <c r="AV278">
        <v>0</v>
      </c>
      <c r="AW278">
        <v>0</v>
      </c>
      <c r="AX278">
        <v>2</v>
      </c>
      <c r="AY278">
        <v>2</v>
      </c>
      <c r="AZ278">
        <v>2</v>
      </c>
      <c r="BA278">
        <v>90</v>
      </c>
      <c r="BB278">
        <v>122</v>
      </c>
      <c r="BC278">
        <v>32</v>
      </c>
      <c r="BD278">
        <v>4</v>
      </c>
      <c r="BE278">
        <v>8</v>
      </c>
      <c r="BF278">
        <v>31</v>
      </c>
      <c r="BG278">
        <v>4</v>
      </c>
      <c r="BH278">
        <v>4</v>
      </c>
      <c r="BI278">
        <v>1</v>
      </c>
      <c r="BJ278">
        <v>3</v>
      </c>
      <c r="BK278">
        <v>9</v>
      </c>
      <c r="BL278">
        <v>4</v>
      </c>
      <c r="BM278">
        <v>0</v>
      </c>
      <c r="BN278">
        <v>2</v>
      </c>
      <c r="BO278">
        <v>1</v>
      </c>
      <c r="BP278">
        <v>1</v>
      </c>
      <c r="BQ278">
        <v>4</v>
      </c>
      <c r="BR278">
        <v>5</v>
      </c>
      <c r="BS278">
        <v>0</v>
      </c>
      <c r="BT278">
        <v>0</v>
      </c>
      <c r="BU278">
        <v>3</v>
      </c>
      <c r="BV278">
        <v>1</v>
      </c>
      <c r="BW278">
        <v>2</v>
      </c>
      <c r="BX278">
        <v>1</v>
      </c>
      <c r="BY278">
        <v>2</v>
      </c>
      <c r="BZ278">
        <v>122</v>
      </c>
      <c r="CA278">
        <v>29</v>
      </c>
      <c r="CB278">
        <v>4</v>
      </c>
      <c r="CC278">
        <v>0</v>
      </c>
      <c r="CD278">
        <v>17</v>
      </c>
      <c r="CE278">
        <v>0</v>
      </c>
      <c r="CF278">
        <v>0</v>
      </c>
      <c r="CG278">
        <v>0</v>
      </c>
      <c r="CH278">
        <v>4</v>
      </c>
      <c r="CI278">
        <v>0</v>
      </c>
      <c r="CJ278">
        <v>0</v>
      </c>
      <c r="CK278">
        <v>0</v>
      </c>
      <c r="CL278">
        <v>0</v>
      </c>
      <c r="CM278">
        <v>1</v>
      </c>
      <c r="CN278">
        <v>2</v>
      </c>
      <c r="CO278">
        <v>1</v>
      </c>
      <c r="CP278">
        <v>29</v>
      </c>
      <c r="CQ278">
        <v>13</v>
      </c>
      <c r="CR278">
        <v>4</v>
      </c>
      <c r="CS278">
        <v>0</v>
      </c>
      <c r="CT278">
        <v>1</v>
      </c>
      <c r="CU278">
        <v>3</v>
      </c>
      <c r="CV278">
        <v>1</v>
      </c>
      <c r="CW278">
        <v>0</v>
      </c>
      <c r="CX278">
        <v>0</v>
      </c>
      <c r="CY278">
        <v>1</v>
      </c>
      <c r="CZ278">
        <v>0</v>
      </c>
      <c r="DA278">
        <v>0</v>
      </c>
      <c r="DB278">
        <v>1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1</v>
      </c>
      <c r="DK278">
        <v>0</v>
      </c>
      <c r="DL278">
        <v>0</v>
      </c>
      <c r="DM278">
        <v>0</v>
      </c>
      <c r="DN278">
        <v>1</v>
      </c>
      <c r="DO278">
        <v>0</v>
      </c>
      <c r="DP278">
        <v>13</v>
      </c>
      <c r="DQ278">
        <v>5</v>
      </c>
      <c r="DR278">
        <v>1</v>
      </c>
      <c r="DS278">
        <v>0</v>
      </c>
      <c r="DT278">
        <v>1</v>
      </c>
      <c r="DU278">
        <v>1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2</v>
      </c>
      <c r="EM278">
        <v>0</v>
      </c>
      <c r="EN278">
        <v>0</v>
      </c>
      <c r="EO278">
        <v>0</v>
      </c>
      <c r="EP278">
        <v>5</v>
      </c>
      <c r="EQ278">
        <v>31</v>
      </c>
      <c r="ER278">
        <v>8</v>
      </c>
      <c r="ES278">
        <v>10</v>
      </c>
      <c r="ET278">
        <v>1</v>
      </c>
      <c r="EU278">
        <v>2</v>
      </c>
      <c r="EV278">
        <v>0</v>
      </c>
      <c r="EW278">
        <v>1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1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2</v>
      </c>
      <c r="FL278">
        <v>0</v>
      </c>
      <c r="FM278">
        <v>6</v>
      </c>
      <c r="FN278">
        <v>31</v>
      </c>
      <c r="FO278">
        <v>43</v>
      </c>
      <c r="FP278">
        <v>16</v>
      </c>
      <c r="FQ278">
        <v>2</v>
      </c>
      <c r="FR278">
        <v>2</v>
      </c>
      <c r="FS278">
        <v>3</v>
      </c>
      <c r="FT278">
        <v>0</v>
      </c>
      <c r="FU278">
        <v>6</v>
      </c>
      <c r="FV278">
        <v>2</v>
      </c>
      <c r="FW278">
        <v>1</v>
      </c>
      <c r="FX278">
        <v>1</v>
      </c>
      <c r="FY278">
        <v>0</v>
      </c>
      <c r="FZ278">
        <v>0</v>
      </c>
      <c r="GA278">
        <v>0</v>
      </c>
      <c r="GB278">
        <v>1</v>
      </c>
      <c r="GC278">
        <v>4</v>
      </c>
      <c r="GD278">
        <v>0</v>
      </c>
      <c r="GE278">
        <v>0</v>
      </c>
      <c r="GF278">
        <v>1</v>
      </c>
      <c r="GG278">
        <v>0</v>
      </c>
      <c r="GH278">
        <v>1</v>
      </c>
      <c r="GI278">
        <v>1</v>
      </c>
      <c r="GJ278">
        <v>0</v>
      </c>
      <c r="GK278">
        <v>0</v>
      </c>
      <c r="GL278">
        <v>0</v>
      </c>
      <c r="GM278">
        <v>2</v>
      </c>
      <c r="GN278">
        <v>43</v>
      </c>
      <c r="GO278">
        <v>38</v>
      </c>
      <c r="GP278">
        <v>23</v>
      </c>
      <c r="GQ278">
        <v>1</v>
      </c>
      <c r="GR278">
        <v>2</v>
      </c>
      <c r="GS278">
        <v>0</v>
      </c>
      <c r="GT278">
        <v>7</v>
      </c>
      <c r="GU278">
        <v>0</v>
      </c>
      <c r="GV278">
        <v>0</v>
      </c>
      <c r="GW278">
        <v>0</v>
      </c>
      <c r="GX278">
        <v>1</v>
      </c>
      <c r="GY278">
        <v>2</v>
      </c>
      <c r="GZ278">
        <v>0</v>
      </c>
      <c r="HA278">
        <v>0</v>
      </c>
      <c r="HB278">
        <v>1</v>
      </c>
      <c r="HC278">
        <v>0</v>
      </c>
      <c r="HD278">
        <v>0</v>
      </c>
      <c r="HE278">
        <v>0</v>
      </c>
      <c r="HF278">
        <v>1</v>
      </c>
      <c r="HG278">
        <v>0</v>
      </c>
      <c r="HH278">
        <v>38</v>
      </c>
      <c r="HI278">
        <v>3</v>
      </c>
      <c r="HJ278">
        <v>0</v>
      </c>
      <c r="HK278">
        <v>2</v>
      </c>
      <c r="HL278">
        <v>0</v>
      </c>
      <c r="HM278">
        <v>0</v>
      </c>
      <c r="HN278">
        <v>1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3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14</v>
      </c>
      <c r="IN278">
        <v>3</v>
      </c>
      <c r="IO278">
        <v>0</v>
      </c>
      <c r="IP278">
        <v>0</v>
      </c>
      <c r="IQ278">
        <v>10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1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14</v>
      </c>
    </row>
    <row r="279" spans="1:272" x14ac:dyDescent="0.25">
      <c r="A279" t="s">
        <v>273</v>
      </c>
      <c r="B279" t="s">
        <v>463</v>
      </c>
      <c r="C279" t="str">
        <f t="shared" si="18"/>
        <v>160502</v>
      </c>
      <c r="D279" t="s">
        <v>468</v>
      </c>
      <c r="E279">
        <v>6</v>
      </c>
      <c r="F279">
        <v>930</v>
      </c>
      <c r="G279">
        <v>710</v>
      </c>
      <c r="H279">
        <v>345</v>
      </c>
      <c r="I279">
        <v>365</v>
      </c>
      <c r="J279">
        <v>0</v>
      </c>
      <c r="K279">
        <v>1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365</v>
      </c>
      <c r="T279">
        <v>0</v>
      </c>
      <c r="U279">
        <v>0</v>
      </c>
      <c r="V279">
        <v>365</v>
      </c>
      <c r="W279">
        <v>10</v>
      </c>
      <c r="X279">
        <v>5</v>
      </c>
      <c r="Y279">
        <v>4</v>
      </c>
      <c r="Z279">
        <v>0</v>
      </c>
      <c r="AA279">
        <v>355</v>
      </c>
      <c r="AB279">
        <v>91</v>
      </c>
      <c r="AC279">
        <v>11</v>
      </c>
      <c r="AD279">
        <v>15</v>
      </c>
      <c r="AE279">
        <v>44</v>
      </c>
      <c r="AF279">
        <v>6</v>
      </c>
      <c r="AG279">
        <v>0</v>
      </c>
      <c r="AH279">
        <v>2</v>
      </c>
      <c r="AI279">
        <v>0</v>
      </c>
      <c r="AJ279">
        <v>0</v>
      </c>
      <c r="AK279">
        <v>0</v>
      </c>
      <c r="AL279">
        <v>0</v>
      </c>
      <c r="AM279">
        <v>1</v>
      </c>
      <c r="AN279">
        <v>2</v>
      </c>
      <c r="AO279">
        <v>0</v>
      </c>
      <c r="AP279">
        <v>0</v>
      </c>
      <c r="AQ279">
        <v>0</v>
      </c>
      <c r="AR279">
        <v>1</v>
      </c>
      <c r="AS279">
        <v>5</v>
      </c>
      <c r="AT279">
        <v>0</v>
      </c>
      <c r="AU279">
        <v>0</v>
      </c>
      <c r="AV279">
        <v>1</v>
      </c>
      <c r="AW279">
        <v>0</v>
      </c>
      <c r="AX279">
        <v>1</v>
      </c>
      <c r="AY279">
        <v>2</v>
      </c>
      <c r="AZ279">
        <v>0</v>
      </c>
      <c r="BA279">
        <v>91</v>
      </c>
      <c r="BB279">
        <v>118</v>
      </c>
      <c r="BC279">
        <v>35</v>
      </c>
      <c r="BD279">
        <v>2</v>
      </c>
      <c r="BE279">
        <v>8</v>
      </c>
      <c r="BF279">
        <v>24</v>
      </c>
      <c r="BG279">
        <v>7</v>
      </c>
      <c r="BH279">
        <v>7</v>
      </c>
      <c r="BI279">
        <v>1</v>
      </c>
      <c r="BJ279">
        <v>2</v>
      </c>
      <c r="BK279">
        <v>1</v>
      </c>
      <c r="BL279">
        <v>4</v>
      </c>
      <c r="BM279">
        <v>2</v>
      </c>
      <c r="BN279">
        <v>3</v>
      </c>
      <c r="BO279">
        <v>3</v>
      </c>
      <c r="BP279">
        <v>0</v>
      </c>
      <c r="BQ279">
        <v>3</v>
      </c>
      <c r="BR279">
        <v>7</v>
      </c>
      <c r="BS279">
        <v>0</v>
      </c>
      <c r="BT279">
        <v>0</v>
      </c>
      <c r="BU279">
        <v>2</v>
      </c>
      <c r="BV279">
        <v>1</v>
      </c>
      <c r="BW279">
        <v>0</v>
      </c>
      <c r="BX279">
        <v>1</v>
      </c>
      <c r="BY279">
        <v>5</v>
      </c>
      <c r="BZ279">
        <v>118</v>
      </c>
      <c r="CA279">
        <v>22</v>
      </c>
      <c r="CB279">
        <v>3</v>
      </c>
      <c r="CC279">
        <v>0</v>
      </c>
      <c r="CD279">
        <v>15</v>
      </c>
      <c r="CE279">
        <v>0</v>
      </c>
      <c r="CF279">
        <v>0</v>
      </c>
      <c r="CG279">
        <v>0</v>
      </c>
      <c r="CH279">
        <v>1</v>
      </c>
      <c r="CI279">
        <v>1</v>
      </c>
      <c r="CJ279">
        <v>0</v>
      </c>
      <c r="CK279">
        <v>0</v>
      </c>
      <c r="CL279">
        <v>0</v>
      </c>
      <c r="CM279">
        <v>0</v>
      </c>
      <c r="CN279">
        <v>2</v>
      </c>
      <c r="CO279">
        <v>0</v>
      </c>
      <c r="CP279">
        <v>22</v>
      </c>
      <c r="CQ279">
        <v>15</v>
      </c>
      <c r="CR279">
        <v>8</v>
      </c>
      <c r="CS279">
        <v>0</v>
      </c>
      <c r="CT279">
        <v>1</v>
      </c>
      <c r="CU279">
        <v>1</v>
      </c>
      <c r="CV279">
        <v>0</v>
      </c>
      <c r="CW279">
        <v>0</v>
      </c>
      <c r="CX279">
        <v>0</v>
      </c>
      <c r="CY279">
        <v>1</v>
      </c>
      <c r="CZ279">
        <v>1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1</v>
      </c>
      <c r="DG279">
        <v>0</v>
      </c>
      <c r="DH279">
        <v>0</v>
      </c>
      <c r="DI279">
        <v>2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15</v>
      </c>
      <c r="DQ279">
        <v>6</v>
      </c>
      <c r="DR279">
        <v>0</v>
      </c>
      <c r="DS279">
        <v>0</v>
      </c>
      <c r="DT279">
        <v>1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1</v>
      </c>
      <c r="EG279">
        <v>0</v>
      </c>
      <c r="EH279">
        <v>1</v>
      </c>
      <c r="EI279">
        <v>1</v>
      </c>
      <c r="EJ279">
        <v>0</v>
      </c>
      <c r="EK279">
        <v>0</v>
      </c>
      <c r="EL279">
        <v>1</v>
      </c>
      <c r="EM279">
        <v>1</v>
      </c>
      <c r="EN279">
        <v>0</v>
      </c>
      <c r="EO279">
        <v>0</v>
      </c>
      <c r="EP279">
        <v>6</v>
      </c>
      <c r="EQ279">
        <v>20</v>
      </c>
      <c r="ER279">
        <v>6</v>
      </c>
      <c r="ES279">
        <v>3</v>
      </c>
      <c r="ET279">
        <v>3</v>
      </c>
      <c r="EU279">
        <v>0</v>
      </c>
      <c r="EV279">
        <v>0</v>
      </c>
      <c r="EW279">
        <v>3</v>
      </c>
      <c r="EX279">
        <v>0</v>
      </c>
      <c r="EY279">
        <v>0</v>
      </c>
      <c r="EZ279">
        <v>1</v>
      </c>
      <c r="FA279">
        <v>1</v>
      </c>
      <c r="FB279">
        <v>1</v>
      </c>
      <c r="FC279">
        <v>0</v>
      </c>
      <c r="FD279">
        <v>0</v>
      </c>
      <c r="FE279">
        <v>0</v>
      </c>
      <c r="FF279">
        <v>1</v>
      </c>
      <c r="FG279">
        <v>0</v>
      </c>
      <c r="FH279">
        <v>1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20</v>
      </c>
      <c r="FO279">
        <v>37</v>
      </c>
      <c r="FP279">
        <v>8</v>
      </c>
      <c r="FQ279">
        <v>6</v>
      </c>
      <c r="FR279">
        <v>4</v>
      </c>
      <c r="FS279">
        <v>1</v>
      </c>
      <c r="FT279">
        <v>1</v>
      </c>
      <c r="FU279">
        <v>3</v>
      </c>
      <c r="FV279">
        <v>1</v>
      </c>
      <c r="FW279">
        <v>2</v>
      </c>
      <c r="FX279">
        <v>2</v>
      </c>
      <c r="FY279">
        <v>0</v>
      </c>
      <c r="FZ279">
        <v>0</v>
      </c>
      <c r="GA279">
        <v>1</v>
      </c>
      <c r="GB279">
        <v>0</v>
      </c>
      <c r="GC279">
        <v>1</v>
      </c>
      <c r="GD279">
        <v>1</v>
      </c>
      <c r="GE279">
        <v>2</v>
      </c>
      <c r="GF279">
        <v>0</v>
      </c>
      <c r="GG279">
        <v>1</v>
      </c>
      <c r="GH279">
        <v>0</v>
      </c>
      <c r="GI279">
        <v>1</v>
      </c>
      <c r="GJ279">
        <v>1</v>
      </c>
      <c r="GK279">
        <v>1</v>
      </c>
      <c r="GL279">
        <v>0</v>
      </c>
      <c r="GM279">
        <v>0</v>
      </c>
      <c r="GN279">
        <v>37</v>
      </c>
      <c r="GO279">
        <v>34</v>
      </c>
      <c r="GP279">
        <v>21</v>
      </c>
      <c r="GQ279">
        <v>4</v>
      </c>
      <c r="GR279">
        <v>3</v>
      </c>
      <c r="GS279">
        <v>0</v>
      </c>
      <c r="GT279">
        <v>1</v>
      </c>
      <c r="GU279">
        <v>0</v>
      </c>
      <c r="GV279">
        <v>0</v>
      </c>
      <c r="GW279">
        <v>1</v>
      </c>
      <c r="GX279">
        <v>0</v>
      </c>
      <c r="GY279">
        <v>0</v>
      </c>
      <c r="GZ279">
        <v>1</v>
      </c>
      <c r="HA279">
        <v>0</v>
      </c>
      <c r="HB279">
        <v>0</v>
      </c>
      <c r="HC279">
        <v>1</v>
      </c>
      <c r="HD279">
        <v>0</v>
      </c>
      <c r="HE279">
        <v>0</v>
      </c>
      <c r="HF279">
        <v>0</v>
      </c>
      <c r="HG279">
        <v>2</v>
      </c>
      <c r="HH279">
        <v>34</v>
      </c>
      <c r="HI279">
        <v>1</v>
      </c>
      <c r="HJ279">
        <v>0</v>
      </c>
      <c r="HK279">
        <v>0</v>
      </c>
      <c r="HL279">
        <v>1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1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11</v>
      </c>
      <c r="IN279">
        <v>0</v>
      </c>
      <c r="IO279">
        <v>0</v>
      </c>
      <c r="IP279">
        <v>2</v>
      </c>
      <c r="IQ279">
        <v>7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1</v>
      </c>
      <c r="IY279">
        <v>0</v>
      </c>
      <c r="IZ279">
        <v>1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11</v>
      </c>
    </row>
    <row r="280" spans="1:272" x14ac:dyDescent="0.25">
      <c r="A280" t="s">
        <v>273</v>
      </c>
      <c r="B280" t="s">
        <v>463</v>
      </c>
      <c r="C280" t="str">
        <f t="shared" si="18"/>
        <v>160502</v>
      </c>
      <c r="D280" t="s">
        <v>361</v>
      </c>
      <c r="E280">
        <v>7</v>
      </c>
      <c r="F280">
        <v>603</v>
      </c>
      <c r="G280">
        <v>461</v>
      </c>
      <c r="H280">
        <v>167</v>
      </c>
      <c r="I280">
        <v>294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293</v>
      </c>
      <c r="T280">
        <v>0</v>
      </c>
      <c r="U280">
        <v>0</v>
      </c>
      <c r="V280">
        <v>293</v>
      </c>
      <c r="W280">
        <v>5</v>
      </c>
      <c r="X280">
        <v>2</v>
      </c>
      <c r="Y280">
        <v>3</v>
      </c>
      <c r="Z280">
        <v>0</v>
      </c>
      <c r="AA280">
        <v>288</v>
      </c>
      <c r="AB280">
        <v>62</v>
      </c>
      <c r="AC280">
        <v>7</v>
      </c>
      <c r="AD280">
        <v>5</v>
      </c>
      <c r="AE280">
        <v>31</v>
      </c>
      <c r="AF280">
        <v>2</v>
      </c>
      <c r="AG280">
        <v>1</v>
      </c>
      <c r="AH280">
        <v>3</v>
      </c>
      <c r="AI280">
        <v>0</v>
      </c>
      <c r="AJ280">
        <v>0</v>
      </c>
      <c r="AK280">
        <v>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6</v>
      </c>
      <c r="AT280">
        <v>0</v>
      </c>
      <c r="AU280">
        <v>3</v>
      </c>
      <c r="AV280">
        <v>0</v>
      </c>
      <c r="AW280">
        <v>0</v>
      </c>
      <c r="AX280">
        <v>0</v>
      </c>
      <c r="AY280">
        <v>0</v>
      </c>
      <c r="AZ280">
        <v>2</v>
      </c>
      <c r="BA280">
        <v>62</v>
      </c>
      <c r="BB280">
        <v>94</v>
      </c>
      <c r="BC280">
        <v>25</v>
      </c>
      <c r="BD280">
        <v>0</v>
      </c>
      <c r="BE280">
        <v>12</v>
      </c>
      <c r="BF280">
        <v>13</v>
      </c>
      <c r="BG280">
        <v>10</v>
      </c>
      <c r="BH280">
        <v>4</v>
      </c>
      <c r="BI280">
        <v>4</v>
      </c>
      <c r="BJ280">
        <v>0</v>
      </c>
      <c r="BK280">
        <v>4</v>
      </c>
      <c r="BL280">
        <v>5</v>
      </c>
      <c r="BM280">
        <v>0</v>
      </c>
      <c r="BN280">
        <v>2</v>
      </c>
      <c r="BO280">
        <v>6</v>
      </c>
      <c r="BP280">
        <v>0</v>
      </c>
      <c r="BQ280">
        <v>1</v>
      </c>
      <c r="BR280">
        <v>2</v>
      </c>
      <c r="BS280">
        <v>1</v>
      </c>
      <c r="BT280">
        <v>1</v>
      </c>
      <c r="BU280">
        <v>1</v>
      </c>
      <c r="BV280">
        <v>0</v>
      </c>
      <c r="BW280">
        <v>2</v>
      </c>
      <c r="BX280">
        <v>0</v>
      </c>
      <c r="BY280">
        <v>1</v>
      </c>
      <c r="BZ280">
        <v>94</v>
      </c>
      <c r="CA280">
        <v>16</v>
      </c>
      <c r="CB280">
        <v>3</v>
      </c>
      <c r="CC280">
        <v>4</v>
      </c>
      <c r="CD280">
        <v>6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1</v>
      </c>
      <c r="CM280">
        <v>0</v>
      </c>
      <c r="CN280">
        <v>0</v>
      </c>
      <c r="CO280">
        <v>2</v>
      </c>
      <c r="CP280">
        <v>16</v>
      </c>
      <c r="CQ280">
        <v>9</v>
      </c>
      <c r="CR280">
        <v>1</v>
      </c>
      <c r="CS280">
        <v>0</v>
      </c>
      <c r="CT280">
        <v>0</v>
      </c>
      <c r="CU280">
        <v>0</v>
      </c>
      <c r="CV280">
        <v>2</v>
      </c>
      <c r="CW280">
        <v>1</v>
      </c>
      <c r="CX280">
        <v>1</v>
      </c>
      <c r="CY280">
        <v>0</v>
      </c>
      <c r="CZ280">
        <v>0</v>
      </c>
      <c r="DA280">
        <v>1</v>
      </c>
      <c r="DB280">
        <v>0</v>
      </c>
      <c r="DC280">
        <v>0</v>
      </c>
      <c r="DD280">
        <v>1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1</v>
      </c>
      <c r="DK280">
        <v>0</v>
      </c>
      <c r="DL280">
        <v>0</v>
      </c>
      <c r="DM280">
        <v>0</v>
      </c>
      <c r="DN280">
        <v>1</v>
      </c>
      <c r="DO280">
        <v>0</v>
      </c>
      <c r="DP280">
        <v>9</v>
      </c>
      <c r="DQ280">
        <v>6</v>
      </c>
      <c r="DR280">
        <v>3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1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1</v>
      </c>
      <c r="EM280">
        <v>1</v>
      </c>
      <c r="EN280">
        <v>0</v>
      </c>
      <c r="EO280">
        <v>0</v>
      </c>
      <c r="EP280">
        <v>6</v>
      </c>
      <c r="EQ280">
        <v>15</v>
      </c>
      <c r="ER280">
        <v>6</v>
      </c>
      <c r="ES280">
        <v>3</v>
      </c>
      <c r="ET280">
        <v>0</v>
      </c>
      <c r="EU280">
        <v>0</v>
      </c>
      <c r="EV280">
        <v>1</v>
      </c>
      <c r="EW280">
        <v>1</v>
      </c>
      <c r="EX280">
        <v>1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1</v>
      </c>
      <c r="FF280">
        <v>2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15</v>
      </c>
      <c r="FO280">
        <v>47</v>
      </c>
      <c r="FP280">
        <v>11</v>
      </c>
      <c r="FQ280">
        <v>7</v>
      </c>
      <c r="FR280">
        <v>2</v>
      </c>
      <c r="FS280">
        <v>1</v>
      </c>
      <c r="FT280">
        <v>3</v>
      </c>
      <c r="FU280">
        <v>3</v>
      </c>
      <c r="FV280">
        <v>2</v>
      </c>
      <c r="FW280">
        <v>1</v>
      </c>
      <c r="FX280">
        <v>0</v>
      </c>
      <c r="FY280">
        <v>0</v>
      </c>
      <c r="FZ280">
        <v>0</v>
      </c>
      <c r="GA280">
        <v>1</v>
      </c>
      <c r="GB280">
        <v>1</v>
      </c>
      <c r="GC280">
        <v>1</v>
      </c>
      <c r="GD280">
        <v>2</v>
      </c>
      <c r="GE280">
        <v>1</v>
      </c>
      <c r="GF280">
        <v>0</v>
      </c>
      <c r="GG280">
        <v>1</v>
      </c>
      <c r="GH280">
        <v>1</v>
      </c>
      <c r="GI280">
        <v>8</v>
      </c>
      <c r="GJ280">
        <v>0</v>
      </c>
      <c r="GK280">
        <v>0</v>
      </c>
      <c r="GL280">
        <v>0</v>
      </c>
      <c r="GM280">
        <v>1</v>
      </c>
      <c r="GN280">
        <v>47</v>
      </c>
      <c r="GO280">
        <v>29</v>
      </c>
      <c r="GP280">
        <v>14</v>
      </c>
      <c r="GQ280">
        <v>3</v>
      </c>
      <c r="GR280">
        <v>4</v>
      </c>
      <c r="GS280">
        <v>0</v>
      </c>
      <c r="GT280">
        <v>2</v>
      </c>
      <c r="GU280">
        <v>0</v>
      </c>
      <c r="GV280">
        <v>1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1</v>
      </c>
      <c r="HE280">
        <v>0</v>
      </c>
      <c r="HF280">
        <v>1</v>
      </c>
      <c r="HG280">
        <v>1</v>
      </c>
      <c r="HH280">
        <v>29</v>
      </c>
      <c r="HI280">
        <v>3</v>
      </c>
      <c r="HJ280">
        <v>0</v>
      </c>
      <c r="HK280">
        <v>0</v>
      </c>
      <c r="HL280">
        <v>2</v>
      </c>
      <c r="HM280">
        <v>0</v>
      </c>
      <c r="HN280">
        <v>0</v>
      </c>
      <c r="HO280">
        <v>1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3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7</v>
      </c>
      <c r="IN280">
        <v>0</v>
      </c>
      <c r="IO280">
        <v>0</v>
      </c>
      <c r="IP280">
        <v>0</v>
      </c>
      <c r="IQ280">
        <v>6</v>
      </c>
      <c r="IR280">
        <v>0</v>
      </c>
      <c r="IS280">
        <v>0</v>
      </c>
      <c r="IT280">
        <v>0</v>
      </c>
      <c r="IU280">
        <v>0</v>
      </c>
      <c r="IV280">
        <v>1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7</v>
      </c>
    </row>
    <row r="281" spans="1:272" x14ac:dyDescent="0.25">
      <c r="A281" t="s">
        <v>273</v>
      </c>
      <c r="B281" t="s">
        <v>463</v>
      </c>
      <c r="C281" t="str">
        <f t="shared" si="18"/>
        <v>160502</v>
      </c>
      <c r="D281" t="s">
        <v>469</v>
      </c>
      <c r="E281">
        <v>8</v>
      </c>
      <c r="F281">
        <v>1025</v>
      </c>
      <c r="G281">
        <v>781</v>
      </c>
      <c r="H281">
        <v>288</v>
      </c>
      <c r="I281">
        <v>493</v>
      </c>
      <c r="J281">
        <v>0</v>
      </c>
      <c r="K281">
        <v>2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488</v>
      </c>
      <c r="T281">
        <v>0</v>
      </c>
      <c r="U281">
        <v>0</v>
      </c>
      <c r="V281">
        <v>488</v>
      </c>
      <c r="W281">
        <v>8</v>
      </c>
      <c r="X281">
        <v>8</v>
      </c>
      <c r="Y281">
        <v>0</v>
      </c>
      <c r="Z281">
        <v>0</v>
      </c>
      <c r="AA281">
        <v>480</v>
      </c>
      <c r="AB281">
        <v>134</v>
      </c>
      <c r="AC281">
        <v>14</v>
      </c>
      <c r="AD281">
        <v>38</v>
      </c>
      <c r="AE281">
        <v>35</v>
      </c>
      <c r="AF281">
        <v>18</v>
      </c>
      <c r="AG281">
        <v>0</v>
      </c>
      <c r="AH281">
        <v>4</v>
      </c>
      <c r="AI281">
        <v>0</v>
      </c>
      <c r="AJ281">
        <v>1</v>
      </c>
      <c r="AK281">
        <v>0</v>
      </c>
      <c r="AL281">
        <v>1</v>
      </c>
      <c r="AM281">
        <v>2</v>
      </c>
      <c r="AN281">
        <v>0</v>
      </c>
      <c r="AO281">
        <v>0</v>
      </c>
      <c r="AP281">
        <v>0</v>
      </c>
      <c r="AQ281">
        <v>1</v>
      </c>
      <c r="AR281">
        <v>0</v>
      </c>
      <c r="AS281">
        <v>10</v>
      </c>
      <c r="AT281">
        <v>0</v>
      </c>
      <c r="AU281">
        <v>2</v>
      </c>
      <c r="AV281">
        <v>0</v>
      </c>
      <c r="AW281">
        <v>3</v>
      </c>
      <c r="AX281">
        <v>2</v>
      </c>
      <c r="AY281">
        <v>0</v>
      </c>
      <c r="AZ281">
        <v>3</v>
      </c>
      <c r="BA281">
        <v>134</v>
      </c>
      <c r="BB281">
        <v>160</v>
      </c>
      <c r="BC281">
        <v>33</v>
      </c>
      <c r="BD281">
        <v>4</v>
      </c>
      <c r="BE281">
        <v>12</v>
      </c>
      <c r="BF281">
        <v>39</v>
      </c>
      <c r="BG281">
        <v>7</v>
      </c>
      <c r="BH281">
        <v>10</v>
      </c>
      <c r="BI281">
        <v>6</v>
      </c>
      <c r="BJ281">
        <v>2</v>
      </c>
      <c r="BK281">
        <v>11</v>
      </c>
      <c r="BL281">
        <v>5</v>
      </c>
      <c r="BM281">
        <v>0</v>
      </c>
      <c r="BN281">
        <v>6</v>
      </c>
      <c r="BO281">
        <v>14</v>
      </c>
      <c r="BP281">
        <v>0</v>
      </c>
      <c r="BQ281">
        <v>0</v>
      </c>
      <c r="BR281">
        <v>4</v>
      </c>
      <c r="BS281">
        <v>0</v>
      </c>
      <c r="BT281">
        <v>1</v>
      </c>
      <c r="BU281">
        <v>1</v>
      </c>
      <c r="BV281">
        <v>2</v>
      </c>
      <c r="BW281">
        <v>1</v>
      </c>
      <c r="BX281">
        <v>1</v>
      </c>
      <c r="BY281">
        <v>1</v>
      </c>
      <c r="BZ281">
        <v>160</v>
      </c>
      <c r="CA281">
        <v>26</v>
      </c>
      <c r="CB281">
        <v>10</v>
      </c>
      <c r="CC281">
        <v>4</v>
      </c>
      <c r="CD281">
        <v>10</v>
      </c>
      <c r="CE281">
        <v>1</v>
      </c>
      <c r="CF281">
        <v>0</v>
      </c>
      <c r="CG281">
        <v>0</v>
      </c>
      <c r="CH281">
        <v>0</v>
      </c>
      <c r="CI281">
        <v>0</v>
      </c>
      <c r="CJ281">
        <v>1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26</v>
      </c>
      <c r="CQ281">
        <v>18</v>
      </c>
      <c r="CR281">
        <v>9</v>
      </c>
      <c r="CS281">
        <v>0</v>
      </c>
      <c r="CT281">
        <v>2</v>
      </c>
      <c r="CU281">
        <v>0</v>
      </c>
      <c r="CV281">
        <v>1</v>
      </c>
      <c r="CW281">
        <v>0</v>
      </c>
      <c r="CX281">
        <v>1</v>
      </c>
      <c r="CY281">
        <v>1</v>
      </c>
      <c r="CZ281">
        <v>0</v>
      </c>
      <c r="DA281">
        <v>1</v>
      </c>
      <c r="DB281">
        <v>0</v>
      </c>
      <c r="DC281">
        <v>0</v>
      </c>
      <c r="DD281">
        <v>0</v>
      </c>
      <c r="DE281">
        <v>1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1</v>
      </c>
      <c r="DO281">
        <v>1</v>
      </c>
      <c r="DP281">
        <v>18</v>
      </c>
      <c r="DQ281">
        <v>8</v>
      </c>
      <c r="DR281">
        <v>0</v>
      </c>
      <c r="DS281">
        <v>1</v>
      </c>
      <c r="DT281">
        <v>0</v>
      </c>
      <c r="DU281">
        <v>0</v>
      </c>
      <c r="DV281">
        <v>1</v>
      </c>
      <c r="DW281">
        <v>1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1</v>
      </c>
      <c r="ED281">
        <v>1</v>
      </c>
      <c r="EE281">
        <v>1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2</v>
      </c>
      <c r="EM281">
        <v>0</v>
      </c>
      <c r="EN281">
        <v>0</v>
      </c>
      <c r="EO281">
        <v>0</v>
      </c>
      <c r="EP281">
        <v>8</v>
      </c>
      <c r="EQ281">
        <v>23</v>
      </c>
      <c r="ER281">
        <v>5</v>
      </c>
      <c r="ES281">
        <v>6</v>
      </c>
      <c r="ET281">
        <v>2</v>
      </c>
      <c r="EU281">
        <v>0</v>
      </c>
      <c r="EV281">
        <v>1</v>
      </c>
      <c r="EW281">
        <v>0</v>
      </c>
      <c r="EX281">
        <v>0</v>
      </c>
      <c r="EY281">
        <v>2</v>
      </c>
      <c r="EZ281">
        <v>0</v>
      </c>
      <c r="FA281">
        <v>2</v>
      </c>
      <c r="FB281">
        <v>1</v>
      </c>
      <c r="FC281">
        <v>0</v>
      </c>
      <c r="FD281">
        <v>0</v>
      </c>
      <c r="FE281">
        <v>0</v>
      </c>
      <c r="FF281">
        <v>2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2</v>
      </c>
      <c r="FN281">
        <v>23</v>
      </c>
      <c r="FO281">
        <v>60</v>
      </c>
      <c r="FP281">
        <v>28</v>
      </c>
      <c r="FQ281">
        <v>1</v>
      </c>
      <c r="FR281">
        <v>4</v>
      </c>
      <c r="FS281">
        <v>2</v>
      </c>
      <c r="FT281">
        <v>2</v>
      </c>
      <c r="FU281">
        <v>5</v>
      </c>
      <c r="FV281">
        <v>1</v>
      </c>
      <c r="FW281">
        <v>1</v>
      </c>
      <c r="FX281">
        <v>4</v>
      </c>
      <c r="FY281">
        <v>1</v>
      </c>
      <c r="FZ281">
        <v>2</v>
      </c>
      <c r="GA281">
        <v>2</v>
      </c>
      <c r="GB281">
        <v>0</v>
      </c>
      <c r="GC281">
        <v>1</v>
      </c>
      <c r="GD281">
        <v>2</v>
      </c>
      <c r="GE281">
        <v>1</v>
      </c>
      <c r="GF281">
        <v>0</v>
      </c>
      <c r="GG281">
        <v>0</v>
      </c>
      <c r="GH281">
        <v>0</v>
      </c>
      <c r="GI281">
        <v>1</v>
      </c>
      <c r="GJ281">
        <v>0</v>
      </c>
      <c r="GK281">
        <v>0</v>
      </c>
      <c r="GL281">
        <v>0</v>
      </c>
      <c r="GM281">
        <v>2</v>
      </c>
      <c r="GN281">
        <v>60</v>
      </c>
      <c r="GO281">
        <v>30</v>
      </c>
      <c r="GP281">
        <v>15</v>
      </c>
      <c r="GQ281">
        <v>4</v>
      </c>
      <c r="GR281">
        <v>5</v>
      </c>
      <c r="GS281">
        <v>0</v>
      </c>
      <c r="GT281">
        <v>1</v>
      </c>
      <c r="GU281">
        <v>0</v>
      </c>
      <c r="GV281">
        <v>1</v>
      </c>
      <c r="GW281">
        <v>1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1</v>
      </c>
      <c r="HG281">
        <v>2</v>
      </c>
      <c r="HH281">
        <v>30</v>
      </c>
      <c r="HI281">
        <v>3</v>
      </c>
      <c r="HJ281">
        <v>1</v>
      </c>
      <c r="HK281">
        <v>0</v>
      </c>
      <c r="HL281">
        <v>1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1</v>
      </c>
      <c r="HT281">
        <v>0</v>
      </c>
      <c r="HU281">
        <v>0</v>
      </c>
      <c r="HV281">
        <v>3</v>
      </c>
      <c r="HW281">
        <v>2</v>
      </c>
      <c r="HX281">
        <v>1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1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2</v>
      </c>
      <c r="IM281">
        <v>16</v>
      </c>
      <c r="IN281">
        <v>4</v>
      </c>
      <c r="IO281">
        <v>1</v>
      </c>
      <c r="IP281">
        <v>1</v>
      </c>
      <c r="IQ281">
        <v>9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1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16</v>
      </c>
    </row>
    <row r="282" spans="1:272" x14ac:dyDescent="0.25">
      <c r="A282" t="s">
        <v>273</v>
      </c>
      <c r="B282" t="s">
        <v>463</v>
      </c>
      <c r="C282" t="str">
        <f t="shared" si="18"/>
        <v>160502</v>
      </c>
      <c r="D282" t="s">
        <v>470</v>
      </c>
      <c r="E282">
        <v>9</v>
      </c>
      <c r="F282">
        <v>906</v>
      </c>
      <c r="G282">
        <v>690</v>
      </c>
      <c r="H282">
        <v>311</v>
      </c>
      <c r="I282">
        <v>379</v>
      </c>
      <c r="J282">
        <v>0</v>
      </c>
      <c r="K282">
        <v>1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379</v>
      </c>
      <c r="T282">
        <v>0</v>
      </c>
      <c r="U282">
        <v>0</v>
      </c>
      <c r="V282">
        <v>379</v>
      </c>
      <c r="W282">
        <v>8</v>
      </c>
      <c r="X282">
        <v>7</v>
      </c>
      <c r="Y282">
        <v>1</v>
      </c>
      <c r="Z282">
        <v>0</v>
      </c>
      <c r="AA282">
        <v>371</v>
      </c>
      <c r="AB282">
        <v>67</v>
      </c>
      <c r="AC282">
        <v>5</v>
      </c>
      <c r="AD282">
        <v>8</v>
      </c>
      <c r="AE282">
        <v>30</v>
      </c>
      <c r="AF282">
        <v>8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8</v>
      </c>
      <c r="AT282">
        <v>0</v>
      </c>
      <c r="AU282">
        <v>1</v>
      </c>
      <c r="AV282">
        <v>4</v>
      </c>
      <c r="AW282">
        <v>0</v>
      </c>
      <c r="AX282">
        <v>2</v>
      </c>
      <c r="AY282">
        <v>0</v>
      </c>
      <c r="AZ282">
        <v>0</v>
      </c>
      <c r="BA282">
        <v>67</v>
      </c>
      <c r="BB282">
        <v>88</v>
      </c>
      <c r="BC282">
        <v>23</v>
      </c>
      <c r="BD282">
        <v>4</v>
      </c>
      <c r="BE282">
        <v>5</v>
      </c>
      <c r="BF282">
        <v>18</v>
      </c>
      <c r="BG282">
        <v>7</v>
      </c>
      <c r="BH282">
        <v>5</v>
      </c>
      <c r="BI282">
        <v>4</v>
      </c>
      <c r="BJ282">
        <v>0</v>
      </c>
      <c r="BK282">
        <v>3</v>
      </c>
      <c r="BL282">
        <v>4</v>
      </c>
      <c r="BM282">
        <v>1</v>
      </c>
      <c r="BN282">
        <v>1</v>
      </c>
      <c r="BO282">
        <v>3</v>
      </c>
      <c r="BP282">
        <v>1</v>
      </c>
      <c r="BQ282">
        <v>0</v>
      </c>
      <c r="BR282">
        <v>5</v>
      </c>
      <c r="BS282">
        <v>1</v>
      </c>
      <c r="BT282">
        <v>0</v>
      </c>
      <c r="BU282">
        <v>2</v>
      </c>
      <c r="BV282">
        <v>1</v>
      </c>
      <c r="BW282">
        <v>0</v>
      </c>
      <c r="BX282">
        <v>0</v>
      </c>
      <c r="BY282">
        <v>0</v>
      </c>
      <c r="BZ282">
        <v>88</v>
      </c>
      <c r="CA282">
        <v>16</v>
      </c>
      <c r="CB282">
        <v>3</v>
      </c>
      <c r="CC282">
        <v>1</v>
      </c>
      <c r="CD282">
        <v>10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1</v>
      </c>
      <c r="CM282">
        <v>0</v>
      </c>
      <c r="CN282">
        <v>0</v>
      </c>
      <c r="CO282">
        <v>1</v>
      </c>
      <c r="CP282">
        <v>16</v>
      </c>
      <c r="CQ282">
        <v>17</v>
      </c>
      <c r="CR282">
        <v>10</v>
      </c>
      <c r="CS282">
        <v>0</v>
      </c>
      <c r="CT282">
        <v>1</v>
      </c>
      <c r="CU282">
        <v>0</v>
      </c>
      <c r="CV282">
        <v>1</v>
      </c>
      <c r="CW282">
        <v>0</v>
      </c>
      <c r="CX282">
        <v>0</v>
      </c>
      <c r="CY282">
        <v>0</v>
      </c>
      <c r="CZ282">
        <v>0</v>
      </c>
      <c r="DA282">
        <v>2</v>
      </c>
      <c r="DB282">
        <v>0</v>
      </c>
      <c r="DC282">
        <v>0</v>
      </c>
      <c r="DD282">
        <v>1</v>
      </c>
      <c r="DE282">
        <v>0</v>
      </c>
      <c r="DF282">
        <v>1</v>
      </c>
      <c r="DG282">
        <v>0</v>
      </c>
      <c r="DH282">
        <v>0</v>
      </c>
      <c r="DI282">
        <v>1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17</v>
      </c>
      <c r="DQ282">
        <v>9</v>
      </c>
      <c r="DR282">
        <v>2</v>
      </c>
      <c r="DS282">
        <v>0</v>
      </c>
      <c r="DT282">
        <v>0</v>
      </c>
      <c r="DU282">
        <v>0</v>
      </c>
      <c r="DV282">
        <v>0</v>
      </c>
      <c r="DW282">
        <v>1</v>
      </c>
      <c r="DX282">
        <v>1</v>
      </c>
      <c r="DY282">
        <v>0</v>
      </c>
      <c r="DZ282">
        <v>1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1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2</v>
      </c>
      <c r="EM282">
        <v>0</v>
      </c>
      <c r="EN282">
        <v>1</v>
      </c>
      <c r="EO282">
        <v>0</v>
      </c>
      <c r="EP282">
        <v>9</v>
      </c>
      <c r="EQ282">
        <v>8</v>
      </c>
      <c r="ER282">
        <v>2</v>
      </c>
      <c r="ES282">
        <v>3</v>
      </c>
      <c r="ET282">
        <v>1</v>
      </c>
      <c r="EU282">
        <v>0</v>
      </c>
      <c r="EV282">
        <v>0</v>
      </c>
      <c r="EW282">
        <v>1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1</v>
      </c>
      <c r="FN282">
        <v>8</v>
      </c>
      <c r="FO282">
        <v>49</v>
      </c>
      <c r="FP282">
        <v>14</v>
      </c>
      <c r="FQ282">
        <v>5</v>
      </c>
      <c r="FR282">
        <v>2</v>
      </c>
      <c r="FS282">
        <v>1</v>
      </c>
      <c r="FT282">
        <v>0</v>
      </c>
      <c r="FU282">
        <v>5</v>
      </c>
      <c r="FV282">
        <v>0</v>
      </c>
      <c r="FW282">
        <v>1</v>
      </c>
      <c r="FX282">
        <v>4</v>
      </c>
      <c r="FY282">
        <v>3</v>
      </c>
      <c r="FZ282">
        <v>0</v>
      </c>
      <c r="GA282">
        <v>0</v>
      </c>
      <c r="GB282">
        <v>2</v>
      </c>
      <c r="GC282">
        <v>1</v>
      </c>
      <c r="GD282">
        <v>3</v>
      </c>
      <c r="GE282">
        <v>0</v>
      </c>
      <c r="GF282">
        <v>1</v>
      </c>
      <c r="GG282">
        <v>0</v>
      </c>
      <c r="GH282">
        <v>2</v>
      </c>
      <c r="GI282">
        <v>5</v>
      </c>
      <c r="GJ282">
        <v>0</v>
      </c>
      <c r="GK282">
        <v>0</v>
      </c>
      <c r="GL282">
        <v>0</v>
      </c>
      <c r="GM282">
        <v>0</v>
      </c>
      <c r="GN282">
        <v>49</v>
      </c>
      <c r="GO282">
        <v>35</v>
      </c>
      <c r="GP282">
        <v>16</v>
      </c>
      <c r="GQ282">
        <v>6</v>
      </c>
      <c r="GR282">
        <v>1</v>
      </c>
      <c r="GS282">
        <v>0</v>
      </c>
      <c r="GT282">
        <v>1</v>
      </c>
      <c r="GU282">
        <v>0</v>
      </c>
      <c r="GV282">
        <v>3</v>
      </c>
      <c r="GW282">
        <v>0</v>
      </c>
      <c r="GX282">
        <v>1</v>
      </c>
      <c r="GY282">
        <v>1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6</v>
      </c>
      <c r="HH282">
        <v>35</v>
      </c>
      <c r="HI282">
        <v>5</v>
      </c>
      <c r="HJ282">
        <v>0</v>
      </c>
      <c r="HK282">
        <v>1</v>
      </c>
      <c r="HL282">
        <v>2</v>
      </c>
      <c r="HM282">
        <v>0</v>
      </c>
      <c r="HN282">
        <v>0</v>
      </c>
      <c r="HO282">
        <v>0</v>
      </c>
      <c r="HP282">
        <v>1</v>
      </c>
      <c r="HQ282">
        <v>0</v>
      </c>
      <c r="HR282">
        <v>0</v>
      </c>
      <c r="HS282">
        <v>0</v>
      </c>
      <c r="HT282">
        <v>1</v>
      </c>
      <c r="HU282">
        <v>0</v>
      </c>
      <c r="HV282">
        <v>5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77</v>
      </c>
      <c r="IN282">
        <v>21</v>
      </c>
      <c r="IO282">
        <v>3</v>
      </c>
      <c r="IP282">
        <v>8</v>
      </c>
      <c r="IQ282">
        <v>29</v>
      </c>
      <c r="IR282">
        <v>0</v>
      </c>
      <c r="IS282">
        <v>0</v>
      </c>
      <c r="IT282">
        <v>0</v>
      </c>
      <c r="IU282">
        <v>1</v>
      </c>
      <c r="IV282">
        <v>0</v>
      </c>
      <c r="IW282">
        <v>1</v>
      </c>
      <c r="IX282">
        <v>1</v>
      </c>
      <c r="IY282">
        <v>10</v>
      </c>
      <c r="IZ282">
        <v>0</v>
      </c>
      <c r="JA282">
        <v>0</v>
      </c>
      <c r="JB282">
        <v>0</v>
      </c>
      <c r="JC282">
        <v>2</v>
      </c>
      <c r="JD282">
        <v>0</v>
      </c>
      <c r="JE282">
        <v>1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77</v>
      </c>
    </row>
    <row r="283" spans="1:272" x14ac:dyDescent="0.25">
      <c r="A283" t="s">
        <v>273</v>
      </c>
      <c r="B283" t="s">
        <v>463</v>
      </c>
      <c r="C283" t="str">
        <f t="shared" si="18"/>
        <v>160502</v>
      </c>
      <c r="D283" t="s">
        <v>471</v>
      </c>
      <c r="E283">
        <v>10</v>
      </c>
      <c r="F283">
        <v>925</v>
      </c>
      <c r="G283">
        <v>712</v>
      </c>
      <c r="H283">
        <v>266</v>
      </c>
      <c r="I283">
        <v>446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446</v>
      </c>
      <c r="T283">
        <v>0</v>
      </c>
      <c r="U283">
        <v>0</v>
      </c>
      <c r="V283">
        <v>446</v>
      </c>
      <c r="W283">
        <v>9</v>
      </c>
      <c r="X283">
        <v>6</v>
      </c>
      <c r="Y283">
        <v>3</v>
      </c>
      <c r="Z283">
        <v>0</v>
      </c>
      <c r="AA283">
        <v>437</v>
      </c>
      <c r="AB283">
        <v>91</v>
      </c>
      <c r="AC283">
        <v>9</v>
      </c>
      <c r="AD283">
        <v>20</v>
      </c>
      <c r="AE283">
        <v>34</v>
      </c>
      <c r="AF283">
        <v>12</v>
      </c>
      <c r="AG283">
        <v>0</v>
      </c>
      <c r="AH283">
        <v>1</v>
      </c>
      <c r="AI283">
        <v>1</v>
      </c>
      <c r="AJ283">
        <v>1</v>
      </c>
      <c r="AK283">
        <v>2</v>
      </c>
      <c r="AL283">
        <v>0</v>
      </c>
      <c r="AM283">
        <v>0</v>
      </c>
      <c r="AN283">
        <v>0</v>
      </c>
      <c r="AO283">
        <v>0</v>
      </c>
      <c r="AP283">
        <v>1</v>
      </c>
      <c r="AQ283">
        <v>0</v>
      </c>
      <c r="AR283">
        <v>0</v>
      </c>
      <c r="AS283">
        <v>6</v>
      </c>
      <c r="AT283">
        <v>0</v>
      </c>
      <c r="AU283">
        <v>0</v>
      </c>
      <c r="AV283">
        <v>0</v>
      </c>
      <c r="AW283">
        <v>1</v>
      </c>
      <c r="AX283">
        <v>0</v>
      </c>
      <c r="AY283">
        <v>0</v>
      </c>
      <c r="AZ283">
        <v>3</v>
      </c>
      <c r="BA283">
        <v>91</v>
      </c>
      <c r="BB283">
        <v>110</v>
      </c>
      <c r="BC283">
        <v>31</v>
      </c>
      <c r="BD283">
        <v>2</v>
      </c>
      <c r="BE283">
        <v>6</v>
      </c>
      <c r="BF283">
        <v>25</v>
      </c>
      <c r="BG283">
        <v>6</v>
      </c>
      <c r="BH283">
        <v>4</v>
      </c>
      <c r="BI283">
        <v>3</v>
      </c>
      <c r="BJ283">
        <v>2</v>
      </c>
      <c r="BK283">
        <v>3</v>
      </c>
      <c r="BL283">
        <v>6</v>
      </c>
      <c r="BM283">
        <v>0</v>
      </c>
      <c r="BN283">
        <v>3</v>
      </c>
      <c r="BO283">
        <v>7</v>
      </c>
      <c r="BP283">
        <v>0</v>
      </c>
      <c r="BQ283">
        <v>0</v>
      </c>
      <c r="BR283">
        <v>5</v>
      </c>
      <c r="BS283">
        <v>0</v>
      </c>
      <c r="BT283">
        <v>0</v>
      </c>
      <c r="BU283">
        <v>1</v>
      </c>
      <c r="BV283">
        <v>2</v>
      </c>
      <c r="BW283">
        <v>2</v>
      </c>
      <c r="BX283">
        <v>1</v>
      </c>
      <c r="BY283">
        <v>1</v>
      </c>
      <c r="BZ283">
        <v>110</v>
      </c>
      <c r="CA283">
        <v>19</v>
      </c>
      <c r="CB283">
        <v>8</v>
      </c>
      <c r="CC283">
        <v>2</v>
      </c>
      <c r="CD283">
        <v>4</v>
      </c>
      <c r="CE283">
        <v>0</v>
      </c>
      <c r="CF283">
        <v>0</v>
      </c>
      <c r="CG283">
        <v>1</v>
      </c>
      <c r="CH283">
        <v>0</v>
      </c>
      <c r="CI283">
        <v>1</v>
      </c>
      <c r="CJ283">
        <v>0</v>
      </c>
      <c r="CK283">
        <v>0</v>
      </c>
      <c r="CL283">
        <v>0</v>
      </c>
      <c r="CM283">
        <v>1</v>
      </c>
      <c r="CN283">
        <v>0</v>
      </c>
      <c r="CO283">
        <v>2</v>
      </c>
      <c r="CP283">
        <v>19</v>
      </c>
      <c r="CQ283">
        <v>17</v>
      </c>
      <c r="CR283">
        <v>11</v>
      </c>
      <c r="CS283">
        <v>2</v>
      </c>
      <c r="CT283">
        <v>0</v>
      </c>
      <c r="CU283">
        <v>0</v>
      </c>
      <c r="CV283">
        <v>0</v>
      </c>
      <c r="CW283">
        <v>0</v>
      </c>
      <c r="CX283">
        <v>2</v>
      </c>
      <c r="CY283">
        <v>0</v>
      </c>
      <c r="CZ283">
        <v>1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1</v>
      </c>
      <c r="DN283">
        <v>0</v>
      </c>
      <c r="DO283">
        <v>0</v>
      </c>
      <c r="DP283">
        <v>17</v>
      </c>
      <c r="DQ283">
        <v>6</v>
      </c>
      <c r="DR283">
        <v>0</v>
      </c>
      <c r="DS283">
        <v>1</v>
      </c>
      <c r="DT283">
        <v>1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1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3</v>
      </c>
      <c r="EM283">
        <v>0</v>
      </c>
      <c r="EN283">
        <v>0</v>
      </c>
      <c r="EO283">
        <v>0</v>
      </c>
      <c r="EP283">
        <v>6</v>
      </c>
      <c r="EQ283">
        <v>17</v>
      </c>
      <c r="ER283">
        <v>4</v>
      </c>
      <c r="ES283">
        <v>7</v>
      </c>
      <c r="ET283">
        <v>0</v>
      </c>
      <c r="EU283">
        <v>0</v>
      </c>
      <c r="EV283">
        <v>0</v>
      </c>
      <c r="EW283">
        <v>0</v>
      </c>
      <c r="EX283">
        <v>1</v>
      </c>
      <c r="EY283">
        <v>0</v>
      </c>
      <c r="EZ283">
        <v>0</v>
      </c>
      <c r="FA283">
        <v>0</v>
      </c>
      <c r="FB283">
        <v>1</v>
      </c>
      <c r="FC283">
        <v>0</v>
      </c>
      <c r="FD283">
        <v>0</v>
      </c>
      <c r="FE283">
        <v>0</v>
      </c>
      <c r="FF283">
        <v>1</v>
      </c>
      <c r="FG283">
        <v>1</v>
      </c>
      <c r="FH283">
        <v>0</v>
      </c>
      <c r="FI283">
        <v>0</v>
      </c>
      <c r="FJ283">
        <v>1</v>
      </c>
      <c r="FK283">
        <v>0</v>
      </c>
      <c r="FL283">
        <v>0</v>
      </c>
      <c r="FM283">
        <v>1</v>
      </c>
      <c r="FN283">
        <v>17</v>
      </c>
      <c r="FO283">
        <v>50</v>
      </c>
      <c r="FP283">
        <v>19</v>
      </c>
      <c r="FQ283">
        <v>3</v>
      </c>
      <c r="FR283">
        <v>3</v>
      </c>
      <c r="FS283">
        <v>2</v>
      </c>
      <c r="FT283">
        <v>2</v>
      </c>
      <c r="FU283">
        <v>5</v>
      </c>
      <c r="FV283">
        <v>0</v>
      </c>
      <c r="FW283">
        <v>2</v>
      </c>
      <c r="FX283">
        <v>3</v>
      </c>
      <c r="FY283">
        <v>0</v>
      </c>
      <c r="FZ283">
        <v>1</v>
      </c>
      <c r="GA283">
        <v>1</v>
      </c>
      <c r="GB283">
        <v>1</v>
      </c>
      <c r="GC283">
        <v>1</v>
      </c>
      <c r="GD283">
        <v>2</v>
      </c>
      <c r="GE283">
        <v>0</v>
      </c>
      <c r="GF283">
        <v>0</v>
      </c>
      <c r="GG283">
        <v>0</v>
      </c>
      <c r="GH283">
        <v>0</v>
      </c>
      <c r="GI283">
        <v>2</v>
      </c>
      <c r="GJ283">
        <v>0</v>
      </c>
      <c r="GK283">
        <v>0</v>
      </c>
      <c r="GL283">
        <v>2</v>
      </c>
      <c r="GM283">
        <v>1</v>
      </c>
      <c r="GN283">
        <v>50</v>
      </c>
      <c r="GO283">
        <v>39</v>
      </c>
      <c r="GP283">
        <v>19</v>
      </c>
      <c r="GQ283">
        <v>2</v>
      </c>
      <c r="GR283">
        <v>5</v>
      </c>
      <c r="GS283">
        <v>0</v>
      </c>
      <c r="GT283">
        <v>1</v>
      </c>
      <c r="GU283">
        <v>0</v>
      </c>
      <c r="GV283">
        <v>3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2</v>
      </c>
      <c r="HD283">
        <v>0</v>
      </c>
      <c r="HE283">
        <v>0</v>
      </c>
      <c r="HF283">
        <v>0</v>
      </c>
      <c r="HG283">
        <v>7</v>
      </c>
      <c r="HH283">
        <v>39</v>
      </c>
      <c r="HI283">
        <v>17</v>
      </c>
      <c r="HJ283">
        <v>2</v>
      </c>
      <c r="HK283">
        <v>5</v>
      </c>
      <c r="HL283">
        <v>4</v>
      </c>
      <c r="HM283">
        <v>1</v>
      </c>
      <c r="HN283">
        <v>2</v>
      </c>
      <c r="HO283">
        <v>0</v>
      </c>
      <c r="HP283">
        <v>0</v>
      </c>
      <c r="HQ283">
        <v>0</v>
      </c>
      <c r="HR283">
        <v>0</v>
      </c>
      <c r="HS283">
        <v>3</v>
      </c>
      <c r="HT283">
        <v>0</v>
      </c>
      <c r="HU283">
        <v>0</v>
      </c>
      <c r="HV283">
        <v>17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71</v>
      </c>
      <c r="IN283">
        <v>5</v>
      </c>
      <c r="IO283">
        <v>5</v>
      </c>
      <c r="IP283">
        <v>3</v>
      </c>
      <c r="IQ283">
        <v>55</v>
      </c>
      <c r="IR283">
        <v>0</v>
      </c>
      <c r="IS283">
        <v>0</v>
      </c>
      <c r="IT283">
        <v>1</v>
      </c>
      <c r="IU283">
        <v>0</v>
      </c>
      <c r="IV283">
        <v>0</v>
      </c>
      <c r="IW283">
        <v>0</v>
      </c>
      <c r="IX283">
        <v>0</v>
      </c>
      <c r="IY283">
        <v>2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71</v>
      </c>
    </row>
    <row r="284" spans="1:272" x14ac:dyDescent="0.25">
      <c r="A284" t="s">
        <v>273</v>
      </c>
      <c r="B284" t="s">
        <v>463</v>
      </c>
      <c r="C284" t="str">
        <f t="shared" si="18"/>
        <v>160502</v>
      </c>
      <c r="D284" t="s">
        <v>471</v>
      </c>
      <c r="E284">
        <v>11</v>
      </c>
      <c r="F284">
        <v>882</v>
      </c>
      <c r="G284">
        <v>670</v>
      </c>
      <c r="H284">
        <v>236</v>
      </c>
      <c r="I284">
        <v>434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434</v>
      </c>
      <c r="T284">
        <v>0</v>
      </c>
      <c r="U284">
        <v>0</v>
      </c>
      <c r="V284">
        <v>434</v>
      </c>
      <c r="W284">
        <v>8</v>
      </c>
      <c r="X284">
        <v>7</v>
      </c>
      <c r="Y284">
        <v>1</v>
      </c>
      <c r="Z284">
        <v>0</v>
      </c>
      <c r="AA284">
        <v>426</v>
      </c>
      <c r="AB284">
        <v>100</v>
      </c>
      <c r="AC284">
        <v>11</v>
      </c>
      <c r="AD284">
        <v>18</v>
      </c>
      <c r="AE284">
        <v>46</v>
      </c>
      <c r="AF284">
        <v>11</v>
      </c>
      <c r="AG284">
        <v>0</v>
      </c>
      <c r="AH284">
        <v>4</v>
      </c>
      <c r="AI284">
        <v>1</v>
      </c>
      <c r="AJ284">
        <v>1</v>
      </c>
      <c r="AK284">
        <v>1</v>
      </c>
      <c r="AL284">
        <v>0</v>
      </c>
      <c r="AM284">
        <v>0</v>
      </c>
      <c r="AN284">
        <v>1</v>
      </c>
      <c r="AO284">
        <v>2</v>
      </c>
      <c r="AP284">
        <v>0</v>
      </c>
      <c r="AQ284">
        <v>0</v>
      </c>
      <c r="AR284">
        <v>0</v>
      </c>
      <c r="AS284">
        <v>1</v>
      </c>
      <c r="AT284">
        <v>1</v>
      </c>
      <c r="AU284">
        <v>0</v>
      </c>
      <c r="AV284">
        <v>0</v>
      </c>
      <c r="AW284">
        <v>1</v>
      </c>
      <c r="AX284">
        <v>0</v>
      </c>
      <c r="AY284">
        <v>0</v>
      </c>
      <c r="AZ284">
        <v>1</v>
      </c>
      <c r="BA284">
        <v>100</v>
      </c>
      <c r="BB284">
        <v>124</v>
      </c>
      <c r="BC284">
        <v>28</v>
      </c>
      <c r="BD284">
        <v>0</v>
      </c>
      <c r="BE284">
        <v>10</v>
      </c>
      <c r="BF284">
        <v>42</v>
      </c>
      <c r="BG284">
        <v>3</v>
      </c>
      <c r="BH284">
        <v>6</v>
      </c>
      <c r="BI284">
        <v>2</v>
      </c>
      <c r="BJ284">
        <v>1</v>
      </c>
      <c r="BK284">
        <v>2</v>
      </c>
      <c r="BL284">
        <v>5</v>
      </c>
      <c r="BM284">
        <v>0</v>
      </c>
      <c r="BN284">
        <v>1</v>
      </c>
      <c r="BO284">
        <v>5</v>
      </c>
      <c r="BP284">
        <v>2</v>
      </c>
      <c r="BQ284">
        <v>2</v>
      </c>
      <c r="BR284">
        <v>6</v>
      </c>
      <c r="BS284">
        <v>1</v>
      </c>
      <c r="BT284">
        <v>1</v>
      </c>
      <c r="BU284">
        <v>3</v>
      </c>
      <c r="BV284">
        <v>2</v>
      </c>
      <c r="BW284">
        <v>0</v>
      </c>
      <c r="BX284">
        <v>1</v>
      </c>
      <c r="BY284">
        <v>1</v>
      </c>
      <c r="BZ284">
        <v>124</v>
      </c>
      <c r="CA284">
        <v>17</v>
      </c>
      <c r="CB284">
        <v>5</v>
      </c>
      <c r="CC284">
        <v>2</v>
      </c>
      <c r="CD284">
        <v>5</v>
      </c>
      <c r="CE284">
        <v>0</v>
      </c>
      <c r="CF284">
        <v>1</v>
      </c>
      <c r="CG284">
        <v>1</v>
      </c>
      <c r="CH284">
        <v>0</v>
      </c>
      <c r="CI284">
        <v>2</v>
      </c>
      <c r="CJ284">
        <v>0</v>
      </c>
      <c r="CK284">
        <v>0</v>
      </c>
      <c r="CL284">
        <v>0</v>
      </c>
      <c r="CM284">
        <v>0</v>
      </c>
      <c r="CN284">
        <v>1</v>
      </c>
      <c r="CO284">
        <v>0</v>
      </c>
      <c r="CP284">
        <v>17</v>
      </c>
      <c r="CQ284">
        <v>25</v>
      </c>
      <c r="CR284">
        <v>20</v>
      </c>
      <c r="CS284">
        <v>0</v>
      </c>
      <c r="CT284">
        <v>2</v>
      </c>
      <c r="CU284">
        <v>0</v>
      </c>
      <c r="CV284">
        <v>1</v>
      </c>
      <c r="CW284">
        <v>0</v>
      </c>
      <c r="CX284">
        <v>1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1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25</v>
      </c>
      <c r="DQ284">
        <v>5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2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3</v>
      </c>
      <c r="EM284">
        <v>0</v>
      </c>
      <c r="EN284">
        <v>0</v>
      </c>
      <c r="EO284">
        <v>0</v>
      </c>
      <c r="EP284">
        <v>5</v>
      </c>
      <c r="EQ284">
        <v>12</v>
      </c>
      <c r="ER284">
        <v>5</v>
      </c>
      <c r="ES284">
        <v>3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1</v>
      </c>
      <c r="FA284">
        <v>0</v>
      </c>
      <c r="FB284">
        <v>0</v>
      </c>
      <c r="FC284">
        <v>2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1</v>
      </c>
      <c r="FN284">
        <v>12</v>
      </c>
      <c r="FO284">
        <v>42</v>
      </c>
      <c r="FP284">
        <v>12</v>
      </c>
      <c r="FQ284">
        <v>3</v>
      </c>
      <c r="FR284">
        <v>0</v>
      </c>
      <c r="FS284">
        <v>0</v>
      </c>
      <c r="FT284">
        <v>1</v>
      </c>
      <c r="FU284">
        <v>6</v>
      </c>
      <c r="FV284">
        <v>0</v>
      </c>
      <c r="FW284">
        <v>1</v>
      </c>
      <c r="FX284">
        <v>3</v>
      </c>
      <c r="FY284">
        <v>3</v>
      </c>
      <c r="FZ284">
        <v>0</v>
      </c>
      <c r="GA284">
        <v>1</v>
      </c>
      <c r="GB284">
        <v>1</v>
      </c>
      <c r="GC284">
        <v>1</v>
      </c>
      <c r="GD284">
        <v>4</v>
      </c>
      <c r="GE284">
        <v>0</v>
      </c>
      <c r="GF284">
        <v>0</v>
      </c>
      <c r="GG284">
        <v>0</v>
      </c>
      <c r="GH284">
        <v>2</v>
      </c>
      <c r="GI284">
        <v>0</v>
      </c>
      <c r="GJ284">
        <v>0</v>
      </c>
      <c r="GK284">
        <v>1</v>
      </c>
      <c r="GL284">
        <v>0</v>
      </c>
      <c r="GM284">
        <v>3</v>
      </c>
      <c r="GN284">
        <v>42</v>
      </c>
      <c r="GO284">
        <v>27</v>
      </c>
      <c r="GP284">
        <v>14</v>
      </c>
      <c r="GQ284">
        <v>6</v>
      </c>
      <c r="GR284">
        <v>1</v>
      </c>
      <c r="GS284">
        <v>0</v>
      </c>
      <c r="GT284">
        <v>2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1</v>
      </c>
      <c r="HC284">
        <v>0</v>
      </c>
      <c r="HD284">
        <v>0</v>
      </c>
      <c r="HE284">
        <v>0</v>
      </c>
      <c r="HF284">
        <v>2</v>
      </c>
      <c r="HG284">
        <v>1</v>
      </c>
      <c r="HH284">
        <v>27</v>
      </c>
      <c r="HI284">
        <v>1</v>
      </c>
      <c r="HJ284">
        <v>0</v>
      </c>
      <c r="HK284">
        <v>1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1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73</v>
      </c>
      <c r="IN284">
        <v>8</v>
      </c>
      <c r="IO284">
        <v>6</v>
      </c>
      <c r="IP284">
        <v>5</v>
      </c>
      <c r="IQ284">
        <v>40</v>
      </c>
      <c r="IR284">
        <v>0</v>
      </c>
      <c r="IS284">
        <v>0</v>
      </c>
      <c r="IT284">
        <v>0</v>
      </c>
      <c r="IU284">
        <v>0</v>
      </c>
      <c r="IV284">
        <v>1</v>
      </c>
      <c r="IW284">
        <v>0</v>
      </c>
      <c r="IX284">
        <v>0</v>
      </c>
      <c r="IY284">
        <v>12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1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73</v>
      </c>
    </row>
    <row r="285" spans="1:272" x14ac:dyDescent="0.25">
      <c r="A285" t="s">
        <v>273</v>
      </c>
      <c r="B285" t="s">
        <v>463</v>
      </c>
      <c r="C285" t="str">
        <f t="shared" si="18"/>
        <v>160502</v>
      </c>
      <c r="D285" t="s">
        <v>469</v>
      </c>
      <c r="E285">
        <v>12</v>
      </c>
      <c r="F285">
        <v>1077</v>
      </c>
      <c r="G285">
        <v>820</v>
      </c>
      <c r="H285">
        <v>314</v>
      </c>
      <c r="I285">
        <v>506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506</v>
      </c>
      <c r="T285">
        <v>0</v>
      </c>
      <c r="U285">
        <v>0</v>
      </c>
      <c r="V285">
        <v>506</v>
      </c>
      <c r="W285">
        <v>11</v>
      </c>
      <c r="X285">
        <v>5</v>
      </c>
      <c r="Y285">
        <v>3</v>
      </c>
      <c r="Z285">
        <v>0</v>
      </c>
      <c r="AA285">
        <v>495</v>
      </c>
      <c r="AB285">
        <v>143</v>
      </c>
      <c r="AC285">
        <v>18</v>
      </c>
      <c r="AD285">
        <v>28</v>
      </c>
      <c r="AE285">
        <v>48</v>
      </c>
      <c r="AF285">
        <v>20</v>
      </c>
      <c r="AG285">
        <v>0</v>
      </c>
      <c r="AH285">
        <v>1</v>
      </c>
      <c r="AI285">
        <v>1</v>
      </c>
      <c r="AJ285">
        <v>2</v>
      </c>
      <c r="AK285">
        <v>1</v>
      </c>
      <c r="AL285">
        <v>0</v>
      </c>
      <c r="AM285">
        <v>0</v>
      </c>
      <c r="AN285">
        <v>2</v>
      </c>
      <c r="AO285">
        <v>0</v>
      </c>
      <c r="AP285">
        <v>1</v>
      </c>
      <c r="AQ285">
        <v>2</v>
      </c>
      <c r="AR285">
        <v>0</v>
      </c>
      <c r="AS285">
        <v>12</v>
      </c>
      <c r="AT285">
        <v>2</v>
      </c>
      <c r="AU285">
        <v>1</v>
      </c>
      <c r="AV285">
        <v>2</v>
      </c>
      <c r="AW285">
        <v>0</v>
      </c>
      <c r="AX285">
        <v>1</v>
      </c>
      <c r="AY285">
        <v>0</v>
      </c>
      <c r="AZ285">
        <v>1</v>
      </c>
      <c r="BA285">
        <v>143</v>
      </c>
      <c r="BB285">
        <v>150</v>
      </c>
      <c r="BC285">
        <v>35</v>
      </c>
      <c r="BD285">
        <v>5</v>
      </c>
      <c r="BE285">
        <v>11</v>
      </c>
      <c r="BF285">
        <v>39</v>
      </c>
      <c r="BG285">
        <v>6</v>
      </c>
      <c r="BH285">
        <v>5</v>
      </c>
      <c r="BI285">
        <v>1</v>
      </c>
      <c r="BJ285">
        <v>5</v>
      </c>
      <c r="BK285">
        <v>5</v>
      </c>
      <c r="BL285">
        <v>10</v>
      </c>
      <c r="BM285">
        <v>0</v>
      </c>
      <c r="BN285">
        <v>5</v>
      </c>
      <c r="BO285">
        <v>6</v>
      </c>
      <c r="BP285">
        <v>0</v>
      </c>
      <c r="BQ285">
        <v>2</v>
      </c>
      <c r="BR285">
        <v>2</v>
      </c>
      <c r="BS285">
        <v>1</v>
      </c>
      <c r="BT285">
        <v>0</v>
      </c>
      <c r="BU285">
        <v>4</v>
      </c>
      <c r="BV285">
        <v>0</v>
      </c>
      <c r="BW285">
        <v>2</v>
      </c>
      <c r="BX285">
        <v>2</v>
      </c>
      <c r="BY285">
        <v>4</v>
      </c>
      <c r="BZ285">
        <v>150</v>
      </c>
      <c r="CA285">
        <v>23</v>
      </c>
      <c r="CB285">
        <v>3</v>
      </c>
      <c r="CC285">
        <v>2</v>
      </c>
      <c r="CD285">
        <v>10</v>
      </c>
      <c r="CE285">
        <v>1</v>
      </c>
      <c r="CF285">
        <v>2</v>
      </c>
      <c r="CG285">
        <v>2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1</v>
      </c>
      <c r="CO285">
        <v>2</v>
      </c>
      <c r="CP285">
        <v>23</v>
      </c>
      <c r="CQ285">
        <v>18</v>
      </c>
      <c r="CR285">
        <v>9</v>
      </c>
      <c r="CS285">
        <v>0</v>
      </c>
      <c r="CT285">
        <v>1</v>
      </c>
      <c r="CU285">
        <v>1</v>
      </c>
      <c r="CV285">
        <v>2</v>
      </c>
      <c r="CW285">
        <v>1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3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1</v>
      </c>
      <c r="DM285">
        <v>0</v>
      </c>
      <c r="DN285">
        <v>0</v>
      </c>
      <c r="DO285">
        <v>0</v>
      </c>
      <c r="DP285">
        <v>18</v>
      </c>
      <c r="DQ285">
        <v>6</v>
      </c>
      <c r="DR285">
        <v>4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1</v>
      </c>
      <c r="EM285">
        <v>1</v>
      </c>
      <c r="EN285">
        <v>0</v>
      </c>
      <c r="EO285">
        <v>0</v>
      </c>
      <c r="EP285">
        <v>6</v>
      </c>
      <c r="EQ285">
        <v>25</v>
      </c>
      <c r="ER285">
        <v>6</v>
      </c>
      <c r="ES285">
        <v>5</v>
      </c>
      <c r="ET285">
        <v>2</v>
      </c>
      <c r="EU285">
        <v>0</v>
      </c>
      <c r="EV285">
        <v>0</v>
      </c>
      <c r="EW285">
        <v>2</v>
      </c>
      <c r="EX285">
        <v>3</v>
      </c>
      <c r="EY285">
        <v>0</v>
      </c>
      <c r="EZ285">
        <v>1</v>
      </c>
      <c r="FA285">
        <v>0</v>
      </c>
      <c r="FB285">
        <v>1</v>
      </c>
      <c r="FC285">
        <v>0</v>
      </c>
      <c r="FD285">
        <v>2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1</v>
      </c>
      <c r="FL285">
        <v>0</v>
      </c>
      <c r="FM285">
        <v>1</v>
      </c>
      <c r="FN285">
        <v>25</v>
      </c>
      <c r="FO285">
        <v>78</v>
      </c>
      <c r="FP285">
        <v>28</v>
      </c>
      <c r="FQ285">
        <v>9</v>
      </c>
      <c r="FR285">
        <v>2</v>
      </c>
      <c r="FS285">
        <v>0</v>
      </c>
      <c r="FT285">
        <v>2</v>
      </c>
      <c r="FU285">
        <v>6</v>
      </c>
      <c r="FV285">
        <v>4</v>
      </c>
      <c r="FW285">
        <v>2</v>
      </c>
      <c r="FX285">
        <v>7</v>
      </c>
      <c r="FY285">
        <v>1</v>
      </c>
      <c r="FZ285">
        <v>0</v>
      </c>
      <c r="GA285">
        <v>1</v>
      </c>
      <c r="GB285">
        <v>1</v>
      </c>
      <c r="GC285">
        <v>2</v>
      </c>
      <c r="GD285">
        <v>2</v>
      </c>
      <c r="GE285">
        <v>0</v>
      </c>
      <c r="GF285">
        <v>0</v>
      </c>
      <c r="GG285">
        <v>2</v>
      </c>
      <c r="GH285">
        <v>1</v>
      </c>
      <c r="GI285">
        <v>1</v>
      </c>
      <c r="GJ285">
        <v>2</v>
      </c>
      <c r="GK285">
        <v>0</v>
      </c>
      <c r="GL285">
        <v>0</v>
      </c>
      <c r="GM285">
        <v>5</v>
      </c>
      <c r="GN285">
        <v>78</v>
      </c>
      <c r="GO285">
        <v>37</v>
      </c>
      <c r="GP285">
        <v>20</v>
      </c>
      <c r="GQ285">
        <v>4</v>
      </c>
      <c r="GR285">
        <v>4</v>
      </c>
      <c r="GS285">
        <v>0</v>
      </c>
      <c r="GT285">
        <v>0</v>
      </c>
      <c r="GU285">
        <v>1</v>
      </c>
      <c r="GV285">
        <v>3</v>
      </c>
      <c r="GW285">
        <v>0</v>
      </c>
      <c r="GX285">
        <v>0</v>
      </c>
      <c r="GY285">
        <v>1</v>
      </c>
      <c r="GZ285">
        <v>0</v>
      </c>
      <c r="HA285">
        <v>0</v>
      </c>
      <c r="HB285">
        <v>1</v>
      </c>
      <c r="HC285">
        <v>0</v>
      </c>
      <c r="HD285">
        <v>0</v>
      </c>
      <c r="HE285">
        <v>0</v>
      </c>
      <c r="HF285">
        <v>1</v>
      </c>
      <c r="HG285">
        <v>2</v>
      </c>
      <c r="HH285">
        <v>37</v>
      </c>
      <c r="HI285">
        <v>4</v>
      </c>
      <c r="HJ285">
        <v>1</v>
      </c>
      <c r="HK285">
        <v>1</v>
      </c>
      <c r="HL285">
        <v>0</v>
      </c>
      <c r="HM285">
        <v>0</v>
      </c>
      <c r="HN285">
        <v>0</v>
      </c>
      <c r="HO285">
        <v>1</v>
      </c>
      <c r="HP285">
        <v>0</v>
      </c>
      <c r="HQ285">
        <v>0</v>
      </c>
      <c r="HR285">
        <v>0</v>
      </c>
      <c r="HS285">
        <v>0</v>
      </c>
      <c r="HT285">
        <v>1</v>
      </c>
      <c r="HU285">
        <v>0</v>
      </c>
      <c r="HV285">
        <v>4</v>
      </c>
      <c r="HW285">
        <v>2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1</v>
      </c>
      <c r="ID285">
        <v>0</v>
      </c>
      <c r="IE285">
        <v>0</v>
      </c>
      <c r="IF285">
        <v>0</v>
      </c>
      <c r="IG285">
        <v>1</v>
      </c>
      <c r="IH285">
        <v>0</v>
      </c>
      <c r="II285">
        <v>0</v>
      </c>
      <c r="IJ285">
        <v>0</v>
      </c>
      <c r="IK285">
        <v>0</v>
      </c>
      <c r="IL285">
        <v>2</v>
      </c>
      <c r="IM285">
        <v>9</v>
      </c>
      <c r="IN285">
        <v>0</v>
      </c>
      <c r="IO285">
        <v>2</v>
      </c>
      <c r="IP285">
        <v>0</v>
      </c>
      <c r="IQ285">
        <v>5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1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1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9</v>
      </c>
    </row>
    <row r="286" spans="1:272" x14ac:dyDescent="0.25">
      <c r="A286" t="s">
        <v>273</v>
      </c>
      <c r="B286" t="s">
        <v>463</v>
      </c>
      <c r="C286" t="str">
        <f t="shared" si="18"/>
        <v>160502</v>
      </c>
      <c r="D286" t="s">
        <v>472</v>
      </c>
      <c r="E286">
        <v>13</v>
      </c>
      <c r="F286">
        <v>952</v>
      </c>
      <c r="G286">
        <v>732</v>
      </c>
      <c r="H286">
        <v>329</v>
      </c>
      <c r="I286">
        <v>403</v>
      </c>
      <c r="J286">
        <v>1</v>
      </c>
      <c r="K286">
        <v>2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402</v>
      </c>
      <c r="T286">
        <v>0</v>
      </c>
      <c r="U286">
        <v>0</v>
      </c>
      <c r="V286">
        <v>402</v>
      </c>
      <c r="W286">
        <v>10</v>
      </c>
      <c r="X286">
        <v>5</v>
      </c>
      <c r="Y286">
        <v>5</v>
      </c>
      <c r="Z286">
        <v>0</v>
      </c>
      <c r="AA286">
        <v>392</v>
      </c>
      <c r="AB286">
        <v>85</v>
      </c>
      <c r="AC286">
        <v>6</v>
      </c>
      <c r="AD286">
        <v>16</v>
      </c>
      <c r="AE286">
        <v>33</v>
      </c>
      <c r="AF286">
        <v>9</v>
      </c>
      <c r="AG286">
        <v>1</v>
      </c>
      <c r="AH286">
        <v>1</v>
      </c>
      <c r="AI286">
        <v>0</v>
      </c>
      <c r="AJ286">
        <v>0</v>
      </c>
      <c r="AK286">
        <v>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1</v>
      </c>
      <c r="AS286">
        <v>7</v>
      </c>
      <c r="AT286">
        <v>0</v>
      </c>
      <c r="AU286">
        <v>2</v>
      </c>
      <c r="AV286">
        <v>3</v>
      </c>
      <c r="AW286">
        <v>1</v>
      </c>
      <c r="AX286">
        <v>1</v>
      </c>
      <c r="AY286">
        <v>2</v>
      </c>
      <c r="AZ286">
        <v>0</v>
      </c>
      <c r="BA286">
        <v>85</v>
      </c>
      <c r="BB286">
        <v>125</v>
      </c>
      <c r="BC286">
        <v>20</v>
      </c>
      <c r="BD286">
        <v>5</v>
      </c>
      <c r="BE286">
        <v>11</v>
      </c>
      <c r="BF286">
        <v>34</v>
      </c>
      <c r="BG286">
        <v>7</v>
      </c>
      <c r="BH286">
        <v>5</v>
      </c>
      <c r="BI286">
        <v>2</v>
      </c>
      <c r="BJ286">
        <v>4</v>
      </c>
      <c r="BK286">
        <v>3</v>
      </c>
      <c r="BL286">
        <v>7</v>
      </c>
      <c r="BM286">
        <v>0</v>
      </c>
      <c r="BN286">
        <v>2</v>
      </c>
      <c r="BO286">
        <v>2</v>
      </c>
      <c r="BP286">
        <v>0</v>
      </c>
      <c r="BQ286">
        <v>1</v>
      </c>
      <c r="BR286">
        <v>4</v>
      </c>
      <c r="BS286">
        <v>1</v>
      </c>
      <c r="BT286">
        <v>0</v>
      </c>
      <c r="BU286">
        <v>4</v>
      </c>
      <c r="BV286">
        <v>4</v>
      </c>
      <c r="BW286">
        <v>2</v>
      </c>
      <c r="BX286">
        <v>0</v>
      </c>
      <c r="BY286">
        <v>7</v>
      </c>
      <c r="BZ286">
        <v>125</v>
      </c>
      <c r="CA286">
        <v>20</v>
      </c>
      <c r="CB286">
        <v>3</v>
      </c>
      <c r="CC286">
        <v>2</v>
      </c>
      <c r="CD286">
        <v>10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1</v>
      </c>
      <c r="CL286">
        <v>1</v>
      </c>
      <c r="CM286">
        <v>1</v>
      </c>
      <c r="CN286">
        <v>1</v>
      </c>
      <c r="CO286">
        <v>0</v>
      </c>
      <c r="CP286">
        <v>20</v>
      </c>
      <c r="CQ286">
        <v>24</v>
      </c>
      <c r="CR286">
        <v>14</v>
      </c>
      <c r="CS286">
        <v>0</v>
      </c>
      <c r="CT286">
        <v>0</v>
      </c>
      <c r="CU286">
        <v>2</v>
      </c>
      <c r="CV286">
        <v>2</v>
      </c>
      <c r="CW286">
        <v>1</v>
      </c>
      <c r="CX286">
        <v>1</v>
      </c>
      <c r="CY286">
        <v>1</v>
      </c>
      <c r="CZ286">
        <v>0</v>
      </c>
      <c r="DA286">
        <v>0</v>
      </c>
      <c r="DB286">
        <v>0</v>
      </c>
      <c r="DC286">
        <v>1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1</v>
      </c>
      <c r="DM286">
        <v>0</v>
      </c>
      <c r="DN286">
        <v>0</v>
      </c>
      <c r="DO286">
        <v>1</v>
      </c>
      <c r="DP286">
        <v>24</v>
      </c>
      <c r="DQ286">
        <v>7</v>
      </c>
      <c r="DR286">
        <v>1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1</v>
      </c>
      <c r="EK286">
        <v>0</v>
      </c>
      <c r="EL286">
        <v>4</v>
      </c>
      <c r="EM286">
        <v>0</v>
      </c>
      <c r="EN286">
        <v>0</v>
      </c>
      <c r="EO286">
        <v>1</v>
      </c>
      <c r="EP286">
        <v>7</v>
      </c>
      <c r="EQ286">
        <v>30</v>
      </c>
      <c r="ER286">
        <v>9</v>
      </c>
      <c r="ES286">
        <v>9</v>
      </c>
      <c r="ET286">
        <v>1</v>
      </c>
      <c r="EU286">
        <v>0</v>
      </c>
      <c r="EV286">
        <v>1</v>
      </c>
      <c r="EW286">
        <v>0</v>
      </c>
      <c r="EX286">
        <v>1</v>
      </c>
      <c r="EY286">
        <v>0</v>
      </c>
      <c r="EZ286">
        <v>0</v>
      </c>
      <c r="FA286">
        <v>1</v>
      </c>
      <c r="FB286">
        <v>2</v>
      </c>
      <c r="FC286">
        <v>0</v>
      </c>
      <c r="FD286">
        <v>2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1</v>
      </c>
      <c r="FL286">
        <v>0</v>
      </c>
      <c r="FM286">
        <v>3</v>
      </c>
      <c r="FN286">
        <v>30</v>
      </c>
      <c r="FO286">
        <v>50</v>
      </c>
      <c r="FP286">
        <v>18</v>
      </c>
      <c r="FQ286">
        <v>1</v>
      </c>
      <c r="FR286">
        <v>3</v>
      </c>
      <c r="FS286">
        <v>3</v>
      </c>
      <c r="FT286">
        <v>0</v>
      </c>
      <c r="FU286">
        <v>2</v>
      </c>
      <c r="FV286">
        <v>1</v>
      </c>
      <c r="FW286">
        <v>0</v>
      </c>
      <c r="FX286">
        <v>4</v>
      </c>
      <c r="FY286">
        <v>0</v>
      </c>
      <c r="FZ286">
        <v>2</v>
      </c>
      <c r="GA286">
        <v>3</v>
      </c>
      <c r="GB286">
        <v>2</v>
      </c>
      <c r="GC286">
        <v>1</v>
      </c>
      <c r="GD286">
        <v>4</v>
      </c>
      <c r="GE286">
        <v>0</v>
      </c>
      <c r="GF286">
        <v>1</v>
      </c>
      <c r="GG286">
        <v>1</v>
      </c>
      <c r="GH286">
        <v>0</v>
      </c>
      <c r="GI286">
        <v>2</v>
      </c>
      <c r="GJ286">
        <v>0</v>
      </c>
      <c r="GK286">
        <v>1</v>
      </c>
      <c r="GL286">
        <v>0</v>
      </c>
      <c r="GM286">
        <v>1</v>
      </c>
      <c r="GN286">
        <v>50</v>
      </c>
      <c r="GO286">
        <v>32</v>
      </c>
      <c r="GP286">
        <v>22</v>
      </c>
      <c r="GQ286">
        <v>0</v>
      </c>
      <c r="GR286">
        <v>0</v>
      </c>
      <c r="GS286">
        <v>1</v>
      </c>
      <c r="GT286">
        <v>2</v>
      </c>
      <c r="GU286">
        <v>1</v>
      </c>
      <c r="GV286">
        <v>0</v>
      </c>
      <c r="GW286">
        <v>1</v>
      </c>
      <c r="GX286">
        <v>0</v>
      </c>
      <c r="GY286">
        <v>1</v>
      </c>
      <c r="GZ286">
        <v>2</v>
      </c>
      <c r="HA286">
        <v>1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1</v>
      </c>
      <c r="HH286">
        <v>32</v>
      </c>
      <c r="HI286">
        <v>7</v>
      </c>
      <c r="HJ286">
        <v>2</v>
      </c>
      <c r="HK286">
        <v>0</v>
      </c>
      <c r="HL286">
        <v>1</v>
      </c>
      <c r="HM286">
        <v>0</v>
      </c>
      <c r="HN286">
        <v>1</v>
      </c>
      <c r="HO286">
        <v>1</v>
      </c>
      <c r="HP286">
        <v>1</v>
      </c>
      <c r="HQ286">
        <v>0</v>
      </c>
      <c r="HR286">
        <v>0</v>
      </c>
      <c r="HS286">
        <v>0</v>
      </c>
      <c r="HT286">
        <v>0</v>
      </c>
      <c r="HU286">
        <v>1</v>
      </c>
      <c r="HV286">
        <v>7</v>
      </c>
      <c r="HW286">
        <v>1</v>
      </c>
      <c r="HX286">
        <v>1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1</v>
      </c>
      <c r="IM286">
        <v>11</v>
      </c>
      <c r="IN286">
        <v>0</v>
      </c>
      <c r="IO286">
        <v>0</v>
      </c>
      <c r="IP286">
        <v>0</v>
      </c>
      <c r="IQ286">
        <v>8</v>
      </c>
      <c r="IR286">
        <v>0</v>
      </c>
      <c r="IS286">
        <v>1</v>
      </c>
      <c r="IT286">
        <v>0</v>
      </c>
      <c r="IU286">
        <v>0</v>
      </c>
      <c r="IV286">
        <v>0</v>
      </c>
      <c r="IW286">
        <v>0</v>
      </c>
      <c r="IX286">
        <v>1</v>
      </c>
      <c r="IY286">
        <v>1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11</v>
      </c>
    </row>
    <row r="287" spans="1:272" x14ac:dyDescent="0.25">
      <c r="A287" t="s">
        <v>273</v>
      </c>
      <c r="B287" t="s">
        <v>463</v>
      </c>
      <c r="C287" t="str">
        <f t="shared" si="18"/>
        <v>160502</v>
      </c>
      <c r="D287" t="s">
        <v>465</v>
      </c>
      <c r="E287">
        <v>14</v>
      </c>
      <c r="F287">
        <v>863</v>
      </c>
      <c r="G287">
        <v>660</v>
      </c>
      <c r="H287">
        <v>301</v>
      </c>
      <c r="I287">
        <v>359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359</v>
      </c>
      <c r="T287">
        <v>0</v>
      </c>
      <c r="U287">
        <v>0</v>
      </c>
      <c r="V287">
        <v>359</v>
      </c>
      <c r="W287">
        <v>7</v>
      </c>
      <c r="X287">
        <v>4</v>
      </c>
      <c r="Y287">
        <v>3</v>
      </c>
      <c r="Z287">
        <v>0</v>
      </c>
      <c r="AA287">
        <v>352</v>
      </c>
      <c r="AB287">
        <v>75</v>
      </c>
      <c r="AC287">
        <v>7</v>
      </c>
      <c r="AD287">
        <v>10</v>
      </c>
      <c r="AE287">
        <v>27</v>
      </c>
      <c r="AF287">
        <v>10</v>
      </c>
      <c r="AG287">
        <v>2</v>
      </c>
      <c r="AH287">
        <v>0</v>
      </c>
      <c r="AI287">
        <v>2</v>
      </c>
      <c r="AJ287">
        <v>3</v>
      </c>
      <c r="AK287">
        <v>1</v>
      </c>
      <c r="AL287">
        <v>0</v>
      </c>
      <c r="AM287">
        <v>1</v>
      </c>
      <c r="AN287">
        <v>0</v>
      </c>
      <c r="AO287">
        <v>0</v>
      </c>
      <c r="AP287">
        <v>0</v>
      </c>
      <c r="AQ287">
        <v>0</v>
      </c>
      <c r="AR287">
        <v>1</v>
      </c>
      <c r="AS287">
        <v>5</v>
      </c>
      <c r="AT287">
        <v>1</v>
      </c>
      <c r="AU287">
        <v>0</v>
      </c>
      <c r="AV287">
        <v>2</v>
      </c>
      <c r="AW287">
        <v>0</v>
      </c>
      <c r="AX287">
        <v>0</v>
      </c>
      <c r="AY287">
        <v>1</v>
      </c>
      <c r="AZ287">
        <v>2</v>
      </c>
      <c r="BA287">
        <v>75</v>
      </c>
      <c r="BB287">
        <v>115</v>
      </c>
      <c r="BC287">
        <v>36</v>
      </c>
      <c r="BD287">
        <v>0</v>
      </c>
      <c r="BE287">
        <v>8</v>
      </c>
      <c r="BF287">
        <v>14</v>
      </c>
      <c r="BG287">
        <v>8</v>
      </c>
      <c r="BH287">
        <v>7</v>
      </c>
      <c r="BI287">
        <v>2</v>
      </c>
      <c r="BJ287">
        <v>3</v>
      </c>
      <c r="BK287">
        <v>2</v>
      </c>
      <c r="BL287">
        <v>4</v>
      </c>
      <c r="BM287">
        <v>0</v>
      </c>
      <c r="BN287">
        <v>6</v>
      </c>
      <c r="BO287">
        <v>2</v>
      </c>
      <c r="BP287">
        <v>3</v>
      </c>
      <c r="BQ287">
        <v>1</v>
      </c>
      <c r="BR287">
        <v>10</v>
      </c>
      <c r="BS287">
        <v>0</v>
      </c>
      <c r="BT287">
        <v>0</v>
      </c>
      <c r="BU287">
        <v>2</v>
      </c>
      <c r="BV287">
        <v>2</v>
      </c>
      <c r="BW287">
        <v>0</v>
      </c>
      <c r="BX287">
        <v>3</v>
      </c>
      <c r="BY287">
        <v>2</v>
      </c>
      <c r="BZ287">
        <v>115</v>
      </c>
      <c r="CA287">
        <v>9</v>
      </c>
      <c r="CB287">
        <v>5</v>
      </c>
      <c r="CC287">
        <v>0</v>
      </c>
      <c r="CD287">
        <v>2</v>
      </c>
      <c r="CE287">
        <v>0</v>
      </c>
      <c r="CF287">
        <v>0</v>
      </c>
      <c r="CG287">
        <v>0</v>
      </c>
      <c r="CH287">
        <v>1</v>
      </c>
      <c r="CI287">
        <v>0</v>
      </c>
      <c r="CJ287">
        <v>0</v>
      </c>
      <c r="CK287">
        <v>0</v>
      </c>
      <c r="CL287">
        <v>0</v>
      </c>
      <c r="CM287">
        <v>1</v>
      </c>
      <c r="CN287">
        <v>0</v>
      </c>
      <c r="CO287">
        <v>0</v>
      </c>
      <c r="CP287">
        <v>9</v>
      </c>
      <c r="CQ287">
        <v>14</v>
      </c>
      <c r="CR287">
        <v>8</v>
      </c>
      <c r="CS287">
        <v>0</v>
      </c>
      <c r="CT287">
        <v>1</v>
      </c>
      <c r="CU287">
        <v>0</v>
      </c>
      <c r="CV287">
        <v>1</v>
      </c>
      <c r="CW287">
        <v>0</v>
      </c>
      <c r="CX287">
        <v>0</v>
      </c>
      <c r="CY287">
        <v>0</v>
      </c>
      <c r="CZ287">
        <v>1</v>
      </c>
      <c r="DA287">
        <v>0</v>
      </c>
      <c r="DB287">
        <v>1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1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14</v>
      </c>
      <c r="DQ287">
        <v>10</v>
      </c>
      <c r="DR287">
        <v>3</v>
      </c>
      <c r="DS287">
        <v>0</v>
      </c>
      <c r="DT287">
        <v>1</v>
      </c>
      <c r="DU287">
        <v>1</v>
      </c>
      <c r="DV287">
        <v>0</v>
      </c>
      <c r="DW287">
        <v>1</v>
      </c>
      <c r="DX287">
        <v>1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1</v>
      </c>
      <c r="EJ287">
        <v>0</v>
      </c>
      <c r="EK287">
        <v>0</v>
      </c>
      <c r="EL287">
        <v>1</v>
      </c>
      <c r="EM287">
        <v>0</v>
      </c>
      <c r="EN287">
        <v>0</v>
      </c>
      <c r="EO287">
        <v>1</v>
      </c>
      <c r="EP287">
        <v>10</v>
      </c>
      <c r="EQ287">
        <v>20</v>
      </c>
      <c r="ER287">
        <v>5</v>
      </c>
      <c r="ES287">
        <v>9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3</v>
      </c>
      <c r="FC287">
        <v>1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2</v>
      </c>
      <c r="FL287">
        <v>0</v>
      </c>
      <c r="FM287">
        <v>0</v>
      </c>
      <c r="FN287">
        <v>20</v>
      </c>
      <c r="FO287">
        <v>37</v>
      </c>
      <c r="FP287">
        <v>13</v>
      </c>
      <c r="FQ287">
        <v>2</v>
      </c>
      <c r="FR287">
        <v>3</v>
      </c>
      <c r="FS287">
        <v>4</v>
      </c>
      <c r="FT287">
        <v>4</v>
      </c>
      <c r="FU287">
        <v>5</v>
      </c>
      <c r="FV287">
        <v>1</v>
      </c>
      <c r="FW287">
        <v>0</v>
      </c>
      <c r="FX287">
        <v>1</v>
      </c>
      <c r="FY287">
        <v>0</v>
      </c>
      <c r="FZ287">
        <v>0</v>
      </c>
      <c r="GA287">
        <v>0</v>
      </c>
      <c r="GB287">
        <v>0</v>
      </c>
      <c r="GC287">
        <v>1</v>
      </c>
      <c r="GD287">
        <v>1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2</v>
      </c>
      <c r="GN287">
        <v>37</v>
      </c>
      <c r="GO287">
        <v>24</v>
      </c>
      <c r="GP287">
        <v>14</v>
      </c>
      <c r="GQ287">
        <v>3</v>
      </c>
      <c r="GR287">
        <v>2</v>
      </c>
      <c r="GS287">
        <v>1</v>
      </c>
      <c r="GT287">
        <v>2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1</v>
      </c>
      <c r="HC287">
        <v>1</v>
      </c>
      <c r="HD287">
        <v>0</v>
      </c>
      <c r="HE287">
        <v>0</v>
      </c>
      <c r="HF287">
        <v>0</v>
      </c>
      <c r="HG287">
        <v>0</v>
      </c>
      <c r="HH287">
        <v>24</v>
      </c>
      <c r="HI287">
        <v>7</v>
      </c>
      <c r="HJ287">
        <v>1</v>
      </c>
      <c r="HK287">
        <v>2</v>
      </c>
      <c r="HL287">
        <v>0</v>
      </c>
      <c r="HM287">
        <v>0</v>
      </c>
      <c r="HN287">
        <v>0</v>
      </c>
      <c r="HO287">
        <v>0</v>
      </c>
      <c r="HP287">
        <v>1</v>
      </c>
      <c r="HQ287">
        <v>0</v>
      </c>
      <c r="HR287">
        <v>0</v>
      </c>
      <c r="HS287">
        <v>1</v>
      </c>
      <c r="HT287">
        <v>1</v>
      </c>
      <c r="HU287">
        <v>1</v>
      </c>
      <c r="HV287">
        <v>7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41</v>
      </c>
      <c r="IN287">
        <v>6</v>
      </c>
      <c r="IO287">
        <v>1</v>
      </c>
      <c r="IP287">
        <v>2</v>
      </c>
      <c r="IQ287">
        <v>20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11</v>
      </c>
      <c r="IZ287">
        <v>0</v>
      </c>
      <c r="JA287">
        <v>1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41</v>
      </c>
    </row>
    <row r="288" spans="1:272" x14ac:dyDescent="0.25">
      <c r="A288" t="s">
        <v>273</v>
      </c>
      <c r="B288" t="s">
        <v>463</v>
      </c>
      <c r="C288" t="str">
        <f t="shared" si="18"/>
        <v>160502</v>
      </c>
      <c r="D288" t="s">
        <v>466</v>
      </c>
      <c r="E288">
        <v>15</v>
      </c>
      <c r="F288">
        <v>923</v>
      </c>
      <c r="G288">
        <v>700</v>
      </c>
      <c r="H288">
        <v>283</v>
      </c>
      <c r="I288">
        <v>417</v>
      </c>
      <c r="J288">
        <v>0</v>
      </c>
      <c r="K288">
        <v>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417</v>
      </c>
      <c r="T288">
        <v>0</v>
      </c>
      <c r="U288">
        <v>0</v>
      </c>
      <c r="V288">
        <v>417</v>
      </c>
      <c r="W288">
        <v>15</v>
      </c>
      <c r="X288">
        <v>8</v>
      </c>
      <c r="Y288">
        <v>4</v>
      </c>
      <c r="Z288">
        <v>0</v>
      </c>
      <c r="AA288">
        <v>402</v>
      </c>
      <c r="AB288">
        <v>110</v>
      </c>
      <c r="AC288">
        <v>11</v>
      </c>
      <c r="AD288">
        <v>32</v>
      </c>
      <c r="AE288">
        <v>32</v>
      </c>
      <c r="AF288">
        <v>12</v>
      </c>
      <c r="AG288">
        <v>1</v>
      </c>
      <c r="AH288">
        <v>1</v>
      </c>
      <c r="AI288">
        <v>1</v>
      </c>
      <c r="AJ288">
        <v>2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1</v>
      </c>
      <c r="AS288">
        <v>14</v>
      </c>
      <c r="AT288">
        <v>0</v>
      </c>
      <c r="AU288">
        <v>0</v>
      </c>
      <c r="AV288">
        <v>0</v>
      </c>
      <c r="AW288">
        <v>2</v>
      </c>
      <c r="AX288">
        <v>0</v>
      </c>
      <c r="AY288">
        <v>0</v>
      </c>
      <c r="AZ288">
        <v>1</v>
      </c>
      <c r="BA288">
        <v>110</v>
      </c>
      <c r="BB288">
        <v>116</v>
      </c>
      <c r="BC288">
        <v>32</v>
      </c>
      <c r="BD288">
        <v>2</v>
      </c>
      <c r="BE288">
        <v>7</v>
      </c>
      <c r="BF288">
        <v>24</v>
      </c>
      <c r="BG288">
        <v>3</v>
      </c>
      <c r="BH288">
        <v>8</v>
      </c>
      <c r="BI288">
        <v>1</v>
      </c>
      <c r="BJ288">
        <v>5</v>
      </c>
      <c r="BK288">
        <v>5</v>
      </c>
      <c r="BL288">
        <v>4</v>
      </c>
      <c r="BM288">
        <v>0</v>
      </c>
      <c r="BN288">
        <v>9</v>
      </c>
      <c r="BO288">
        <v>6</v>
      </c>
      <c r="BP288">
        <v>0</v>
      </c>
      <c r="BQ288">
        <v>0</v>
      </c>
      <c r="BR288">
        <v>4</v>
      </c>
      <c r="BS288">
        <v>0</v>
      </c>
      <c r="BT288">
        <v>0</v>
      </c>
      <c r="BU288">
        <v>2</v>
      </c>
      <c r="BV288">
        <v>1</v>
      </c>
      <c r="BW288">
        <v>0</v>
      </c>
      <c r="BX288">
        <v>1</v>
      </c>
      <c r="BY288">
        <v>2</v>
      </c>
      <c r="BZ288">
        <v>116</v>
      </c>
      <c r="CA288">
        <v>17</v>
      </c>
      <c r="CB288">
        <v>5</v>
      </c>
      <c r="CC288">
        <v>4</v>
      </c>
      <c r="CD288">
        <v>4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2</v>
      </c>
      <c r="CP288">
        <v>17</v>
      </c>
      <c r="CQ288">
        <v>20</v>
      </c>
      <c r="CR288">
        <v>3</v>
      </c>
      <c r="CS288">
        <v>2</v>
      </c>
      <c r="CT288">
        <v>1</v>
      </c>
      <c r="CU288">
        <v>1</v>
      </c>
      <c r="CV288">
        <v>2</v>
      </c>
      <c r="CW288">
        <v>2</v>
      </c>
      <c r="CX288">
        <v>1</v>
      </c>
      <c r="CY288">
        <v>1</v>
      </c>
      <c r="CZ288">
        <v>2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2</v>
      </c>
      <c r="DI288">
        <v>1</v>
      </c>
      <c r="DJ288">
        <v>0</v>
      </c>
      <c r="DK288">
        <v>0</v>
      </c>
      <c r="DL288">
        <v>0</v>
      </c>
      <c r="DM288">
        <v>1</v>
      </c>
      <c r="DN288">
        <v>0</v>
      </c>
      <c r="DO288">
        <v>1</v>
      </c>
      <c r="DP288">
        <v>20</v>
      </c>
      <c r="DQ288">
        <v>6</v>
      </c>
      <c r="DR288">
        <v>0</v>
      </c>
      <c r="DS288">
        <v>0</v>
      </c>
      <c r="DT288">
        <v>0</v>
      </c>
      <c r="DU288">
        <v>0</v>
      </c>
      <c r="DV288">
        <v>1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5</v>
      </c>
      <c r="EM288">
        <v>0</v>
      </c>
      <c r="EN288">
        <v>0</v>
      </c>
      <c r="EO288">
        <v>0</v>
      </c>
      <c r="EP288">
        <v>6</v>
      </c>
      <c r="EQ288">
        <v>34</v>
      </c>
      <c r="ER288">
        <v>15</v>
      </c>
      <c r="ES288">
        <v>6</v>
      </c>
      <c r="ET288">
        <v>5</v>
      </c>
      <c r="EU288">
        <v>0</v>
      </c>
      <c r="EV288">
        <v>1</v>
      </c>
      <c r="EW288">
        <v>0</v>
      </c>
      <c r="EX288">
        <v>0</v>
      </c>
      <c r="EY288">
        <v>0</v>
      </c>
      <c r="EZ288">
        <v>1</v>
      </c>
      <c r="FA288">
        <v>2</v>
      </c>
      <c r="FB288">
        <v>1</v>
      </c>
      <c r="FC288">
        <v>0</v>
      </c>
      <c r="FD288">
        <v>0</v>
      </c>
      <c r="FE288">
        <v>0</v>
      </c>
      <c r="FF288">
        <v>1</v>
      </c>
      <c r="FG288">
        <v>1</v>
      </c>
      <c r="FH288">
        <v>0</v>
      </c>
      <c r="FI288">
        <v>0</v>
      </c>
      <c r="FJ288">
        <v>0</v>
      </c>
      <c r="FK288">
        <v>1</v>
      </c>
      <c r="FL288">
        <v>0</v>
      </c>
      <c r="FM288">
        <v>0</v>
      </c>
      <c r="FN288">
        <v>34</v>
      </c>
      <c r="FO288">
        <v>46</v>
      </c>
      <c r="FP288">
        <v>18</v>
      </c>
      <c r="FQ288">
        <v>6</v>
      </c>
      <c r="FR288">
        <v>0</v>
      </c>
      <c r="FS288">
        <v>1</v>
      </c>
      <c r="FT288">
        <v>0</v>
      </c>
      <c r="FU288">
        <v>3</v>
      </c>
      <c r="FV288">
        <v>1</v>
      </c>
      <c r="FW288">
        <v>2</v>
      </c>
      <c r="FX288">
        <v>1</v>
      </c>
      <c r="FY288">
        <v>1</v>
      </c>
      <c r="FZ288">
        <v>0</v>
      </c>
      <c r="GA288">
        <v>2</v>
      </c>
      <c r="GB288">
        <v>1</v>
      </c>
      <c r="GC288">
        <v>0</v>
      </c>
      <c r="GD288">
        <v>0</v>
      </c>
      <c r="GE288">
        <v>1</v>
      </c>
      <c r="GF288">
        <v>3</v>
      </c>
      <c r="GG288">
        <v>0</v>
      </c>
      <c r="GH288">
        <v>1</v>
      </c>
      <c r="GI288">
        <v>1</v>
      </c>
      <c r="GJ288">
        <v>1</v>
      </c>
      <c r="GK288">
        <v>0</v>
      </c>
      <c r="GL288">
        <v>0</v>
      </c>
      <c r="GM288">
        <v>3</v>
      </c>
      <c r="GN288">
        <v>46</v>
      </c>
      <c r="GO288">
        <v>30</v>
      </c>
      <c r="GP288">
        <v>16</v>
      </c>
      <c r="GQ288">
        <v>0</v>
      </c>
      <c r="GR288">
        <v>2</v>
      </c>
      <c r="GS288">
        <v>0</v>
      </c>
      <c r="GT288">
        <v>0</v>
      </c>
      <c r="GU288">
        <v>0</v>
      </c>
      <c r="GV288">
        <v>1</v>
      </c>
      <c r="GW288">
        <v>0</v>
      </c>
      <c r="GX288">
        <v>0</v>
      </c>
      <c r="GY288">
        <v>1</v>
      </c>
      <c r="GZ288">
        <v>1</v>
      </c>
      <c r="HA288">
        <v>0</v>
      </c>
      <c r="HB288">
        <v>0</v>
      </c>
      <c r="HC288">
        <v>0</v>
      </c>
      <c r="HD288">
        <v>1</v>
      </c>
      <c r="HE288">
        <v>0</v>
      </c>
      <c r="HF288">
        <v>1</v>
      </c>
      <c r="HG288">
        <v>7</v>
      </c>
      <c r="HH288">
        <v>30</v>
      </c>
      <c r="HI288">
        <v>5</v>
      </c>
      <c r="HJ288">
        <v>1</v>
      </c>
      <c r="HK288">
        <v>2</v>
      </c>
      <c r="HL288">
        <v>0</v>
      </c>
      <c r="HM288">
        <v>1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1</v>
      </c>
      <c r="HV288">
        <v>5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18</v>
      </c>
      <c r="IN288">
        <v>5</v>
      </c>
      <c r="IO288">
        <v>1</v>
      </c>
      <c r="IP288">
        <v>2</v>
      </c>
      <c r="IQ288">
        <v>6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1</v>
      </c>
      <c r="IY288">
        <v>1</v>
      </c>
      <c r="IZ288">
        <v>0</v>
      </c>
      <c r="JA288">
        <v>0</v>
      </c>
      <c r="JB288">
        <v>0</v>
      </c>
      <c r="JC288">
        <v>0</v>
      </c>
      <c r="JD288">
        <v>1</v>
      </c>
      <c r="JE288">
        <v>0</v>
      </c>
      <c r="JF288">
        <v>1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18</v>
      </c>
    </row>
    <row r="289" spans="1:272" x14ac:dyDescent="0.25">
      <c r="A289" t="s">
        <v>273</v>
      </c>
      <c r="B289" t="s">
        <v>463</v>
      </c>
      <c r="C289" t="str">
        <f t="shared" si="18"/>
        <v>160502</v>
      </c>
      <c r="D289" t="s">
        <v>314</v>
      </c>
      <c r="E289">
        <v>16</v>
      </c>
      <c r="F289">
        <v>734</v>
      </c>
      <c r="G289">
        <v>549</v>
      </c>
      <c r="H289">
        <v>271</v>
      </c>
      <c r="I289">
        <v>278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278</v>
      </c>
      <c r="T289">
        <v>0</v>
      </c>
      <c r="U289">
        <v>0</v>
      </c>
      <c r="V289">
        <v>278</v>
      </c>
      <c r="W289">
        <v>6</v>
      </c>
      <c r="X289">
        <v>4</v>
      </c>
      <c r="Y289">
        <v>2</v>
      </c>
      <c r="Z289">
        <v>0</v>
      </c>
      <c r="AA289">
        <v>272</v>
      </c>
      <c r="AB289">
        <v>40</v>
      </c>
      <c r="AC289">
        <v>9</v>
      </c>
      <c r="AD289">
        <v>10</v>
      </c>
      <c r="AE289">
        <v>10</v>
      </c>
      <c r="AF289">
        <v>4</v>
      </c>
      <c r="AG289">
        <v>0</v>
      </c>
      <c r="AH289">
        <v>0</v>
      </c>
      <c r="AI289">
        <v>0</v>
      </c>
      <c r="AJ289">
        <v>1</v>
      </c>
      <c r="AK289">
        <v>0</v>
      </c>
      <c r="AL289">
        <v>0</v>
      </c>
      <c r="AM289">
        <v>0</v>
      </c>
      <c r="AN289">
        <v>1</v>
      </c>
      <c r="AO289">
        <v>1</v>
      </c>
      <c r="AP289">
        <v>0</v>
      </c>
      <c r="AQ289">
        <v>0</v>
      </c>
      <c r="AR289">
        <v>0</v>
      </c>
      <c r="AS289">
        <v>2</v>
      </c>
      <c r="AT289">
        <v>0</v>
      </c>
      <c r="AU289">
        <v>0</v>
      </c>
      <c r="AV289">
        <v>0</v>
      </c>
      <c r="AW289">
        <v>1</v>
      </c>
      <c r="AX289">
        <v>0</v>
      </c>
      <c r="AY289">
        <v>0</v>
      </c>
      <c r="AZ289">
        <v>1</v>
      </c>
      <c r="BA289">
        <v>40</v>
      </c>
      <c r="BB289">
        <v>62</v>
      </c>
      <c r="BC289">
        <v>22</v>
      </c>
      <c r="BD289">
        <v>2</v>
      </c>
      <c r="BE289">
        <v>5</v>
      </c>
      <c r="BF289">
        <v>8</v>
      </c>
      <c r="BG289">
        <v>1</v>
      </c>
      <c r="BH289">
        <v>6</v>
      </c>
      <c r="BI289">
        <v>0</v>
      </c>
      <c r="BJ289">
        <v>1</v>
      </c>
      <c r="BK289">
        <v>2</v>
      </c>
      <c r="BL289">
        <v>3</v>
      </c>
      <c r="BM289">
        <v>0</v>
      </c>
      <c r="BN289">
        <v>4</v>
      </c>
      <c r="BO289">
        <v>2</v>
      </c>
      <c r="BP289">
        <v>0</v>
      </c>
      <c r="BQ289">
        <v>0</v>
      </c>
      <c r="BR289">
        <v>3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3</v>
      </c>
      <c r="BZ289">
        <v>62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1</v>
      </c>
      <c r="CQ289">
        <v>21</v>
      </c>
      <c r="CR289">
        <v>0</v>
      </c>
      <c r="CS289">
        <v>19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1</v>
      </c>
      <c r="DN289">
        <v>1</v>
      </c>
      <c r="DO289">
        <v>0</v>
      </c>
      <c r="DP289">
        <v>21</v>
      </c>
      <c r="DQ289">
        <v>7</v>
      </c>
      <c r="DR289">
        <v>1</v>
      </c>
      <c r="DS289">
        <v>2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1</v>
      </c>
      <c r="EB289">
        <v>1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1</v>
      </c>
      <c r="EK289">
        <v>0</v>
      </c>
      <c r="EL289">
        <v>1</v>
      </c>
      <c r="EM289">
        <v>0</v>
      </c>
      <c r="EN289">
        <v>0</v>
      </c>
      <c r="EO289">
        <v>0</v>
      </c>
      <c r="EP289">
        <v>7</v>
      </c>
      <c r="EQ289">
        <v>7</v>
      </c>
      <c r="ER289">
        <v>2</v>
      </c>
      <c r="ES289">
        <v>1</v>
      </c>
      <c r="ET289">
        <v>2</v>
      </c>
      <c r="EU289">
        <v>0</v>
      </c>
      <c r="EV289">
        <v>0</v>
      </c>
      <c r="EW289">
        <v>0</v>
      </c>
      <c r="EX289">
        <v>1</v>
      </c>
      <c r="EY289">
        <v>0</v>
      </c>
      <c r="EZ289">
        <v>0</v>
      </c>
      <c r="FA289">
        <v>1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7</v>
      </c>
      <c r="FO289">
        <v>19</v>
      </c>
      <c r="FP289">
        <v>10</v>
      </c>
      <c r="FQ289">
        <v>0</v>
      </c>
      <c r="FR289">
        <v>0</v>
      </c>
      <c r="FS289">
        <v>0</v>
      </c>
      <c r="FT289">
        <v>1</v>
      </c>
      <c r="FU289">
        <v>4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1</v>
      </c>
      <c r="GF289">
        <v>1</v>
      </c>
      <c r="GG289">
        <v>0</v>
      </c>
      <c r="GH289">
        <v>0</v>
      </c>
      <c r="GI289">
        <v>0</v>
      </c>
      <c r="GJ289">
        <v>1</v>
      </c>
      <c r="GK289">
        <v>0</v>
      </c>
      <c r="GL289">
        <v>0</v>
      </c>
      <c r="GM289">
        <v>0</v>
      </c>
      <c r="GN289">
        <v>19</v>
      </c>
      <c r="GO289">
        <v>11</v>
      </c>
      <c r="GP289">
        <v>4</v>
      </c>
      <c r="GQ289">
        <v>2</v>
      </c>
      <c r="GR289">
        <v>2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1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2</v>
      </c>
      <c r="HH289">
        <v>11</v>
      </c>
      <c r="HI289">
        <v>2</v>
      </c>
      <c r="HJ289">
        <v>0</v>
      </c>
      <c r="HK289">
        <v>1</v>
      </c>
      <c r="HL289">
        <v>0</v>
      </c>
      <c r="HM289">
        <v>0</v>
      </c>
      <c r="HN289">
        <v>1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2</v>
      </c>
      <c r="HW289">
        <v>1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1</v>
      </c>
      <c r="IM289">
        <v>101</v>
      </c>
      <c r="IN289">
        <v>26</v>
      </c>
      <c r="IO289">
        <v>6</v>
      </c>
      <c r="IP289">
        <v>10</v>
      </c>
      <c r="IQ289">
        <v>38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21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101</v>
      </c>
    </row>
    <row r="290" spans="1:272" x14ac:dyDescent="0.25">
      <c r="A290" t="s">
        <v>273</v>
      </c>
      <c r="B290" t="s">
        <v>463</v>
      </c>
      <c r="C290" t="str">
        <f t="shared" si="18"/>
        <v>160502</v>
      </c>
      <c r="D290" t="s">
        <v>314</v>
      </c>
      <c r="E290">
        <v>17</v>
      </c>
      <c r="F290">
        <v>884</v>
      </c>
      <c r="G290">
        <v>670</v>
      </c>
      <c r="H290">
        <v>371</v>
      </c>
      <c r="I290">
        <v>299</v>
      </c>
      <c r="J290">
        <v>0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299</v>
      </c>
      <c r="T290">
        <v>0</v>
      </c>
      <c r="U290">
        <v>0</v>
      </c>
      <c r="V290">
        <v>299</v>
      </c>
      <c r="W290">
        <v>19</v>
      </c>
      <c r="X290">
        <v>14</v>
      </c>
      <c r="Y290">
        <v>2</v>
      </c>
      <c r="Z290">
        <v>0</v>
      </c>
      <c r="AA290">
        <v>280</v>
      </c>
      <c r="AB290">
        <v>33</v>
      </c>
      <c r="AC290">
        <v>3</v>
      </c>
      <c r="AD290">
        <v>6</v>
      </c>
      <c r="AE290">
        <v>16</v>
      </c>
      <c r="AF290">
        <v>3</v>
      </c>
      <c r="AG290">
        <v>1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1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1</v>
      </c>
      <c r="AZ290">
        <v>2</v>
      </c>
      <c r="BA290">
        <v>33</v>
      </c>
      <c r="BB290">
        <v>63</v>
      </c>
      <c r="BC290">
        <v>12</v>
      </c>
      <c r="BD290">
        <v>2</v>
      </c>
      <c r="BE290">
        <v>1</v>
      </c>
      <c r="BF290">
        <v>25</v>
      </c>
      <c r="BG290">
        <v>1</v>
      </c>
      <c r="BH290">
        <v>5</v>
      </c>
      <c r="BI290">
        <v>1</v>
      </c>
      <c r="BJ290">
        <v>1</v>
      </c>
      <c r="BK290">
        <v>1</v>
      </c>
      <c r="BL290">
        <v>0</v>
      </c>
      <c r="BM290">
        <v>0</v>
      </c>
      <c r="BN290">
        <v>3</v>
      </c>
      <c r="BO290">
        <v>4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1</v>
      </c>
      <c r="BV290">
        <v>0</v>
      </c>
      <c r="BW290">
        <v>2</v>
      </c>
      <c r="BX290">
        <v>0</v>
      </c>
      <c r="BY290">
        <v>2</v>
      </c>
      <c r="BZ290">
        <v>63</v>
      </c>
      <c r="CA290">
        <v>4</v>
      </c>
      <c r="CB290">
        <v>3</v>
      </c>
      <c r="CC290">
        <v>0</v>
      </c>
      <c r="CD290">
        <v>0</v>
      </c>
      <c r="CE290">
        <v>0</v>
      </c>
      <c r="CF290">
        <v>1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4</v>
      </c>
      <c r="CQ290">
        <v>10</v>
      </c>
      <c r="CR290">
        <v>3</v>
      </c>
      <c r="CS290">
        <v>3</v>
      </c>
      <c r="CT290">
        <v>0</v>
      </c>
      <c r="CU290">
        <v>0</v>
      </c>
      <c r="CV290">
        <v>2</v>
      </c>
      <c r="CW290">
        <v>0</v>
      </c>
      <c r="CX290">
        <v>0</v>
      </c>
      <c r="CY290">
        <v>1</v>
      </c>
      <c r="CZ290">
        <v>1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10</v>
      </c>
      <c r="DQ290">
        <v>11</v>
      </c>
      <c r="DR290">
        <v>1</v>
      </c>
      <c r="DS290">
        <v>1</v>
      </c>
      <c r="DT290">
        <v>0</v>
      </c>
      <c r="DU290">
        <v>1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1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7</v>
      </c>
      <c r="EM290">
        <v>0</v>
      </c>
      <c r="EN290">
        <v>0</v>
      </c>
      <c r="EO290">
        <v>0</v>
      </c>
      <c r="EP290">
        <v>11</v>
      </c>
      <c r="EQ290">
        <v>7</v>
      </c>
      <c r="ER290">
        <v>3</v>
      </c>
      <c r="ES290">
        <v>3</v>
      </c>
      <c r="ET290">
        <v>0</v>
      </c>
      <c r="EU290">
        <v>0</v>
      </c>
      <c r="EV290">
        <v>1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7</v>
      </c>
      <c r="FO290">
        <v>24</v>
      </c>
      <c r="FP290">
        <v>7</v>
      </c>
      <c r="FQ290">
        <v>6</v>
      </c>
      <c r="FR290">
        <v>1</v>
      </c>
      <c r="FS290">
        <v>0</v>
      </c>
      <c r="FT290">
        <v>0</v>
      </c>
      <c r="FU290">
        <v>3</v>
      </c>
      <c r="FV290">
        <v>1</v>
      </c>
      <c r="FW290">
        <v>0</v>
      </c>
      <c r="FX290">
        <v>0</v>
      </c>
      <c r="FY290">
        <v>1</v>
      </c>
      <c r="FZ290">
        <v>0</v>
      </c>
      <c r="GA290">
        <v>0</v>
      </c>
      <c r="GB290">
        <v>0</v>
      </c>
      <c r="GC290">
        <v>0</v>
      </c>
      <c r="GD290">
        <v>1</v>
      </c>
      <c r="GE290">
        <v>0</v>
      </c>
      <c r="GF290">
        <v>2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2</v>
      </c>
      <c r="GN290">
        <v>24</v>
      </c>
      <c r="GO290">
        <v>25</v>
      </c>
      <c r="GP290">
        <v>14</v>
      </c>
      <c r="GQ290">
        <v>2</v>
      </c>
      <c r="GR290">
        <v>3</v>
      </c>
      <c r="GS290">
        <v>0</v>
      </c>
      <c r="GT290">
        <v>3</v>
      </c>
      <c r="GU290">
        <v>0</v>
      </c>
      <c r="GV290">
        <v>2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1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25</v>
      </c>
      <c r="HI290">
        <v>1</v>
      </c>
      <c r="HJ290">
        <v>0</v>
      </c>
      <c r="HK290">
        <v>1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1</v>
      </c>
      <c r="HW290">
        <v>1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1</v>
      </c>
      <c r="IM290">
        <v>101</v>
      </c>
      <c r="IN290">
        <v>20</v>
      </c>
      <c r="IO290">
        <v>2</v>
      </c>
      <c r="IP290">
        <v>13</v>
      </c>
      <c r="IQ290">
        <v>40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7</v>
      </c>
      <c r="IZ290">
        <v>0</v>
      </c>
      <c r="JA290">
        <v>0</v>
      </c>
      <c r="JB290">
        <v>0</v>
      </c>
      <c r="JC290">
        <v>0</v>
      </c>
      <c r="JD290">
        <v>18</v>
      </c>
      <c r="JE290">
        <v>0</v>
      </c>
      <c r="JF290">
        <v>0</v>
      </c>
      <c r="JG290">
        <v>0</v>
      </c>
      <c r="JH290">
        <v>1</v>
      </c>
      <c r="JI290">
        <v>0</v>
      </c>
      <c r="JJ290">
        <v>0</v>
      </c>
      <c r="JK290">
        <v>0</v>
      </c>
      <c r="JL290">
        <v>101</v>
      </c>
    </row>
    <row r="291" spans="1:272" x14ac:dyDescent="0.25">
      <c r="A291" t="s">
        <v>273</v>
      </c>
      <c r="B291" t="s">
        <v>463</v>
      </c>
      <c r="C291" t="str">
        <f t="shared" si="18"/>
        <v>160502</v>
      </c>
      <c r="D291" t="s">
        <v>314</v>
      </c>
      <c r="E291">
        <v>18</v>
      </c>
      <c r="F291">
        <v>986</v>
      </c>
      <c r="G291">
        <v>750</v>
      </c>
      <c r="H291">
        <v>350</v>
      </c>
      <c r="I291">
        <v>400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400</v>
      </c>
      <c r="T291">
        <v>0</v>
      </c>
      <c r="U291">
        <v>0</v>
      </c>
      <c r="V291">
        <v>400</v>
      </c>
      <c r="W291">
        <v>10</v>
      </c>
      <c r="X291">
        <v>6</v>
      </c>
      <c r="Y291">
        <v>3</v>
      </c>
      <c r="Z291">
        <v>0</v>
      </c>
      <c r="AA291">
        <v>390</v>
      </c>
      <c r="AB291">
        <v>63</v>
      </c>
      <c r="AC291">
        <v>5</v>
      </c>
      <c r="AD291">
        <v>18</v>
      </c>
      <c r="AE291">
        <v>27</v>
      </c>
      <c r="AF291">
        <v>7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1</v>
      </c>
      <c r="AP291">
        <v>0</v>
      </c>
      <c r="AQ291">
        <v>0</v>
      </c>
      <c r="AR291">
        <v>0</v>
      </c>
      <c r="AS291">
        <v>1</v>
      </c>
      <c r="AT291">
        <v>2</v>
      </c>
      <c r="AU291">
        <v>0</v>
      </c>
      <c r="AV291">
        <v>1</v>
      </c>
      <c r="AW291">
        <v>0</v>
      </c>
      <c r="AX291">
        <v>1</v>
      </c>
      <c r="AY291">
        <v>0</v>
      </c>
      <c r="AZ291">
        <v>0</v>
      </c>
      <c r="BA291">
        <v>63</v>
      </c>
      <c r="BB291">
        <v>98</v>
      </c>
      <c r="BC291">
        <v>15</v>
      </c>
      <c r="BD291">
        <v>1</v>
      </c>
      <c r="BE291">
        <v>2</v>
      </c>
      <c r="BF291">
        <v>20</v>
      </c>
      <c r="BG291">
        <v>1</v>
      </c>
      <c r="BH291">
        <v>5</v>
      </c>
      <c r="BI291">
        <v>0</v>
      </c>
      <c r="BJ291">
        <v>3</v>
      </c>
      <c r="BK291">
        <v>3</v>
      </c>
      <c r="BL291">
        <v>4</v>
      </c>
      <c r="BM291">
        <v>0</v>
      </c>
      <c r="BN291">
        <v>17</v>
      </c>
      <c r="BO291">
        <v>6</v>
      </c>
      <c r="BP291">
        <v>0</v>
      </c>
      <c r="BQ291">
        <v>0</v>
      </c>
      <c r="BR291">
        <v>11</v>
      </c>
      <c r="BS291">
        <v>2</v>
      </c>
      <c r="BT291">
        <v>0</v>
      </c>
      <c r="BU291">
        <v>3</v>
      </c>
      <c r="BV291">
        <v>2</v>
      </c>
      <c r="BW291">
        <v>1</v>
      </c>
      <c r="BX291">
        <v>2</v>
      </c>
      <c r="BY291">
        <v>0</v>
      </c>
      <c r="BZ291">
        <v>98</v>
      </c>
      <c r="CA291">
        <v>11</v>
      </c>
      <c r="CB291">
        <v>2</v>
      </c>
      <c r="CC291">
        <v>3</v>
      </c>
      <c r="CD291">
        <v>3</v>
      </c>
      <c r="CE291">
        <v>0</v>
      </c>
      <c r="CF291">
        <v>0</v>
      </c>
      <c r="CG291">
        <v>0</v>
      </c>
      <c r="CH291">
        <v>0</v>
      </c>
      <c r="CI291">
        <v>1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1</v>
      </c>
      <c r="CP291">
        <v>11</v>
      </c>
      <c r="CQ291">
        <v>14</v>
      </c>
      <c r="CR291">
        <v>12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2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14</v>
      </c>
      <c r="DQ291">
        <v>9</v>
      </c>
      <c r="DR291">
        <v>2</v>
      </c>
      <c r="DS291">
        <v>0</v>
      </c>
      <c r="DT291">
        <v>1</v>
      </c>
      <c r="DU291">
        <v>0</v>
      </c>
      <c r="DV291">
        <v>2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1</v>
      </c>
      <c r="EK291">
        <v>0</v>
      </c>
      <c r="EL291">
        <v>3</v>
      </c>
      <c r="EM291">
        <v>0</v>
      </c>
      <c r="EN291">
        <v>0</v>
      </c>
      <c r="EO291">
        <v>0</v>
      </c>
      <c r="EP291">
        <v>9</v>
      </c>
      <c r="EQ291">
        <v>5</v>
      </c>
      <c r="ER291">
        <v>1</v>
      </c>
      <c r="ES291">
        <v>1</v>
      </c>
      <c r="ET291">
        <v>0</v>
      </c>
      <c r="EU291">
        <v>1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1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1</v>
      </c>
      <c r="FN291">
        <v>5</v>
      </c>
      <c r="FO291">
        <v>44</v>
      </c>
      <c r="FP291">
        <v>17</v>
      </c>
      <c r="FQ291">
        <v>5</v>
      </c>
      <c r="FR291">
        <v>2</v>
      </c>
      <c r="FS291">
        <v>0</v>
      </c>
      <c r="FT291">
        <v>0</v>
      </c>
      <c r="FU291">
        <v>3</v>
      </c>
      <c r="FV291">
        <v>2</v>
      </c>
      <c r="FW291">
        <v>1</v>
      </c>
      <c r="FX291">
        <v>5</v>
      </c>
      <c r="FY291">
        <v>1</v>
      </c>
      <c r="FZ291">
        <v>1</v>
      </c>
      <c r="GA291">
        <v>4</v>
      </c>
      <c r="GB291">
        <v>2</v>
      </c>
      <c r="GC291">
        <v>1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44</v>
      </c>
      <c r="GO291">
        <v>16</v>
      </c>
      <c r="GP291">
        <v>11</v>
      </c>
      <c r="GQ291">
        <v>0</v>
      </c>
      <c r="GR291">
        <v>3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1</v>
      </c>
      <c r="GY291">
        <v>0</v>
      </c>
      <c r="GZ291">
        <v>1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16</v>
      </c>
      <c r="HI291">
        <v>6</v>
      </c>
      <c r="HJ291">
        <v>0</v>
      </c>
      <c r="HK291">
        <v>4</v>
      </c>
      <c r="HL291">
        <v>0</v>
      </c>
      <c r="HM291">
        <v>0</v>
      </c>
      <c r="HN291">
        <v>0</v>
      </c>
      <c r="HO291">
        <v>0</v>
      </c>
      <c r="HP291">
        <v>2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6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124</v>
      </c>
      <c r="IN291">
        <v>36</v>
      </c>
      <c r="IO291">
        <v>10</v>
      </c>
      <c r="IP291">
        <v>8</v>
      </c>
      <c r="IQ291">
        <v>42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1</v>
      </c>
      <c r="IY291">
        <v>25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1</v>
      </c>
      <c r="JH291">
        <v>0</v>
      </c>
      <c r="JI291">
        <v>0</v>
      </c>
      <c r="JJ291">
        <v>0</v>
      </c>
      <c r="JK291">
        <v>1</v>
      </c>
      <c r="JL291">
        <v>124</v>
      </c>
    </row>
    <row r="292" spans="1:272" x14ac:dyDescent="0.25">
      <c r="A292" t="s">
        <v>273</v>
      </c>
      <c r="B292" t="s">
        <v>463</v>
      </c>
      <c r="C292" t="str">
        <f t="shared" si="18"/>
        <v>160502</v>
      </c>
      <c r="D292" t="s">
        <v>425</v>
      </c>
      <c r="E292">
        <v>19</v>
      </c>
      <c r="F292">
        <v>392</v>
      </c>
      <c r="G292">
        <v>300</v>
      </c>
      <c r="H292">
        <v>153</v>
      </c>
      <c r="I292">
        <v>147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147</v>
      </c>
      <c r="T292">
        <v>0</v>
      </c>
      <c r="U292">
        <v>0</v>
      </c>
      <c r="V292">
        <v>147</v>
      </c>
      <c r="W292">
        <v>3</v>
      </c>
      <c r="X292">
        <v>2</v>
      </c>
      <c r="Y292">
        <v>1</v>
      </c>
      <c r="Z292">
        <v>0</v>
      </c>
      <c r="AA292">
        <v>144</v>
      </c>
      <c r="AB292">
        <v>18</v>
      </c>
      <c r="AC292">
        <v>2</v>
      </c>
      <c r="AD292">
        <v>4</v>
      </c>
      <c r="AE292">
        <v>10</v>
      </c>
      <c r="AF292">
        <v>1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18</v>
      </c>
      <c r="BB292">
        <v>38</v>
      </c>
      <c r="BC292">
        <v>2</v>
      </c>
      <c r="BD292">
        <v>2</v>
      </c>
      <c r="BE292">
        <v>2</v>
      </c>
      <c r="BF292">
        <v>22</v>
      </c>
      <c r="BG292">
        <v>1</v>
      </c>
      <c r="BH292">
        <v>3</v>
      </c>
      <c r="BI292">
        <v>0</v>
      </c>
      <c r="BJ292">
        <v>1</v>
      </c>
      <c r="BK292">
        <v>1</v>
      </c>
      <c r="BL292">
        <v>0</v>
      </c>
      <c r="BM292">
        <v>0</v>
      </c>
      <c r="BN292">
        <v>2</v>
      </c>
      <c r="BO292">
        <v>0</v>
      </c>
      <c r="BP292">
        <v>0</v>
      </c>
      <c r="BQ292">
        <v>0</v>
      </c>
      <c r="BR292">
        <v>1</v>
      </c>
      <c r="BS292">
        <v>0</v>
      </c>
      <c r="BT292">
        <v>0</v>
      </c>
      <c r="BU292">
        <v>0</v>
      </c>
      <c r="BV292">
        <v>1</v>
      </c>
      <c r="BW292">
        <v>0</v>
      </c>
      <c r="BX292">
        <v>0</v>
      </c>
      <c r="BY292">
        <v>0</v>
      </c>
      <c r="BZ292">
        <v>38</v>
      </c>
      <c r="CA292">
        <v>1</v>
      </c>
      <c r="CB292">
        <v>1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1</v>
      </c>
      <c r="CQ292">
        <v>5</v>
      </c>
      <c r="CR292">
        <v>2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1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1</v>
      </c>
      <c r="DK292">
        <v>0</v>
      </c>
      <c r="DL292">
        <v>0</v>
      </c>
      <c r="DM292">
        <v>0</v>
      </c>
      <c r="DN292">
        <v>0</v>
      </c>
      <c r="DO292">
        <v>1</v>
      </c>
      <c r="DP292">
        <v>5</v>
      </c>
      <c r="DQ292">
        <v>3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1</v>
      </c>
      <c r="DX292">
        <v>0</v>
      </c>
      <c r="DY292">
        <v>0</v>
      </c>
      <c r="DZ292">
        <v>1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1</v>
      </c>
      <c r="EM292">
        <v>0</v>
      </c>
      <c r="EN292">
        <v>0</v>
      </c>
      <c r="EO292">
        <v>0</v>
      </c>
      <c r="EP292">
        <v>3</v>
      </c>
      <c r="EQ292">
        <v>4</v>
      </c>
      <c r="ER292">
        <v>1</v>
      </c>
      <c r="ES292">
        <v>2</v>
      </c>
      <c r="ET292">
        <v>0</v>
      </c>
      <c r="EU292">
        <v>0</v>
      </c>
      <c r="EV292">
        <v>0</v>
      </c>
      <c r="EW292">
        <v>1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4</v>
      </c>
      <c r="FO292">
        <v>19</v>
      </c>
      <c r="FP292">
        <v>8</v>
      </c>
      <c r="FQ292">
        <v>0</v>
      </c>
      <c r="FR292">
        <v>0</v>
      </c>
      <c r="FS292">
        <v>0</v>
      </c>
      <c r="FT292">
        <v>0</v>
      </c>
      <c r="FU292">
        <v>1</v>
      </c>
      <c r="FV292">
        <v>1</v>
      </c>
      <c r="FW292">
        <v>1</v>
      </c>
      <c r="FX292">
        <v>3</v>
      </c>
      <c r="FY292">
        <v>0</v>
      </c>
      <c r="FZ292">
        <v>0</v>
      </c>
      <c r="GA292">
        <v>0</v>
      </c>
      <c r="GB292">
        <v>0</v>
      </c>
      <c r="GC292">
        <v>1</v>
      </c>
      <c r="GD292">
        <v>1</v>
      </c>
      <c r="GE292">
        <v>0</v>
      </c>
      <c r="GF292">
        <v>0</v>
      </c>
      <c r="GG292">
        <v>0</v>
      </c>
      <c r="GH292">
        <v>0</v>
      </c>
      <c r="GI292">
        <v>1</v>
      </c>
      <c r="GJ292">
        <v>1</v>
      </c>
      <c r="GK292">
        <v>0</v>
      </c>
      <c r="GL292">
        <v>0</v>
      </c>
      <c r="GM292">
        <v>1</v>
      </c>
      <c r="GN292">
        <v>19</v>
      </c>
      <c r="GO292">
        <v>7</v>
      </c>
      <c r="GP292">
        <v>4</v>
      </c>
      <c r="GQ292">
        <v>2</v>
      </c>
      <c r="GR292">
        <v>0</v>
      </c>
      <c r="GS292">
        <v>0</v>
      </c>
      <c r="GT292">
        <v>0</v>
      </c>
      <c r="GU292">
        <v>0</v>
      </c>
      <c r="GV292">
        <v>1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7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49</v>
      </c>
      <c r="IN292">
        <v>19</v>
      </c>
      <c r="IO292">
        <v>0</v>
      </c>
      <c r="IP292">
        <v>1</v>
      </c>
      <c r="IQ292">
        <v>20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1</v>
      </c>
      <c r="IY292">
        <v>6</v>
      </c>
      <c r="IZ292">
        <v>0</v>
      </c>
      <c r="JA292">
        <v>0</v>
      </c>
      <c r="JB292">
        <v>0</v>
      </c>
      <c r="JC292">
        <v>0</v>
      </c>
      <c r="JD292">
        <v>2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49</v>
      </c>
    </row>
    <row r="293" spans="1:272" x14ac:dyDescent="0.25">
      <c r="A293" t="s">
        <v>273</v>
      </c>
      <c r="B293" t="s">
        <v>463</v>
      </c>
      <c r="C293" t="str">
        <f t="shared" si="18"/>
        <v>160502</v>
      </c>
      <c r="D293" t="s">
        <v>473</v>
      </c>
      <c r="E293">
        <v>20</v>
      </c>
      <c r="F293">
        <v>467</v>
      </c>
      <c r="G293">
        <v>360</v>
      </c>
      <c r="H293">
        <v>168</v>
      </c>
      <c r="I293">
        <v>192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192</v>
      </c>
      <c r="T293">
        <v>0</v>
      </c>
      <c r="U293">
        <v>0</v>
      </c>
      <c r="V293">
        <v>192</v>
      </c>
      <c r="W293">
        <v>4</v>
      </c>
      <c r="X293">
        <v>2</v>
      </c>
      <c r="Y293">
        <v>2</v>
      </c>
      <c r="Z293">
        <v>0</v>
      </c>
      <c r="AA293">
        <v>188</v>
      </c>
      <c r="AB293">
        <v>14</v>
      </c>
      <c r="AC293">
        <v>0</v>
      </c>
      <c r="AD293">
        <v>0</v>
      </c>
      <c r="AE293">
        <v>11</v>
      </c>
      <c r="AF293">
        <v>1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1</v>
      </c>
      <c r="AT293">
        <v>0</v>
      </c>
      <c r="AU293">
        <v>1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14</v>
      </c>
      <c r="BB293">
        <v>27</v>
      </c>
      <c r="BC293">
        <v>5</v>
      </c>
      <c r="BD293">
        <v>4</v>
      </c>
      <c r="BE293">
        <v>0</v>
      </c>
      <c r="BF293">
        <v>5</v>
      </c>
      <c r="BG293">
        <v>1</v>
      </c>
      <c r="BH293">
        <v>1</v>
      </c>
      <c r="BI293">
        <v>0</v>
      </c>
      <c r="BJ293">
        <v>3</v>
      </c>
      <c r="BK293">
        <v>0</v>
      </c>
      <c r="BL293">
        <v>0</v>
      </c>
      <c r="BM293">
        <v>0</v>
      </c>
      <c r="BN293">
        <v>1</v>
      </c>
      <c r="BO293">
        <v>0</v>
      </c>
      <c r="BP293">
        <v>0</v>
      </c>
      <c r="BQ293">
        <v>1</v>
      </c>
      <c r="BR293">
        <v>6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27</v>
      </c>
      <c r="CA293">
        <v>1</v>
      </c>
      <c r="CB293">
        <v>0</v>
      </c>
      <c r="CC293">
        <v>0</v>
      </c>
      <c r="CD293">
        <v>1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1</v>
      </c>
      <c r="CQ293">
        <v>4</v>
      </c>
      <c r="CR293">
        <v>2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1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1</v>
      </c>
      <c r="DP293">
        <v>4</v>
      </c>
      <c r="DQ293">
        <v>1</v>
      </c>
      <c r="DR293">
        <v>1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1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5</v>
      </c>
      <c r="FP293">
        <v>4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1</v>
      </c>
      <c r="GL293">
        <v>0</v>
      </c>
      <c r="GM293">
        <v>0</v>
      </c>
      <c r="GN293">
        <v>5</v>
      </c>
      <c r="GO293">
        <v>6</v>
      </c>
      <c r="GP293">
        <v>1</v>
      </c>
      <c r="GQ293">
        <v>5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6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130</v>
      </c>
      <c r="IN293">
        <v>7</v>
      </c>
      <c r="IO293">
        <v>0</v>
      </c>
      <c r="IP293">
        <v>3</v>
      </c>
      <c r="IQ293">
        <v>7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1</v>
      </c>
      <c r="IY293">
        <v>112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130</v>
      </c>
    </row>
    <row r="294" spans="1:272" x14ac:dyDescent="0.25">
      <c r="A294" t="s">
        <v>273</v>
      </c>
      <c r="B294" t="s">
        <v>463</v>
      </c>
      <c r="C294" t="str">
        <f t="shared" si="18"/>
        <v>160502</v>
      </c>
      <c r="D294" t="s">
        <v>474</v>
      </c>
      <c r="E294">
        <v>21</v>
      </c>
      <c r="F294">
        <v>648</v>
      </c>
      <c r="G294">
        <v>490</v>
      </c>
      <c r="H294">
        <v>293</v>
      </c>
      <c r="I294">
        <v>197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197</v>
      </c>
      <c r="T294">
        <v>0</v>
      </c>
      <c r="U294">
        <v>0</v>
      </c>
      <c r="V294">
        <v>197</v>
      </c>
      <c r="W294">
        <v>8</v>
      </c>
      <c r="X294">
        <v>5</v>
      </c>
      <c r="Y294">
        <v>2</v>
      </c>
      <c r="Z294">
        <v>0</v>
      </c>
      <c r="AA294">
        <v>189</v>
      </c>
      <c r="AB294">
        <v>17</v>
      </c>
      <c r="AC294">
        <v>1</v>
      </c>
      <c r="AD294">
        <v>11</v>
      </c>
      <c r="AE294">
        <v>2</v>
      </c>
      <c r="AF294">
        <v>2</v>
      </c>
      <c r="AG294">
        <v>0</v>
      </c>
      <c r="AH294">
        <v>1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17</v>
      </c>
      <c r="BB294">
        <v>30</v>
      </c>
      <c r="BC294">
        <v>7</v>
      </c>
      <c r="BD294">
        <v>4</v>
      </c>
      <c r="BE294">
        <v>2</v>
      </c>
      <c r="BF294">
        <v>1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1</v>
      </c>
      <c r="BN294">
        <v>2</v>
      </c>
      <c r="BO294">
        <v>0</v>
      </c>
      <c r="BP294">
        <v>0</v>
      </c>
      <c r="BQ294">
        <v>0</v>
      </c>
      <c r="BR294">
        <v>9</v>
      </c>
      <c r="BS294">
        <v>0</v>
      </c>
      <c r="BT294">
        <v>0</v>
      </c>
      <c r="BU294">
        <v>0</v>
      </c>
      <c r="BV294">
        <v>0</v>
      </c>
      <c r="BW294">
        <v>3</v>
      </c>
      <c r="BX294">
        <v>0</v>
      </c>
      <c r="BY294">
        <v>0</v>
      </c>
      <c r="BZ294">
        <v>30</v>
      </c>
      <c r="CA294">
        <v>1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1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1</v>
      </c>
      <c r="CQ294">
        <v>16</v>
      </c>
      <c r="CR294">
        <v>8</v>
      </c>
      <c r="CS294">
        <v>1</v>
      </c>
      <c r="CT294">
        <v>0</v>
      </c>
      <c r="CU294">
        <v>0</v>
      </c>
      <c r="CV294">
        <v>1</v>
      </c>
      <c r="CW294">
        <v>0</v>
      </c>
      <c r="CX294">
        <v>0</v>
      </c>
      <c r="CY294">
        <v>0</v>
      </c>
      <c r="CZ294">
        <v>0</v>
      </c>
      <c r="DA294">
        <v>1</v>
      </c>
      <c r="DB294">
        <v>0</v>
      </c>
      <c r="DC294">
        <v>0</v>
      </c>
      <c r="DD294">
        <v>1</v>
      </c>
      <c r="DE294">
        <v>0</v>
      </c>
      <c r="DF294">
        <v>0</v>
      </c>
      <c r="DG294">
        <v>0</v>
      </c>
      <c r="DH294">
        <v>3</v>
      </c>
      <c r="DI294">
        <v>0</v>
      </c>
      <c r="DJ294">
        <v>0</v>
      </c>
      <c r="DK294">
        <v>0</v>
      </c>
      <c r="DL294">
        <v>0</v>
      </c>
      <c r="DM294">
        <v>1</v>
      </c>
      <c r="DN294">
        <v>0</v>
      </c>
      <c r="DO294">
        <v>0</v>
      </c>
      <c r="DP294">
        <v>16</v>
      </c>
      <c r="DQ294">
        <v>7</v>
      </c>
      <c r="DR294">
        <v>1</v>
      </c>
      <c r="DS294">
        <v>0</v>
      </c>
      <c r="DT294">
        <v>0</v>
      </c>
      <c r="DU294">
        <v>0</v>
      </c>
      <c r="DV294">
        <v>2</v>
      </c>
      <c r="DW294">
        <v>0</v>
      </c>
      <c r="DX294">
        <v>0</v>
      </c>
      <c r="DY294">
        <v>0</v>
      </c>
      <c r="DZ294">
        <v>2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2</v>
      </c>
      <c r="EM294">
        <v>0</v>
      </c>
      <c r="EN294">
        <v>0</v>
      </c>
      <c r="EO294">
        <v>0</v>
      </c>
      <c r="EP294">
        <v>7</v>
      </c>
      <c r="EQ294">
        <v>6</v>
      </c>
      <c r="ER294">
        <v>3</v>
      </c>
      <c r="ES294">
        <v>2</v>
      </c>
      <c r="ET294">
        <v>0</v>
      </c>
      <c r="EU294">
        <v>0</v>
      </c>
      <c r="EV294">
        <v>0</v>
      </c>
      <c r="EW294">
        <v>1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6</v>
      </c>
      <c r="FO294">
        <v>10</v>
      </c>
      <c r="FP294">
        <v>0</v>
      </c>
      <c r="FQ294">
        <v>4</v>
      </c>
      <c r="FR294">
        <v>0</v>
      </c>
      <c r="FS294">
        <v>0</v>
      </c>
      <c r="FT294">
        <v>0</v>
      </c>
      <c r="FU294">
        <v>0</v>
      </c>
      <c r="FV294">
        <v>2</v>
      </c>
      <c r="FW294">
        <v>0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1</v>
      </c>
      <c r="GI294">
        <v>0</v>
      </c>
      <c r="GJ294">
        <v>0</v>
      </c>
      <c r="GK294">
        <v>0</v>
      </c>
      <c r="GL294">
        <v>0</v>
      </c>
      <c r="GM294">
        <v>1</v>
      </c>
      <c r="GN294">
        <v>10</v>
      </c>
      <c r="GO294">
        <v>9</v>
      </c>
      <c r="GP294">
        <v>6</v>
      </c>
      <c r="GQ294">
        <v>0</v>
      </c>
      <c r="GR294">
        <v>2</v>
      </c>
      <c r="GS294">
        <v>0</v>
      </c>
      <c r="GT294">
        <v>0</v>
      </c>
      <c r="GU294">
        <v>0</v>
      </c>
      <c r="GV294">
        <v>1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9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93</v>
      </c>
      <c r="IN294">
        <v>23</v>
      </c>
      <c r="IO294">
        <v>0</v>
      </c>
      <c r="IP294">
        <v>12</v>
      </c>
      <c r="IQ294">
        <v>35</v>
      </c>
      <c r="IR294">
        <v>0</v>
      </c>
      <c r="IS294">
        <v>1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20</v>
      </c>
      <c r="IZ294">
        <v>0</v>
      </c>
      <c r="JA294">
        <v>0</v>
      </c>
      <c r="JB294">
        <v>1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1</v>
      </c>
      <c r="JI294">
        <v>0</v>
      </c>
      <c r="JJ294">
        <v>0</v>
      </c>
      <c r="JK294">
        <v>0</v>
      </c>
      <c r="JL294">
        <v>93</v>
      </c>
    </row>
    <row r="295" spans="1:272" x14ac:dyDescent="0.25">
      <c r="A295" t="s">
        <v>273</v>
      </c>
      <c r="B295" t="s">
        <v>463</v>
      </c>
      <c r="C295" t="str">
        <f t="shared" si="18"/>
        <v>160502</v>
      </c>
      <c r="D295" t="s">
        <v>425</v>
      </c>
      <c r="E295">
        <v>22</v>
      </c>
      <c r="F295">
        <v>318</v>
      </c>
      <c r="G295">
        <v>240</v>
      </c>
      <c r="H295">
        <v>180</v>
      </c>
      <c r="I295">
        <v>60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60</v>
      </c>
      <c r="T295">
        <v>0</v>
      </c>
      <c r="U295">
        <v>0</v>
      </c>
      <c r="V295">
        <v>60</v>
      </c>
      <c r="W295">
        <v>4</v>
      </c>
      <c r="X295">
        <v>3</v>
      </c>
      <c r="Y295">
        <v>1</v>
      </c>
      <c r="Z295">
        <v>0</v>
      </c>
      <c r="AA295">
        <v>56</v>
      </c>
      <c r="AB295">
        <v>10</v>
      </c>
      <c r="AC295">
        <v>1</v>
      </c>
      <c r="AD295">
        <v>3</v>
      </c>
      <c r="AE295">
        <v>1</v>
      </c>
      <c r="AF295">
        <v>0</v>
      </c>
      <c r="AG295">
        <v>0</v>
      </c>
      <c r="AH295">
        <v>0</v>
      </c>
      <c r="AI295">
        <v>2</v>
      </c>
      <c r="AJ295">
        <v>0</v>
      </c>
      <c r="AK295">
        <v>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2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10</v>
      </c>
      <c r="BB295">
        <v>7</v>
      </c>
      <c r="BC295">
        <v>2</v>
      </c>
      <c r="BD295">
        <v>2</v>
      </c>
      <c r="BE295">
        <v>0</v>
      </c>
      <c r="BF295">
        <v>2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7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2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1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2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3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2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1</v>
      </c>
      <c r="FL295">
        <v>0</v>
      </c>
      <c r="FM295">
        <v>0</v>
      </c>
      <c r="FN295">
        <v>3</v>
      </c>
      <c r="FO295">
        <v>3</v>
      </c>
      <c r="FP295">
        <v>1</v>
      </c>
      <c r="FQ295">
        <v>1</v>
      </c>
      <c r="FR295">
        <v>0</v>
      </c>
      <c r="FS295">
        <v>0</v>
      </c>
      <c r="FT295">
        <v>1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3</v>
      </c>
      <c r="GO295">
        <v>3</v>
      </c>
      <c r="GP295">
        <v>0</v>
      </c>
      <c r="GQ295">
        <v>0</v>
      </c>
      <c r="GR295">
        <v>0</v>
      </c>
      <c r="GS295">
        <v>0</v>
      </c>
      <c r="GT295">
        <v>3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3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28</v>
      </c>
      <c r="IN295">
        <v>5</v>
      </c>
      <c r="IO295">
        <v>2</v>
      </c>
      <c r="IP295">
        <v>1</v>
      </c>
      <c r="IQ295">
        <v>9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11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28</v>
      </c>
    </row>
    <row r="296" spans="1:272" x14ac:dyDescent="0.25">
      <c r="A296" t="s">
        <v>273</v>
      </c>
      <c r="B296" t="s">
        <v>463</v>
      </c>
      <c r="C296" t="str">
        <f t="shared" si="18"/>
        <v>160502</v>
      </c>
      <c r="D296" t="s">
        <v>475</v>
      </c>
      <c r="E296">
        <v>23</v>
      </c>
      <c r="F296">
        <v>818</v>
      </c>
      <c r="G296">
        <v>621</v>
      </c>
      <c r="H296">
        <v>343</v>
      </c>
      <c r="I296">
        <v>278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278</v>
      </c>
      <c r="T296">
        <v>0</v>
      </c>
      <c r="U296">
        <v>0</v>
      </c>
      <c r="V296">
        <v>278</v>
      </c>
      <c r="W296">
        <v>6</v>
      </c>
      <c r="X296">
        <v>5</v>
      </c>
      <c r="Y296">
        <v>1</v>
      </c>
      <c r="Z296">
        <v>0</v>
      </c>
      <c r="AA296">
        <v>272</v>
      </c>
      <c r="AB296">
        <v>47</v>
      </c>
      <c r="AC296">
        <v>9</v>
      </c>
      <c r="AD296">
        <v>12</v>
      </c>
      <c r="AE296">
        <v>11</v>
      </c>
      <c r="AF296">
        <v>8</v>
      </c>
      <c r="AG296">
        <v>0</v>
      </c>
      <c r="AH296">
        <v>0</v>
      </c>
      <c r="AI296">
        <v>0</v>
      </c>
      <c r="AJ296">
        <v>1</v>
      </c>
      <c r="AK296">
        <v>1</v>
      </c>
      <c r="AL296">
        <v>0</v>
      </c>
      <c r="AM296">
        <v>1</v>
      </c>
      <c r="AN296">
        <v>0</v>
      </c>
      <c r="AO296">
        <v>0</v>
      </c>
      <c r="AP296">
        <v>1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2</v>
      </c>
      <c r="AW296">
        <v>0</v>
      </c>
      <c r="AX296">
        <v>1</v>
      </c>
      <c r="AY296">
        <v>0</v>
      </c>
      <c r="AZ296">
        <v>0</v>
      </c>
      <c r="BA296">
        <v>47</v>
      </c>
      <c r="BB296">
        <v>44</v>
      </c>
      <c r="BC296">
        <v>12</v>
      </c>
      <c r="BD296">
        <v>1</v>
      </c>
      <c r="BE296">
        <v>6</v>
      </c>
      <c r="BF296">
        <v>9</v>
      </c>
      <c r="BG296">
        <v>2</v>
      </c>
      <c r="BH296">
        <v>1</v>
      </c>
      <c r="BI296">
        <v>0</v>
      </c>
      <c r="BJ296">
        <v>0</v>
      </c>
      <c r="BK296">
        <v>1</v>
      </c>
      <c r="BL296">
        <v>1</v>
      </c>
      <c r="BM296">
        <v>0</v>
      </c>
      <c r="BN296">
        <v>7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2</v>
      </c>
      <c r="BV296">
        <v>0</v>
      </c>
      <c r="BW296">
        <v>0</v>
      </c>
      <c r="BX296">
        <v>0</v>
      </c>
      <c r="BY296">
        <v>1</v>
      </c>
      <c r="BZ296">
        <v>44</v>
      </c>
      <c r="CA296">
        <v>6</v>
      </c>
      <c r="CB296">
        <v>2</v>
      </c>
      <c r="CC296">
        <v>0</v>
      </c>
      <c r="CD296">
        <v>2</v>
      </c>
      <c r="CE296">
        <v>0</v>
      </c>
      <c r="CF296">
        <v>1</v>
      </c>
      <c r="CG296">
        <v>1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6</v>
      </c>
      <c r="CQ296">
        <v>7</v>
      </c>
      <c r="CR296">
        <v>1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1</v>
      </c>
      <c r="DA296">
        <v>0</v>
      </c>
      <c r="DB296">
        <v>0</v>
      </c>
      <c r="DC296">
        <v>0</v>
      </c>
      <c r="DD296">
        <v>0</v>
      </c>
      <c r="DE296">
        <v>2</v>
      </c>
      <c r="DF296">
        <v>0</v>
      </c>
      <c r="DG296">
        <v>0</v>
      </c>
      <c r="DH296">
        <v>0</v>
      </c>
      <c r="DI296">
        <v>0</v>
      </c>
      <c r="DJ296">
        <v>1</v>
      </c>
      <c r="DK296">
        <v>0</v>
      </c>
      <c r="DL296">
        <v>0</v>
      </c>
      <c r="DM296">
        <v>1</v>
      </c>
      <c r="DN296">
        <v>0</v>
      </c>
      <c r="DO296">
        <v>0</v>
      </c>
      <c r="DP296">
        <v>7</v>
      </c>
      <c r="DQ296">
        <v>11</v>
      </c>
      <c r="DR296">
        <v>1</v>
      </c>
      <c r="DS296">
        <v>0</v>
      </c>
      <c r="DT296">
        <v>0</v>
      </c>
      <c r="DU296">
        <v>0</v>
      </c>
      <c r="DV296">
        <v>0</v>
      </c>
      <c r="DW296">
        <v>1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1</v>
      </c>
      <c r="EK296">
        <v>0</v>
      </c>
      <c r="EL296">
        <v>8</v>
      </c>
      <c r="EM296">
        <v>0</v>
      </c>
      <c r="EN296">
        <v>0</v>
      </c>
      <c r="EO296">
        <v>0</v>
      </c>
      <c r="EP296">
        <v>11</v>
      </c>
      <c r="EQ296">
        <v>4</v>
      </c>
      <c r="ER296">
        <v>0</v>
      </c>
      <c r="ES296">
        <v>1</v>
      </c>
      <c r="ET296">
        <v>1</v>
      </c>
      <c r="EU296">
        <v>0</v>
      </c>
      <c r="EV296">
        <v>0</v>
      </c>
      <c r="EW296">
        <v>1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1</v>
      </c>
      <c r="FN296">
        <v>4</v>
      </c>
      <c r="FO296">
        <v>22</v>
      </c>
      <c r="FP296">
        <v>7</v>
      </c>
      <c r="FQ296">
        <v>4</v>
      </c>
      <c r="FR296">
        <v>0</v>
      </c>
      <c r="FS296">
        <v>0</v>
      </c>
      <c r="FT296">
        <v>1</v>
      </c>
      <c r="FU296">
        <v>2</v>
      </c>
      <c r="FV296">
        <v>0</v>
      </c>
      <c r="FW296">
        <v>0</v>
      </c>
      <c r="FX296">
        <v>1</v>
      </c>
      <c r="FY296">
        <v>0</v>
      </c>
      <c r="FZ296">
        <v>0</v>
      </c>
      <c r="GA296">
        <v>2</v>
      </c>
      <c r="GB296">
        <v>0</v>
      </c>
      <c r="GC296">
        <v>0</v>
      </c>
      <c r="GD296">
        <v>0</v>
      </c>
      <c r="GE296">
        <v>1</v>
      </c>
      <c r="GF296">
        <v>0</v>
      </c>
      <c r="GG296">
        <v>3</v>
      </c>
      <c r="GH296">
        <v>0</v>
      </c>
      <c r="GI296">
        <v>1</v>
      </c>
      <c r="GJ296">
        <v>0</v>
      </c>
      <c r="GK296">
        <v>0</v>
      </c>
      <c r="GL296">
        <v>0</v>
      </c>
      <c r="GM296">
        <v>0</v>
      </c>
      <c r="GN296">
        <v>22</v>
      </c>
      <c r="GO296">
        <v>8</v>
      </c>
      <c r="GP296">
        <v>7</v>
      </c>
      <c r="GQ296">
        <v>1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8</v>
      </c>
      <c r="HI296">
        <v>1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1</v>
      </c>
      <c r="HT296">
        <v>0</v>
      </c>
      <c r="HU296">
        <v>0</v>
      </c>
      <c r="HV296">
        <v>1</v>
      </c>
      <c r="HW296">
        <v>1</v>
      </c>
      <c r="HX296">
        <v>1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1</v>
      </c>
      <c r="IM296">
        <v>121</v>
      </c>
      <c r="IN296">
        <v>24</v>
      </c>
      <c r="IO296">
        <v>1</v>
      </c>
      <c r="IP296">
        <v>12</v>
      </c>
      <c r="IQ296">
        <v>44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36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2</v>
      </c>
      <c r="JG296">
        <v>0</v>
      </c>
      <c r="JH296">
        <v>0</v>
      </c>
      <c r="JI296">
        <v>0</v>
      </c>
      <c r="JJ296">
        <v>0</v>
      </c>
      <c r="JK296">
        <v>1</v>
      </c>
      <c r="JL296">
        <v>121</v>
      </c>
    </row>
    <row r="297" spans="1:272" x14ac:dyDescent="0.25">
      <c r="A297" t="s">
        <v>273</v>
      </c>
      <c r="B297" t="s">
        <v>463</v>
      </c>
      <c r="C297" t="str">
        <f t="shared" si="18"/>
        <v>160502</v>
      </c>
      <c r="D297" t="s">
        <v>476</v>
      </c>
      <c r="E297">
        <v>24</v>
      </c>
      <c r="F297">
        <v>25</v>
      </c>
      <c r="G297">
        <v>100</v>
      </c>
      <c r="H297">
        <v>94</v>
      </c>
      <c r="I297">
        <v>6</v>
      </c>
      <c r="J297">
        <v>0</v>
      </c>
      <c r="K297">
        <v>3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6</v>
      </c>
      <c r="T297">
        <v>0</v>
      </c>
      <c r="U297">
        <v>0</v>
      </c>
      <c r="V297">
        <v>6</v>
      </c>
      <c r="W297">
        <v>0</v>
      </c>
      <c r="X297">
        <v>0</v>
      </c>
      <c r="Y297">
        <v>0</v>
      </c>
      <c r="Z297">
        <v>0</v>
      </c>
      <c r="AA297">
        <v>6</v>
      </c>
      <c r="AB297">
        <v>3</v>
      </c>
      <c r="AC297">
        <v>1</v>
      </c>
      <c r="AD297">
        <v>0</v>
      </c>
      <c r="AE297">
        <v>2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3</v>
      </c>
      <c r="BB297">
        <v>3</v>
      </c>
      <c r="BC297">
        <v>2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1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3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</row>
    <row r="298" spans="1:272" x14ac:dyDescent="0.25">
      <c r="A298" t="s">
        <v>273</v>
      </c>
      <c r="B298" t="s">
        <v>477</v>
      </c>
      <c r="C298" t="str">
        <f t="shared" ref="C298:C303" si="19">"160503"</f>
        <v>160503</v>
      </c>
      <c r="D298" t="s">
        <v>415</v>
      </c>
      <c r="E298">
        <v>1</v>
      </c>
      <c r="F298">
        <v>1309</v>
      </c>
      <c r="G298">
        <v>990</v>
      </c>
      <c r="H298">
        <v>527</v>
      </c>
      <c r="I298">
        <v>463</v>
      </c>
      <c r="J298">
        <v>1</v>
      </c>
      <c r="K298">
        <v>1</v>
      </c>
      <c r="L298">
        <v>1</v>
      </c>
      <c r="M298">
        <v>1</v>
      </c>
      <c r="N298">
        <v>0</v>
      </c>
      <c r="O298">
        <v>0</v>
      </c>
      <c r="P298">
        <v>0</v>
      </c>
      <c r="Q298">
        <v>0</v>
      </c>
      <c r="R298">
        <v>1</v>
      </c>
      <c r="S298">
        <v>464</v>
      </c>
      <c r="T298">
        <v>1</v>
      </c>
      <c r="U298">
        <v>0</v>
      </c>
      <c r="V298">
        <v>464</v>
      </c>
      <c r="W298">
        <v>24</v>
      </c>
      <c r="X298">
        <v>18</v>
      </c>
      <c r="Y298">
        <v>6</v>
      </c>
      <c r="Z298">
        <v>0</v>
      </c>
      <c r="AA298">
        <v>440</v>
      </c>
      <c r="AB298">
        <v>49</v>
      </c>
      <c r="AC298">
        <v>4</v>
      </c>
      <c r="AD298">
        <v>5</v>
      </c>
      <c r="AE298">
        <v>22</v>
      </c>
      <c r="AF298">
        <v>7</v>
      </c>
      <c r="AG298">
        <v>5</v>
      </c>
      <c r="AH298">
        <v>2</v>
      </c>
      <c r="AI298">
        <v>1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</v>
      </c>
      <c r="AX298">
        <v>0</v>
      </c>
      <c r="AY298">
        <v>0</v>
      </c>
      <c r="AZ298">
        <v>1</v>
      </c>
      <c r="BA298">
        <v>49</v>
      </c>
      <c r="BB298">
        <v>96</v>
      </c>
      <c r="BC298">
        <v>19</v>
      </c>
      <c r="BD298">
        <v>6</v>
      </c>
      <c r="BE298">
        <v>2</v>
      </c>
      <c r="BF298">
        <v>19</v>
      </c>
      <c r="BG298">
        <v>2</v>
      </c>
      <c r="BH298">
        <v>2</v>
      </c>
      <c r="BI298">
        <v>0</v>
      </c>
      <c r="BJ298">
        <v>3</v>
      </c>
      <c r="BK298">
        <v>1</v>
      </c>
      <c r="BL298">
        <v>8</v>
      </c>
      <c r="BM298">
        <v>0</v>
      </c>
      <c r="BN298">
        <v>7</v>
      </c>
      <c r="BO298">
        <v>2</v>
      </c>
      <c r="BP298">
        <v>0</v>
      </c>
      <c r="BQ298">
        <v>1</v>
      </c>
      <c r="BR298">
        <v>17</v>
      </c>
      <c r="BS298">
        <v>0</v>
      </c>
      <c r="BT298">
        <v>0</v>
      </c>
      <c r="BU298">
        <v>1</v>
      </c>
      <c r="BV298">
        <v>2</v>
      </c>
      <c r="BW298">
        <v>2</v>
      </c>
      <c r="BX298">
        <v>0</v>
      </c>
      <c r="BY298">
        <v>2</v>
      </c>
      <c r="BZ298">
        <v>96</v>
      </c>
      <c r="CA298">
        <v>12</v>
      </c>
      <c r="CB298">
        <v>5</v>
      </c>
      <c r="CC298">
        <v>2</v>
      </c>
      <c r="CD298">
        <v>1</v>
      </c>
      <c r="CE298">
        <v>1</v>
      </c>
      <c r="CF298">
        <v>0</v>
      </c>
      <c r="CG298">
        <v>1</v>
      </c>
      <c r="CH298">
        <v>1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</v>
      </c>
      <c r="CP298">
        <v>12</v>
      </c>
      <c r="CQ298">
        <v>11</v>
      </c>
      <c r="CR298">
        <v>6</v>
      </c>
      <c r="CS298">
        <v>0</v>
      </c>
      <c r="CT298">
        <v>0</v>
      </c>
      <c r="CU298">
        <v>0</v>
      </c>
      <c r="CV298">
        <v>1</v>
      </c>
      <c r="CW298">
        <v>1</v>
      </c>
      <c r="CX298">
        <v>0</v>
      </c>
      <c r="CY298">
        <v>1</v>
      </c>
      <c r="CZ298">
        <v>0</v>
      </c>
      <c r="DA298">
        <v>1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1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11</v>
      </c>
      <c r="DQ298">
        <v>9</v>
      </c>
      <c r="DR298">
        <v>4</v>
      </c>
      <c r="DS298">
        <v>2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1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1</v>
      </c>
      <c r="EM298">
        <v>0</v>
      </c>
      <c r="EN298">
        <v>0</v>
      </c>
      <c r="EO298">
        <v>1</v>
      </c>
      <c r="EP298">
        <v>9</v>
      </c>
      <c r="EQ298">
        <v>10</v>
      </c>
      <c r="ER298">
        <v>8</v>
      </c>
      <c r="ES298">
        <v>0</v>
      </c>
      <c r="ET298">
        <v>0</v>
      </c>
      <c r="EU298">
        <v>0</v>
      </c>
      <c r="EV298">
        <v>0</v>
      </c>
      <c r="EW298">
        <v>2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10</v>
      </c>
      <c r="FO298">
        <v>45</v>
      </c>
      <c r="FP298">
        <v>14</v>
      </c>
      <c r="FQ298">
        <v>1</v>
      </c>
      <c r="FR298">
        <v>2</v>
      </c>
      <c r="FS298">
        <v>0</v>
      </c>
      <c r="FT298">
        <v>2</v>
      </c>
      <c r="FU298">
        <v>5</v>
      </c>
      <c r="FV298">
        <v>0</v>
      </c>
      <c r="FW298">
        <v>0</v>
      </c>
      <c r="FX298">
        <v>3</v>
      </c>
      <c r="FY298">
        <v>2</v>
      </c>
      <c r="FZ298">
        <v>2</v>
      </c>
      <c r="GA298">
        <v>0</v>
      </c>
      <c r="GB298">
        <v>1</v>
      </c>
      <c r="GC298">
        <v>0</v>
      </c>
      <c r="GD298">
        <v>4</v>
      </c>
      <c r="GE298">
        <v>0</v>
      </c>
      <c r="GF298">
        <v>0</v>
      </c>
      <c r="GG298">
        <v>1</v>
      </c>
      <c r="GH298">
        <v>2</v>
      </c>
      <c r="GI298">
        <v>2</v>
      </c>
      <c r="GJ298">
        <v>0</v>
      </c>
      <c r="GK298">
        <v>2</v>
      </c>
      <c r="GL298">
        <v>0</v>
      </c>
      <c r="GM298">
        <v>2</v>
      </c>
      <c r="GN298">
        <v>45</v>
      </c>
      <c r="GO298">
        <v>11</v>
      </c>
      <c r="GP298">
        <v>7</v>
      </c>
      <c r="GQ298">
        <v>0</v>
      </c>
      <c r="GR298">
        <v>0</v>
      </c>
      <c r="GS298">
        <v>0</v>
      </c>
      <c r="GT298">
        <v>1</v>
      </c>
      <c r="GU298">
        <v>1</v>
      </c>
      <c r="GV298">
        <v>1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1</v>
      </c>
      <c r="HE298">
        <v>0</v>
      </c>
      <c r="HF298">
        <v>0</v>
      </c>
      <c r="HG298">
        <v>0</v>
      </c>
      <c r="HH298">
        <v>11</v>
      </c>
      <c r="HI298">
        <v>6</v>
      </c>
      <c r="HJ298">
        <v>0</v>
      </c>
      <c r="HK298">
        <v>2</v>
      </c>
      <c r="HL298">
        <v>1</v>
      </c>
      <c r="HM298">
        <v>0</v>
      </c>
      <c r="HN298">
        <v>0</v>
      </c>
      <c r="HO298">
        <v>0</v>
      </c>
      <c r="HP298">
        <v>1</v>
      </c>
      <c r="HQ298">
        <v>0</v>
      </c>
      <c r="HR298">
        <v>0</v>
      </c>
      <c r="HS298">
        <v>1</v>
      </c>
      <c r="HT298">
        <v>1</v>
      </c>
      <c r="HU298">
        <v>0</v>
      </c>
      <c r="HV298">
        <v>6</v>
      </c>
      <c r="HW298">
        <v>1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1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1</v>
      </c>
      <c r="IM298">
        <v>190</v>
      </c>
      <c r="IN298">
        <v>71</v>
      </c>
      <c r="IO298">
        <v>4</v>
      </c>
      <c r="IP298">
        <v>44</v>
      </c>
      <c r="IQ298">
        <v>25</v>
      </c>
      <c r="IR298">
        <v>0</v>
      </c>
      <c r="IS298">
        <v>2</v>
      </c>
      <c r="IT298">
        <v>0</v>
      </c>
      <c r="IU298">
        <v>0</v>
      </c>
      <c r="IV298">
        <v>0</v>
      </c>
      <c r="IW298">
        <v>2</v>
      </c>
      <c r="IX298">
        <v>0</v>
      </c>
      <c r="IY298">
        <v>24</v>
      </c>
      <c r="IZ298">
        <v>1</v>
      </c>
      <c r="JA298">
        <v>0</v>
      </c>
      <c r="JB298">
        <v>0</v>
      </c>
      <c r="JC298">
        <v>5</v>
      </c>
      <c r="JD298">
        <v>0</v>
      </c>
      <c r="JE298">
        <v>0</v>
      </c>
      <c r="JF298">
        <v>1</v>
      </c>
      <c r="JG298">
        <v>0</v>
      </c>
      <c r="JH298">
        <v>0</v>
      </c>
      <c r="JI298">
        <v>1</v>
      </c>
      <c r="JJ298">
        <v>0</v>
      </c>
      <c r="JK298">
        <v>10</v>
      </c>
      <c r="JL298">
        <v>190</v>
      </c>
    </row>
    <row r="299" spans="1:272" x14ac:dyDescent="0.25">
      <c r="A299" t="s">
        <v>273</v>
      </c>
      <c r="B299" t="s">
        <v>477</v>
      </c>
      <c r="C299" t="str">
        <f t="shared" si="19"/>
        <v>160503</v>
      </c>
      <c r="D299" t="s">
        <v>360</v>
      </c>
      <c r="E299">
        <v>2</v>
      </c>
      <c r="F299">
        <v>1525</v>
      </c>
      <c r="G299">
        <v>1160</v>
      </c>
      <c r="H299">
        <v>653</v>
      </c>
      <c r="I299">
        <v>507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507</v>
      </c>
      <c r="T299">
        <v>0</v>
      </c>
      <c r="U299">
        <v>0</v>
      </c>
      <c r="V299">
        <v>507</v>
      </c>
      <c r="W299">
        <v>13</v>
      </c>
      <c r="X299">
        <v>11</v>
      </c>
      <c r="Y299">
        <v>2</v>
      </c>
      <c r="Z299">
        <v>0</v>
      </c>
      <c r="AA299">
        <v>494</v>
      </c>
      <c r="AB299">
        <v>69</v>
      </c>
      <c r="AC299">
        <v>3</v>
      </c>
      <c r="AD299">
        <v>17</v>
      </c>
      <c r="AE299">
        <v>24</v>
      </c>
      <c r="AF299">
        <v>14</v>
      </c>
      <c r="AG299">
        <v>2</v>
      </c>
      <c r="AH299">
        <v>1</v>
      </c>
      <c r="AI299">
        <v>0</v>
      </c>
      <c r="AJ299">
        <v>0</v>
      </c>
      <c r="AK299">
        <v>2</v>
      </c>
      <c r="AL299">
        <v>0</v>
      </c>
      <c r="AM299">
        <v>1</v>
      </c>
      <c r="AN299">
        <v>3</v>
      </c>
      <c r="AO299">
        <v>0</v>
      </c>
      <c r="AP299">
        <v>0</v>
      </c>
      <c r="AQ299">
        <v>0</v>
      </c>
      <c r="AR299">
        <v>1</v>
      </c>
      <c r="AS299">
        <v>1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69</v>
      </c>
      <c r="BB299">
        <v>95</v>
      </c>
      <c r="BC299">
        <v>17</v>
      </c>
      <c r="BD299">
        <v>3</v>
      </c>
      <c r="BE299">
        <v>8</v>
      </c>
      <c r="BF299">
        <v>32</v>
      </c>
      <c r="BG299">
        <v>5</v>
      </c>
      <c r="BH299">
        <v>4</v>
      </c>
      <c r="BI299">
        <v>0</v>
      </c>
      <c r="BJ299">
        <v>0</v>
      </c>
      <c r="BK299">
        <v>3</v>
      </c>
      <c r="BL299">
        <v>2</v>
      </c>
      <c r="BM299">
        <v>0</v>
      </c>
      <c r="BN299">
        <v>8</v>
      </c>
      <c r="BO299">
        <v>0</v>
      </c>
      <c r="BP299">
        <v>0</v>
      </c>
      <c r="BQ299">
        <v>1</v>
      </c>
      <c r="BR299">
        <v>7</v>
      </c>
      <c r="BS299">
        <v>1</v>
      </c>
      <c r="BT299">
        <v>0</v>
      </c>
      <c r="BU299">
        <v>1</v>
      </c>
      <c r="BV299">
        <v>1</v>
      </c>
      <c r="BW299">
        <v>0</v>
      </c>
      <c r="BX299">
        <v>0</v>
      </c>
      <c r="BY299">
        <v>2</v>
      </c>
      <c r="BZ299">
        <v>95</v>
      </c>
      <c r="CA299">
        <v>11</v>
      </c>
      <c r="CB299">
        <v>4</v>
      </c>
      <c r="CC299">
        <v>3</v>
      </c>
      <c r="CD299">
        <v>1</v>
      </c>
      <c r="CE299">
        <v>0</v>
      </c>
      <c r="CF299">
        <v>0</v>
      </c>
      <c r="CG299">
        <v>0</v>
      </c>
      <c r="CH299">
        <v>2</v>
      </c>
      <c r="CI299">
        <v>0</v>
      </c>
      <c r="CJ299">
        <v>0</v>
      </c>
      <c r="CK299">
        <v>0</v>
      </c>
      <c r="CL299">
        <v>1</v>
      </c>
      <c r="CM299">
        <v>0</v>
      </c>
      <c r="CN299">
        <v>0</v>
      </c>
      <c r="CO299">
        <v>0</v>
      </c>
      <c r="CP299">
        <v>11</v>
      </c>
      <c r="CQ299">
        <v>30</v>
      </c>
      <c r="CR299">
        <v>17</v>
      </c>
      <c r="CS299">
        <v>2</v>
      </c>
      <c r="CT299">
        <v>0</v>
      </c>
      <c r="CU299">
        <v>1</v>
      </c>
      <c r="CV299">
        <v>2</v>
      </c>
      <c r="CW299">
        <v>2</v>
      </c>
      <c r="CX299">
        <v>1</v>
      </c>
      <c r="CY299">
        <v>1</v>
      </c>
      <c r="CZ299">
        <v>0</v>
      </c>
      <c r="DA299">
        <v>1</v>
      </c>
      <c r="DB299">
        <v>0</v>
      </c>
      <c r="DC299">
        <v>1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1</v>
      </c>
      <c r="DK299">
        <v>0</v>
      </c>
      <c r="DL299">
        <v>0</v>
      </c>
      <c r="DM299">
        <v>1</v>
      </c>
      <c r="DN299">
        <v>0</v>
      </c>
      <c r="DO299">
        <v>0</v>
      </c>
      <c r="DP299">
        <v>30</v>
      </c>
      <c r="DQ299">
        <v>9</v>
      </c>
      <c r="DR299">
        <v>3</v>
      </c>
      <c r="DS299">
        <v>1</v>
      </c>
      <c r="DT299">
        <v>0</v>
      </c>
      <c r="DU299">
        <v>1</v>
      </c>
      <c r="DV299">
        <v>0</v>
      </c>
      <c r="DW299">
        <v>1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1</v>
      </c>
      <c r="ED299">
        <v>0</v>
      </c>
      <c r="EE299">
        <v>0</v>
      </c>
      <c r="EF299">
        <v>0</v>
      </c>
      <c r="EG299">
        <v>0</v>
      </c>
      <c r="EH299">
        <v>1</v>
      </c>
      <c r="EI299">
        <v>0</v>
      </c>
      <c r="EJ299">
        <v>0</v>
      </c>
      <c r="EK299">
        <v>0</v>
      </c>
      <c r="EL299">
        <v>1</v>
      </c>
      <c r="EM299">
        <v>0</v>
      </c>
      <c r="EN299">
        <v>0</v>
      </c>
      <c r="EO299">
        <v>0</v>
      </c>
      <c r="EP299">
        <v>9</v>
      </c>
      <c r="EQ299">
        <v>7</v>
      </c>
      <c r="ER299">
        <v>4</v>
      </c>
      <c r="ES299">
        <v>2</v>
      </c>
      <c r="ET299">
        <v>0</v>
      </c>
      <c r="EU299">
        <v>0</v>
      </c>
      <c r="EV299">
        <v>0</v>
      </c>
      <c r="EW299">
        <v>1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7</v>
      </c>
      <c r="FO299">
        <v>22</v>
      </c>
      <c r="FP299">
        <v>7</v>
      </c>
      <c r="FQ299">
        <v>3</v>
      </c>
      <c r="FR299">
        <v>1</v>
      </c>
      <c r="FS299">
        <v>0</v>
      </c>
      <c r="FT299">
        <v>2</v>
      </c>
      <c r="FU299">
        <v>2</v>
      </c>
      <c r="FV299">
        <v>1</v>
      </c>
      <c r="FW299">
        <v>0</v>
      </c>
      <c r="FX299">
        <v>1</v>
      </c>
      <c r="FY299">
        <v>1</v>
      </c>
      <c r="FZ299">
        <v>0</v>
      </c>
      <c r="GA299">
        <v>1</v>
      </c>
      <c r="GB299">
        <v>1</v>
      </c>
      <c r="GC299">
        <v>0</v>
      </c>
      <c r="GD299">
        <v>0</v>
      </c>
      <c r="GE299">
        <v>1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1</v>
      </c>
      <c r="GN299">
        <v>22</v>
      </c>
      <c r="GO299">
        <v>14</v>
      </c>
      <c r="GP299">
        <v>8</v>
      </c>
      <c r="GQ299">
        <v>1</v>
      </c>
      <c r="GR299">
        <v>0</v>
      </c>
      <c r="GS299">
        <v>1</v>
      </c>
      <c r="GT299">
        <v>1</v>
      </c>
      <c r="GU299">
        <v>0</v>
      </c>
      <c r="GV299">
        <v>1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1</v>
      </c>
      <c r="HE299">
        <v>0</v>
      </c>
      <c r="HF299">
        <v>0</v>
      </c>
      <c r="HG299">
        <v>1</v>
      </c>
      <c r="HH299">
        <v>14</v>
      </c>
      <c r="HI299">
        <v>3</v>
      </c>
      <c r="HJ299">
        <v>0</v>
      </c>
      <c r="HK299">
        <v>0</v>
      </c>
      <c r="HL299">
        <v>1</v>
      </c>
      <c r="HM299">
        <v>0</v>
      </c>
      <c r="HN299">
        <v>0</v>
      </c>
      <c r="HO299">
        <v>0</v>
      </c>
      <c r="HP299">
        <v>0</v>
      </c>
      <c r="HQ299">
        <v>1</v>
      </c>
      <c r="HR299">
        <v>0</v>
      </c>
      <c r="HS299">
        <v>1</v>
      </c>
      <c r="HT299">
        <v>0</v>
      </c>
      <c r="HU299">
        <v>0</v>
      </c>
      <c r="HV299">
        <v>3</v>
      </c>
      <c r="HW299">
        <v>1</v>
      </c>
      <c r="HX299">
        <v>1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1</v>
      </c>
      <c r="IM299">
        <v>233</v>
      </c>
      <c r="IN299">
        <v>79</v>
      </c>
      <c r="IO299">
        <v>13</v>
      </c>
      <c r="IP299">
        <v>96</v>
      </c>
      <c r="IQ299">
        <v>13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1</v>
      </c>
      <c r="IX299">
        <v>2</v>
      </c>
      <c r="IY299">
        <v>15</v>
      </c>
      <c r="IZ299">
        <v>1</v>
      </c>
      <c r="JA299">
        <v>0</v>
      </c>
      <c r="JB299">
        <v>0</v>
      </c>
      <c r="JC299">
        <v>5</v>
      </c>
      <c r="JD299">
        <v>1</v>
      </c>
      <c r="JE299">
        <v>0</v>
      </c>
      <c r="JF299">
        <v>0</v>
      </c>
      <c r="JG299">
        <v>0</v>
      </c>
      <c r="JH299">
        <v>0</v>
      </c>
      <c r="JI299">
        <v>1</v>
      </c>
      <c r="JJ299">
        <v>0</v>
      </c>
      <c r="JK299">
        <v>6</v>
      </c>
      <c r="JL299">
        <v>233</v>
      </c>
    </row>
    <row r="300" spans="1:272" x14ac:dyDescent="0.25">
      <c r="A300" t="s">
        <v>273</v>
      </c>
      <c r="B300" t="s">
        <v>477</v>
      </c>
      <c r="C300" t="str">
        <f t="shared" si="19"/>
        <v>160503</v>
      </c>
      <c r="D300" t="s">
        <v>360</v>
      </c>
      <c r="E300">
        <v>3</v>
      </c>
      <c r="F300">
        <v>1372</v>
      </c>
      <c r="G300">
        <v>1050</v>
      </c>
      <c r="H300">
        <v>632</v>
      </c>
      <c r="I300">
        <v>418</v>
      </c>
      <c r="J300">
        <v>0</v>
      </c>
      <c r="K300">
        <v>7</v>
      </c>
      <c r="L300">
        <v>2</v>
      </c>
      <c r="M300">
        <v>2</v>
      </c>
      <c r="N300">
        <v>0</v>
      </c>
      <c r="O300">
        <v>0</v>
      </c>
      <c r="P300">
        <v>0</v>
      </c>
      <c r="Q300">
        <v>0</v>
      </c>
      <c r="R300">
        <v>2</v>
      </c>
      <c r="S300">
        <v>420</v>
      </c>
      <c r="T300">
        <v>2</v>
      </c>
      <c r="U300">
        <v>0</v>
      </c>
      <c r="V300">
        <v>420</v>
      </c>
      <c r="W300">
        <v>16</v>
      </c>
      <c r="X300">
        <v>15</v>
      </c>
      <c r="Y300">
        <v>1</v>
      </c>
      <c r="Z300">
        <v>0</v>
      </c>
      <c r="AA300">
        <v>404</v>
      </c>
      <c r="AB300">
        <v>60</v>
      </c>
      <c r="AC300">
        <v>9</v>
      </c>
      <c r="AD300">
        <v>15</v>
      </c>
      <c r="AE300">
        <v>10</v>
      </c>
      <c r="AF300">
        <v>12</v>
      </c>
      <c r="AG300">
        <v>1</v>
      </c>
      <c r="AH300">
        <v>1</v>
      </c>
      <c r="AI300">
        <v>1</v>
      </c>
      <c r="AJ300">
        <v>2</v>
      </c>
      <c r="AK300">
        <v>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1</v>
      </c>
      <c r="AW300">
        <v>0</v>
      </c>
      <c r="AX300">
        <v>2</v>
      </c>
      <c r="AY300">
        <v>1</v>
      </c>
      <c r="AZ300">
        <v>1</v>
      </c>
      <c r="BA300">
        <v>60</v>
      </c>
      <c r="BB300">
        <v>98</v>
      </c>
      <c r="BC300">
        <v>22</v>
      </c>
      <c r="BD300">
        <v>4</v>
      </c>
      <c r="BE300">
        <v>12</v>
      </c>
      <c r="BF300">
        <v>18</v>
      </c>
      <c r="BG300">
        <v>3</v>
      </c>
      <c r="BH300">
        <v>9</v>
      </c>
      <c r="BI300">
        <v>0</v>
      </c>
      <c r="BJ300">
        <v>4</v>
      </c>
      <c r="BK300">
        <v>2</v>
      </c>
      <c r="BL300">
        <v>4</v>
      </c>
      <c r="BM300">
        <v>0</v>
      </c>
      <c r="BN300">
        <v>8</v>
      </c>
      <c r="BO300">
        <v>1</v>
      </c>
      <c r="BP300">
        <v>1</v>
      </c>
      <c r="BQ300">
        <v>1</v>
      </c>
      <c r="BR300">
        <v>6</v>
      </c>
      <c r="BS300">
        <v>0</v>
      </c>
      <c r="BT300">
        <v>0</v>
      </c>
      <c r="BU300">
        <v>1</v>
      </c>
      <c r="BV300">
        <v>1</v>
      </c>
      <c r="BW300">
        <v>0</v>
      </c>
      <c r="BX300">
        <v>0</v>
      </c>
      <c r="BY300">
        <v>1</v>
      </c>
      <c r="BZ300">
        <v>98</v>
      </c>
      <c r="CA300">
        <v>12</v>
      </c>
      <c r="CB300">
        <v>5</v>
      </c>
      <c r="CC300">
        <v>0</v>
      </c>
      <c r="CD300">
        <v>3</v>
      </c>
      <c r="CE300">
        <v>1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2</v>
      </c>
      <c r="CO300">
        <v>0</v>
      </c>
      <c r="CP300">
        <v>12</v>
      </c>
      <c r="CQ300">
        <v>8</v>
      </c>
      <c r="CR300">
        <v>5</v>
      </c>
      <c r="CS300">
        <v>0</v>
      </c>
      <c r="CT300">
        <v>1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1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8</v>
      </c>
      <c r="DQ300">
        <v>4</v>
      </c>
      <c r="DR300">
        <v>2</v>
      </c>
      <c r="DS300">
        <v>0</v>
      </c>
      <c r="DT300">
        <v>1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1</v>
      </c>
      <c r="EO300">
        <v>0</v>
      </c>
      <c r="EP300">
        <v>4</v>
      </c>
      <c r="EQ300">
        <v>12</v>
      </c>
      <c r="ER300">
        <v>4</v>
      </c>
      <c r="ES300">
        <v>5</v>
      </c>
      <c r="ET300">
        <v>1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1</v>
      </c>
      <c r="FC300">
        <v>0</v>
      </c>
      <c r="FD300">
        <v>1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12</v>
      </c>
      <c r="FO300">
        <v>40</v>
      </c>
      <c r="FP300">
        <v>4</v>
      </c>
      <c r="FQ300">
        <v>2</v>
      </c>
      <c r="FR300">
        <v>3</v>
      </c>
      <c r="FS300">
        <v>4</v>
      </c>
      <c r="FT300">
        <v>0</v>
      </c>
      <c r="FU300">
        <v>2</v>
      </c>
      <c r="FV300">
        <v>0</v>
      </c>
      <c r="FW300">
        <v>0</v>
      </c>
      <c r="FX300">
        <v>0</v>
      </c>
      <c r="FY300">
        <v>1</v>
      </c>
      <c r="FZ300">
        <v>2</v>
      </c>
      <c r="GA300">
        <v>1</v>
      </c>
      <c r="GB300">
        <v>2</v>
      </c>
      <c r="GC300">
        <v>1</v>
      </c>
      <c r="GD300">
        <v>2</v>
      </c>
      <c r="GE300">
        <v>1</v>
      </c>
      <c r="GF300">
        <v>1</v>
      </c>
      <c r="GG300">
        <v>0</v>
      </c>
      <c r="GH300">
        <v>13</v>
      </c>
      <c r="GI300">
        <v>1</v>
      </c>
      <c r="GJ300">
        <v>0</v>
      </c>
      <c r="GK300">
        <v>0</v>
      </c>
      <c r="GL300">
        <v>0</v>
      </c>
      <c r="GM300">
        <v>0</v>
      </c>
      <c r="GN300">
        <v>40</v>
      </c>
      <c r="GO300">
        <v>23</v>
      </c>
      <c r="GP300">
        <v>12</v>
      </c>
      <c r="GQ300">
        <v>1</v>
      </c>
      <c r="GR300">
        <v>4</v>
      </c>
      <c r="GS300">
        <v>2</v>
      </c>
      <c r="GT300">
        <v>0</v>
      </c>
      <c r="GU300">
        <v>0</v>
      </c>
      <c r="GV300">
        <v>0</v>
      </c>
      <c r="GW300">
        <v>0</v>
      </c>
      <c r="GX300">
        <v>1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3</v>
      </c>
      <c r="HH300">
        <v>23</v>
      </c>
      <c r="HI300">
        <v>1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1</v>
      </c>
      <c r="HV300">
        <v>1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146</v>
      </c>
      <c r="IN300">
        <v>58</v>
      </c>
      <c r="IO300">
        <v>14</v>
      </c>
      <c r="IP300">
        <v>34</v>
      </c>
      <c r="IQ300">
        <v>9</v>
      </c>
      <c r="IR300">
        <v>0</v>
      </c>
      <c r="IS300">
        <v>0</v>
      </c>
      <c r="IT300">
        <v>2</v>
      </c>
      <c r="IU300">
        <v>0</v>
      </c>
      <c r="IV300">
        <v>0</v>
      </c>
      <c r="IW300">
        <v>0</v>
      </c>
      <c r="IX300">
        <v>0</v>
      </c>
      <c r="IY300">
        <v>17</v>
      </c>
      <c r="IZ300">
        <v>0</v>
      </c>
      <c r="JA300">
        <v>2</v>
      </c>
      <c r="JB300">
        <v>0</v>
      </c>
      <c r="JC300">
        <v>2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1</v>
      </c>
      <c r="JJ300">
        <v>0</v>
      </c>
      <c r="JK300">
        <v>7</v>
      </c>
      <c r="JL300">
        <v>146</v>
      </c>
    </row>
    <row r="301" spans="1:272" x14ac:dyDescent="0.25">
      <c r="A301" t="s">
        <v>273</v>
      </c>
      <c r="B301" t="s">
        <v>477</v>
      </c>
      <c r="C301" t="str">
        <f t="shared" si="19"/>
        <v>160503</v>
      </c>
      <c r="D301" t="s">
        <v>360</v>
      </c>
      <c r="E301">
        <v>4</v>
      </c>
      <c r="F301">
        <v>1246</v>
      </c>
      <c r="G301">
        <v>950</v>
      </c>
      <c r="H301">
        <v>634</v>
      </c>
      <c r="I301">
        <v>316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316</v>
      </c>
      <c r="T301">
        <v>0</v>
      </c>
      <c r="U301">
        <v>0</v>
      </c>
      <c r="V301">
        <v>316</v>
      </c>
      <c r="W301">
        <v>15</v>
      </c>
      <c r="X301">
        <v>11</v>
      </c>
      <c r="Y301">
        <v>4</v>
      </c>
      <c r="Z301">
        <v>0</v>
      </c>
      <c r="AA301">
        <v>301</v>
      </c>
      <c r="AB301">
        <v>26</v>
      </c>
      <c r="AC301">
        <v>2</v>
      </c>
      <c r="AD301">
        <v>10</v>
      </c>
      <c r="AE301">
        <v>7</v>
      </c>
      <c r="AF301">
        <v>1</v>
      </c>
      <c r="AG301">
        <v>0</v>
      </c>
      <c r="AH301">
        <v>2</v>
      </c>
      <c r="AI301">
        <v>1</v>
      </c>
      <c r="AJ301">
        <v>0</v>
      </c>
      <c r="AK301">
        <v>0</v>
      </c>
      <c r="AL301">
        <v>0</v>
      </c>
      <c r="AM301">
        <v>2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1</v>
      </c>
      <c r="BA301">
        <v>26</v>
      </c>
      <c r="BB301">
        <v>65</v>
      </c>
      <c r="BC301">
        <v>13</v>
      </c>
      <c r="BD301">
        <v>0</v>
      </c>
      <c r="BE301">
        <v>3</v>
      </c>
      <c r="BF301">
        <v>30</v>
      </c>
      <c r="BG301">
        <v>0</v>
      </c>
      <c r="BH301">
        <v>1</v>
      </c>
      <c r="BI301">
        <v>0</v>
      </c>
      <c r="BJ301">
        <v>1</v>
      </c>
      <c r="BK301">
        <v>1</v>
      </c>
      <c r="BL301">
        <v>2</v>
      </c>
      <c r="BM301">
        <v>0</v>
      </c>
      <c r="BN301">
        <v>3</v>
      </c>
      <c r="BO301">
        <v>0</v>
      </c>
      <c r="BP301">
        <v>0</v>
      </c>
      <c r="BQ301">
        <v>0</v>
      </c>
      <c r="BR301">
        <v>7</v>
      </c>
      <c r="BS301">
        <v>1</v>
      </c>
      <c r="BT301">
        <v>0</v>
      </c>
      <c r="BU301">
        <v>1</v>
      </c>
      <c r="BV301">
        <v>0</v>
      </c>
      <c r="BW301">
        <v>0</v>
      </c>
      <c r="BX301">
        <v>1</v>
      </c>
      <c r="BY301">
        <v>1</v>
      </c>
      <c r="BZ301">
        <v>65</v>
      </c>
      <c r="CA301">
        <v>4</v>
      </c>
      <c r="CB301">
        <v>3</v>
      </c>
      <c r="CC301">
        <v>0</v>
      </c>
      <c r="CD301">
        <v>0</v>
      </c>
      <c r="CE301">
        <v>1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4</v>
      </c>
      <c r="CQ301">
        <v>4</v>
      </c>
      <c r="CR301">
        <v>2</v>
      </c>
      <c r="CS301">
        <v>1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1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4</v>
      </c>
      <c r="DQ301">
        <v>8</v>
      </c>
      <c r="DR301">
        <v>2</v>
      </c>
      <c r="DS301">
        <v>0</v>
      </c>
      <c r="DT301">
        <v>1</v>
      </c>
      <c r="DU301">
        <v>1</v>
      </c>
      <c r="DV301">
        <v>1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2</v>
      </c>
      <c r="EM301">
        <v>0</v>
      </c>
      <c r="EN301">
        <v>0</v>
      </c>
      <c r="EO301">
        <v>1</v>
      </c>
      <c r="EP301">
        <v>8</v>
      </c>
      <c r="EQ301">
        <v>4</v>
      </c>
      <c r="ER301">
        <v>0</v>
      </c>
      <c r="ES301">
        <v>1</v>
      </c>
      <c r="ET301">
        <v>1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1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1</v>
      </c>
      <c r="FK301">
        <v>0</v>
      </c>
      <c r="FL301">
        <v>0</v>
      </c>
      <c r="FM301">
        <v>0</v>
      </c>
      <c r="FN301">
        <v>4</v>
      </c>
      <c r="FO301">
        <v>22</v>
      </c>
      <c r="FP301">
        <v>5</v>
      </c>
      <c r="FQ301">
        <v>4</v>
      </c>
      <c r="FR301">
        <v>0</v>
      </c>
      <c r="FS301">
        <v>1</v>
      </c>
      <c r="FT301">
        <v>0</v>
      </c>
      <c r="FU301">
        <v>1</v>
      </c>
      <c r="FV301">
        <v>2</v>
      </c>
      <c r="FW301">
        <v>0</v>
      </c>
      <c r="FX301">
        <v>0</v>
      </c>
      <c r="FY301">
        <v>0</v>
      </c>
      <c r="FZ301">
        <v>0</v>
      </c>
      <c r="GA301">
        <v>1</v>
      </c>
      <c r="GB301">
        <v>0</v>
      </c>
      <c r="GC301">
        <v>0</v>
      </c>
      <c r="GD301">
        <v>1</v>
      </c>
      <c r="GE301">
        <v>0</v>
      </c>
      <c r="GF301">
        <v>0</v>
      </c>
      <c r="GG301">
        <v>0</v>
      </c>
      <c r="GH301">
        <v>0</v>
      </c>
      <c r="GI301">
        <v>2</v>
      </c>
      <c r="GJ301">
        <v>0</v>
      </c>
      <c r="GK301">
        <v>0</v>
      </c>
      <c r="GL301">
        <v>1</v>
      </c>
      <c r="GM301">
        <v>4</v>
      </c>
      <c r="GN301">
        <v>22</v>
      </c>
      <c r="GO301">
        <v>15</v>
      </c>
      <c r="GP301">
        <v>9</v>
      </c>
      <c r="GQ301">
        <v>1</v>
      </c>
      <c r="GR301">
        <v>0</v>
      </c>
      <c r="GS301">
        <v>0</v>
      </c>
      <c r="GT301">
        <v>1</v>
      </c>
      <c r="GU301">
        <v>0</v>
      </c>
      <c r="GV301">
        <v>0</v>
      </c>
      <c r="GW301">
        <v>0</v>
      </c>
      <c r="GX301">
        <v>1</v>
      </c>
      <c r="GY301">
        <v>1</v>
      </c>
      <c r="GZ301">
        <v>0</v>
      </c>
      <c r="HA301">
        <v>0</v>
      </c>
      <c r="HB301">
        <v>1</v>
      </c>
      <c r="HC301">
        <v>0</v>
      </c>
      <c r="HD301">
        <v>0</v>
      </c>
      <c r="HE301">
        <v>0</v>
      </c>
      <c r="HF301">
        <v>0</v>
      </c>
      <c r="HG301">
        <v>1</v>
      </c>
      <c r="HH301">
        <v>15</v>
      </c>
      <c r="HI301">
        <v>2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1</v>
      </c>
      <c r="HQ301">
        <v>1</v>
      </c>
      <c r="HR301">
        <v>0</v>
      </c>
      <c r="HS301">
        <v>0</v>
      </c>
      <c r="HT301">
        <v>0</v>
      </c>
      <c r="HU301">
        <v>0</v>
      </c>
      <c r="HV301">
        <v>2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151</v>
      </c>
      <c r="IN301">
        <v>70</v>
      </c>
      <c r="IO301">
        <v>11</v>
      </c>
      <c r="IP301">
        <v>33</v>
      </c>
      <c r="IQ301">
        <v>18</v>
      </c>
      <c r="IR301">
        <v>0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10</v>
      </c>
      <c r="IZ301">
        <v>0</v>
      </c>
      <c r="JA301">
        <v>0</v>
      </c>
      <c r="JB301">
        <v>0</v>
      </c>
      <c r="JC301">
        <v>1</v>
      </c>
      <c r="JD301">
        <v>0</v>
      </c>
      <c r="JE301">
        <v>0</v>
      </c>
      <c r="JF301">
        <v>1</v>
      </c>
      <c r="JG301">
        <v>0</v>
      </c>
      <c r="JH301">
        <v>1</v>
      </c>
      <c r="JI301">
        <v>0</v>
      </c>
      <c r="JJ301">
        <v>1</v>
      </c>
      <c r="JK301">
        <v>4</v>
      </c>
      <c r="JL301">
        <v>151</v>
      </c>
    </row>
    <row r="302" spans="1:272" x14ac:dyDescent="0.25">
      <c r="A302" t="s">
        <v>273</v>
      </c>
      <c r="B302" t="s">
        <v>477</v>
      </c>
      <c r="C302" t="str">
        <f t="shared" si="19"/>
        <v>160503</v>
      </c>
      <c r="D302" t="s">
        <v>360</v>
      </c>
      <c r="E302">
        <v>5</v>
      </c>
      <c r="F302">
        <v>646</v>
      </c>
      <c r="G302">
        <v>490</v>
      </c>
      <c r="H302">
        <v>252</v>
      </c>
      <c r="I302">
        <v>238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238</v>
      </c>
      <c r="T302">
        <v>0</v>
      </c>
      <c r="U302">
        <v>0</v>
      </c>
      <c r="V302">
        <v>238</v>
      </c>
      <c r="W302">
        <v>9</v>
      </c>
      <c r="X302">
        <v>3</v>
      </c>
      <c r="Y302">
        <v>6</v>
      </c>
      <c r="Z302">
        <v>0</v>
      </c>
      <c r="AA302">
        <v>229</v>
      </c>
      <c r="AB302">
        <v>24</v>
      </c>
      <c r="AC302">
        <v>4</v>
      </c>
      <c r="AD302">
        <v>6</v>
      </c>
      <c r="AE302">
        <v>6</v>
      </c>
      <c r="AF302">
        <v>3</v>
      </c>
      <c r="AG302">
        <v>0</v>
      </c>
      <c r="AH302">
        <v>2</v>
      </c>
      <c r="AI302">
        <v>0</v>
      </c>
      <c r="AJ302">
        <v>0</v>
      </c>
      <c r="AK302">
        <v>1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1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24</v>
      </c>
      <c r="BB302">
        <v>40</v>
      </c>
      <c r="BC302">
        <v>12</v>
      </c>
      <c r="BD302">
        <v>0</v>
      </c>
      <c r="BE302">
        <v>0</v>
      </c>
      <c r="BF302">
        <v>10</v>
      </c>
      <c r="BG302">
        <v>1</v>
      </c>
      <c r="BH302">
        <v>1</v>
      </c>
      <c r="BI302">
        <v>1</v>
      </c>
      <c r="BJ302">
        <v>0</v>
      </c>
      <c r="BK302">
        <v>1</v>
      </c>
      <c r="BL302">
        <v>1</v>
      </c>
      <c r="BM302">
        <v>0</v>
      </c>
      <c r="BN302">
        <v>5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1</v>
      </c>
      <c r="BU302">
        <v>2</v>
      </c>
      <c r="BV302">
        <v>0</v>
      </c>
      <c r="BW302">
        <v>0</v>
      </c>
      <c r="BX302">
        <v>0</v>
      </c>
      <c r="BY302">
        <v>1</v>
      </c>
      <c r="BZ302">
        <v>40</v>
      </c>
      <c r="CA302">
        <v>2</v>
      </c>
      <c r="CB302">
        <v>0</v>
      </c>
      <c r="CC302">
        <v>0</v>
      </c>
      <c r="CD302">
        <v>1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1</v>
      </c>
      <c r="CP302">
        <v>2</v>
      </c>
      <c r="CQ302">
        <v>12</v>
      </c>
      <c r="CR302">
        <v>8</v>
      </c>
      <c r="CS302">
        <v>2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1</v>
      </c>
      <c r="DC302">
        <v>0</v>
      </c>
      <c r="DD302">
        <v>0</v>
      </c>
      <c r="DE302">
        <v>0</v>
      </c>
      <c r="DF302">
        <v>0</v>
      </c>
      <c r="DG302">
        <v>1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12</v>
      </c>
      <c r="DQ302">
        <v>11</v>
      </c>
      <c r="DR302">
        <v>6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5</v>
      </c>
      <c r="EM302">
        <v>0</v>
      </c>
      <c r="EN302">
        <v>0</v>
      </c>
      <c r="EO302">
        <v>0</v>
      </c>
      <c r="EP302">
        <v>11</v>
      </c>
      <c r="EQ302">
        <v>7</v>
      </c>
      <c r="ER302">
        <v>3</v>
      </c>
      <c r="ES302">
        <v>0</v>
      </c>
      <c r="ET302">
        <v>0</v>
      </c>
      <c r="EU302">
        <v>0</v>
      </c>
      <c r="EV302">
        <v>0</v>
      </c>
      <c r="EW302">
        <v>1</v>
      </c>
      <c r="EX302">
        <v>1</v>
      </c>
      <c r="EY302">
        <v>0</v>
      </c>
      <c r="EZ302">
        <v>0</v>
      </c>
      <c r="FA302">
        <v>1</v>
      </c>
      <c r="FB302">
        <v>0</v>
      </c>
      <c r="FC302">
        <v>0</v>
      </c>
      <c r="FD302">
        <v>0</v>
      </c>
      <c r="FE302">
        <v>1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7</v>
      </c>
      <c r="FO302">
        <v>23</v>
      </c>
      <c r="FP302">
        <v>13</v>
      </c>
      <c r="FQ302">
        <v>3</v>
      </c>
      <c r="FR302">
        <v>0</v>
      </c>
      <c r="FS302">
        <v>0</v>
      </c>
      <c r="FT302">
        <v>1</v>
      </c>
      <c r="FU302">
        <v>1</v>
      </c>
      <c r="FV302">
        <v>0</v>
      </c>
      <c r="FW302">
        <v>0</v>
      </c>
      <c r="FX302">
        <v>0</v>
      </c>
      <c r="FY302">
        <v>1</v>
      </c>
      <c r="FZ302">
        <v>0</v>
      </c>
      <c r="GA302">
        <v>1</v>
      </c>
      <c r="GB302">
        <v>0</v>
      </c>
      <c r="GC302">
        <v>0</v>
      </c>
      <c r="GD302">
        <v>0</v>
      </c>
      <c r="GE302">
        <v>1</v>
      </c>
      <c r="GF302">
        <v>0</v>
      </c>
      <c r="GG302">
        <v>0</v>
      </c>
      <c r="GH302">
        <v>2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23</v>
      </c>
      <c r="GO302">
        <v>10</v>
      </c>
      <c r="GP302">
        <v>7</v>
      </c>
      <c r="GQ302">
        <v>1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1</v>
      </c>
      <c r="HA302">
        <v>1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10</v>
      </c>
      <c r="HI302">
        <v>2</v>
      </c>
      <c r="HJ302">
        <v>0</v>
      </c>
      <c r="HK302">
        <v>0</v>
      </c>
      <c r="HL302">
        <v>1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1</v>
      </c>
      <c r="HV302">
        <v>2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98</v>
      </c>
      <c r="IN302">
        <v>39</v>
      </c>
      <c r="IO302">
        <v>5</v>
      </c>
      <c r="IP302">
        <v>17</v>
      </c>
      <c r="IQ302">
        <v>10</v>
      </c>
      <c r="IR302">
        <v>0</v>
      </c>
      <c r="IS302">
        <v>1</v>
      </c>
      <c r="IT302">
        <v>0</v>
      </c>
      <c r="IU302">
        <v>0</v>
      </c>
      <c r="IV302">
        <v>0</v>
      </c>
      <c r="IW302">
        <v>2</v>
      </c>
      <c r="IX302">
        <v>0</v>
      </c>
      <c r="IY302">
        <v>23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1</v>
      </c>
      <c r="JI302">
        <v>0</v>
      </c>
      <c r="JJ302">
        <v>0</v>
      </c>
      <c r="JK302">
        <v>0</v>
      </c>
      <c r="JL302">
        <v>98</v>
      </c>
    </row>
    <row r="303" spans="1:272" x14ac:dyDescent="0.25">
      <c r="A303" t="s">
        <v>273</v>
      </c>
      <c r="B303" t="s">
        <v>477</v>
      </c>
      <c r="C303" t="str">
        <f t="shared" si="19"/>
        <v>160503</v>
      </c>
      <c r="D303" t="s">
        <v>478</v>
      </c>
      <c r="E303">
        <v>6</v>
      </c>
      <c r="F303">
        <v>101</v>
      </c>
      <c r="G303">
        <v>120</v>
      </c>
      <c r="H303">
        <v>49</v>
      </c>
      <c r="I303">
        <v>71</v>
      </c>
      <c r="J303">
        <v>0</v>
      </c>
      <c r="K303">
        <v>7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71</v>
      </c>
      <c r="T303">
        <v>0</v>
      </c>
      <c r="U303">
        <v>0</v>
      </c>
      <c r="V303">
        <v>71</v>
      </c>
      <c r="W303">
        <v>1</v>
      </c>
      <c r="X303">
        <v>1</v>
      </c>
      <c r="Y303">
        <v>0</v>
      </c>
      <c r="Z303">
        <v>0</v>
      </c>
      <c r="AA303">
        <v>70</v>
      </c>
      <c r="AB303">
        <v>28</v>
      </c>
      <c r="AC303">
        <v>6</v>
      </c>
      <c r="AD303">
        <v>1</v>
      </c>
      <c r="AE303">
        <v>7</v>
      </c>
      <c r="AF303">
        <v>6</v>
      </c>
      <c r="AG303">
        <v>0</v>
      </c>
      <c r="AH303">
        <v>2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1</v>
      </c>
      <c r="AU303">
        <v>1</v>
      </c>
      <c r="AV303">
        <v>0</v>
      </c>
      <c r="AW303">
        <v>0</v>
      </c>
      <c r="AX303">
        <v>1</v>
      </c>
      <c r="AY303">
        <v>2</v>
      </c>
      <c r="AZ303">
        <v>1</v>
      </c>
      <c r="BA303">
        <v>28</v>
      </c>
      <c r="BB303">
        <v>15</v>
      </c>
      <c r="BC303">
        <v>5</v>
      </c>
      <c r="BD303">
        <v>5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1</v>
      </c>
      <c r="BK303">
        <v>0</v>
      </c>
      <c r="BL303">
        <v>1</v>
      </c>
      <c r="BM303">
        <v>1</v>
      </c>
      <c r="BN303">
        <v>0</v>
      </c>
      <c r="BO303">
        <v>1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1</v>
      </c>
      <c r="BV303">
        <v>0</v>
      </c>
      <c r="BW303">
        <v>0</v>
      </c>
      <c r="BX303">
        <v>0</v>
      </c>
      <c r="BY303">
        <v>0</v>
      </c>
      <c r="BZ303">
        <v>15</v>
      </c>
      <c r="CA303">
        <v>2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1</v>
      </c>
      <c r="CJ303">
        <v>0</v>
      </c>
      <c r="CK303">
        <v>1</v>
      </c>
      <c r="CL303">
        <v>0</v>
      </c>
      <c r="CM303">
        <v>0</v>
      </c>
      <c r="CN303">
        <v>0</v>
      </c>
      <c r="CO303">
        <v>0</v>
      </c>
      <c r="CP303">
        <v>2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10</v>
      </c>
      <c r="ER303">
        <v>6</v>
      </c>
      <c r="ES303">
        <v>0</v>
      </c>
      <c r="ET303">
        <v>0</v>
      </c>
      <c r="EU303">
        <v>1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1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1</v>
      </c>
      <c r="FK303">
        <v>0</v>
      </c>
      <c r="FL303">
        <v>1</v>
      </c>
      <c r="FM303">
        <v>0</v>
      </c>
      <c r="FN303">
        <v>10</v>
      </c>
      <c r="FO303">
        <v>9</v>
      </c>
      <c r="FP303">
        <v>1</v>
      </c>
      <c r="FQ303">
        <v>1</v>
      </c>
      <c r="FR303">
        <v>0</v>
      </c>
      <c r="FS303">
        <v>2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3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2</v>
      </c>
      <c r="GN303">
        <v>9</v>
      </c>
      <c r="GO303">
        <v>5</v>
      </c>
      <c r="GP303">
        <v>2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1</v>
      </c>
      <c r="GX303">
        <v>0</v>
      </c>
      <c r="GY303">
        <v>0</v>
      </c>
      <c r="GZ303">
        <v>1</v>
      </c>
      <c r="HA303">
        <v>0</v>
      </c>
      <c r="HB303">
        <v>1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5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1</v>
      </c>
      <c r="IN303">
        <v>1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1</v>
      </c>
    </row>
    <row r="304" spans="1:272" x14ac:dyDescent="0.25">
      <c r="A304" t="s">
        <v>273</v>
      </c>
      <c r="B304" t="s">
        <v>479</v>
      </c>
      <c r="C304" t="str">
        <f t="shared" ref="C304:C309" si="20">"160504"</f>
        <v>160504</v>
      </c>
      <c r="D304" t="s">
        <v>314</v>
      </c>
      <c r="E304">
        <v>1</v>
      </c>
      <c r="F304">
        <v>1097</v>
      </c>
      <c r="G304">
        <v>830</v>
      </c>
      <c r="H304">
        <v>507</v>
      </c>
      <c r="I304">
        <v>323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323</v>
      </c>
      <c r="T304">
        <v>0</v>
      </c>
      <c r="U304">
        <v>0</v>
      </c>
      <c r="V304">
        <v>323</v>
      </c>
      <c r="W304">
        <v>7</v>
      </c>
      <c r="X304">
        <v>5</v>
      </c>
      <c r="Y304">
        <v>2</v>
      </c>
      <c r="Z304">
        <v>0</v>
      </c>
      <c r="AA304">
        <v>316</v>
      </c>
      <c r="AB304">
        <v>35</v>
      </c>
      <c r="AC304">
        <v>1</v>
      </c>
      <c r="AD304">
        <v>10</v>
      </c>
      <c r="AE304">
        <v>5</v>
      </c>
      <c r="AF304">
        <v>9</v>
      </c>
      <c r="AG304">
        <v>0</v>
      </c>
      <c r="AH304">
        <v>0</v>
      </c>
      <c r="AI304">
        <v>0</v>
      </c>
      <c r="AJ304">
        <v>0</v>
      </c>
      <c r="AK304">
        <v>1</v>
      </c>
      <c r="AL304">
        <v>0</v>
      </c>
      <c r="AM304">
        <v>0</v>
      </c>
      <c r="AN304">
        <v>0</v>
      </c>
      <c r="AO304">
        <v>2</v>
      </c>
      <c r="AP304">
        <v>1</v>
      </c>
      <c r="AQ304">
        <v>0</v>
      </c>
      <c r="AR304">
        <v>0</v>
      </c>
      <c r="AS304">
        <v>1</v>
      </c>
      <c r="AT304">
        <v>0</v>
      </c>
      <c r="AU304">
        <v>0</v>
      </c>
      <c r="AV304">
        <v>1</v>
      </c>
      <c r="AW304">
        <v>2</v>
      </c>
      <c r="AX304">
        <v>1</v>
      </c>
      <c r="AY304">
        <v>0</v>
      </c>
      <c r="AZ304">
        <v>1</v>
      </c>
      <c r="BA304">
        <v>35</v>
      </c>
      <c r="BB304">
        <v>85</v>
      </c>
      <c r="BC304">
        <v>7</v>
      </c>
      <c r="BD304">
        <v>1</v>
      </c>
      <c r="BE304">
        <v>3</v>
      </c>
      <c r="BF304">
        <v>3</v>
      </c>
      <c r="BG304">
        <v>6</v>
      </c>
      <c r="BH304">
        <v>3</v>
      </c>
      <c r="BI304">
        <v>2</v>
      </c>
      <c r="BJ304">
        <v>1</v>
      </c>
      <c r="BK304">
        <v>0</v>
      </c>
      <c r="BL304">
        <v>1</v>
      </c>
      <c r="BM304">
        <v>1</v>
      </c>
      <c r="BN304">
        <v>3</v>
      </c>
      <c r="BO304">
        <v>0</v>
      </c>
      <c r="BP304">
        <v>0</v>
      </c>
      <c r="BQ304">
        <v>0</v>
      </c>
      <c r="BR304">
        <v>52</v>
      </c>
      <c r="BS304">
        <v>0</v>
      </c>
      <c r="BT304">
        <v>0</v>
      </c>
      <c r="BU304">
        <v>0</v>
      </c>
      <c r="BV304">
        <v>0</v>
      </c>
      <c r="BW304">
        <v>2</v>
      </c>
      <c r="BX304">
        <v>0</v>
      </c>
      <c r="BY304">
        <v>0</v>
      </c>
      <c r="BZ304">
        <v>85</v>
      </c>
      <c r="CA304">
        <v>10</v>
      </c>
      <c r="CB304">
        <v>4</v>
      </c>
      <c r="CC304">
        <v>4</v>
      </c>
      <c r="CD304">
        <v>1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10</v>
      </c>
      <c r="CQ304">
        <v>14</v>
      </c>
      <c r="CR304">
        <v>5</v>
      </c>
      <c r="CS304">
        <v>2</v>
      </c>
      <c r="CT304">
        <v>0</v>
      </c>
      <c r="CU304">
        <v>0</v>
      </c>
      <c r="CV304">
        <v>1</v>
      </c>
      <c r="CW304">
        <v>3</v>
      </c>
      <c r="CX304">
        <v>0</v>
      </c>
      <c r="CY304">
        <v>1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1</v>
      </c>
      <c r="DN304">
        <v>1</v>
      </c>
      <c r="DO304">
        <v>0</v>
      </c>
      <c r="DP304">
        <v>14</v>
      </c>
      <c r="DQ304">
        <v>12</v>
      </c>
      <c r="DR304">
        <v>1</v>
      </c>
      <c r="DS304">
        <v>0</v>
      </c>
      <c r="DT304">
        <v>0</v>
      </c>
      <c r="DU304">
        <v>1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1</v>
      </c>
      <c r="EH304">
        <v>1</v>
      </c>
      <c r="EI304">
        <v>1</v>
      </c>
      <c r="EJ304">
        <v>0</v>
      </c>
      <c r="EK304">
        <v>0</v>
      </c>
      <c r="EL304">
        <v>7</v>
      </c>
      <c r="EM304">
        <v>0</v>
      </c>
      <c r="EN304">
        <v>0</v>
      </c>
      <c r="EO304">
        <v>0</v>
      </c>
      <c r="EP304">
        <v>12</v>
      </c>
      <c r="EQ304">
        <v>2</v>
      </c>
      <c r="ER304">
        <v>0</v>
      </c>
      <c r="ES304">
        <v>1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1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2</v>
      </c>
      <c r="FO304">
        <v>42</v>
      </c>
      <c r="FP304">
        <v>18</v>
      </c>
      <c r="FQ304">
        <v>2</v>
      </c>
      <c r="FR304">
        <v>5</v>
      </c>
      <c r="FS304">
        <v>3</v>
      </c>
      <c r="FT304">
        <v>2</v>
      </c>
      <c r="FU304">
        <v>2</v>
      </c>
      <c r="FV304">
        <v>0</v>
      </c>
      <c r="FW304">
        <v>1</v>
      </c>
      <c r="FX304">
        <v>4</v>
      </c>
      <c r="FY304">
        <v>0</v>
      </c>
      <c r="FZ304">
        <v>1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1</v>
      </c>
      <c r="GJ304">
        <v>0</v>
      </c>
      <c r="GK304">
        <v>0</v>
      </c>
      <c r="GL304">
        <v>1</v>
      </c>
      <c r="GM304">
        <v>2</v>
      </c>
      <c r="GN304">
        <v>42</v>
      </c>
      <c r="GO304">
        <v>9</v>
      </c>
      <c r="GP304">
        <v>2</v>
      </c>
      <c r="GQ304">
        <v>0</v>
      </c>
      <c r="GR304">
        <v>1</v>
      </c>
      <c r="GS304">
        <v>0</v>
      </c>
      <c r="GT304">
        <v>1</v>
      </c>
      <c r="GU304">
        <v>0</v>
      </c>
      <c r="GV304">
        <v>3</v>
      </c>
      <c r="GW304">
        <v>0</v>
      </c>
      <c r="GX304">
        <v>0</v>
      </c>
      <c r="GY304">
        <v>1</v>
      </c>
      <c r="GZ304">
        <v>1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9</v>
      </c>
      <c r="HI304">
        <v>1</v>
      </c>
      <c r="HJ304">
        <v>0</v>
      </c>
      <c r="HK304">
        <v>1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1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106</v>
      </c>
      <c r="IN304">
        <v>30</v>
      </c>
      <c r="IO304">
        <v>6</v>
      </c>
      <c r="IP304">
        <v>14</v>
      </c>
      <c r="IQ304">
        <v>11</v>
      </c>
      <c r="IR304">
        <v>0</v>
      </c>
      <c r="IS304">
        <v>9</v>
      </c>
      <c r="IT304">
        <v>0</v>
      </c>
      <c r="IU304">
        <v>0</v>
      </c>
      <c r="IV304">
        <v>2</v>
      </c>
      <c r="IW304">
        <v>0</v>
      </c>
      <c r="IX304">
        <v>0</v>
      </c>
      <c r="IY304">
        <v>33</v>
      </c>
      <c r="IZ304">
        <v>0</v>
      </c>
      <c r="JA304">
        <v>0</v>
      </c>
      <c r="JB304">
        <v>0</v>
      </c>
      <c r="JC304">
        <v>0</v>
      </c>
      <c r="JD304">
        <v>1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106</v>
      </c>
    </row>
    <row r="305" spans="1:272" x14ac:dyDescent="0.25">
      <c r="A305" t="s">
        <v>273</v>
      </c>
      <c r="B305" t="s">
        <v>479</v>
      </c>
      <c r="C305" t="str">
        <f t="shared" si="20"/>
        <v>160504</v>
      </c>
      <c r="D305" t="s">
        <v>314</v>
      </c>
      <c r="E305">
        <v>2</v>
      </c>
      <c r="F305">
        <v>1053</v>
      </c>
      <c r="G305">
        <v>802</v>
      </c>
      <c r="H305">
        <v>430</v>
      </c>
      <c r="I305">
        <v>372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372</v>
      </c>
      <c r="T305">
        <v>0</v>
      </c>
      <c r="U305">
        <v>0</v>
      </c>
      <c r="V305">
        <v>372</v>
      </c>
      <c r="W305">
        <v>8</v>
      </c>
      <c r="X305">
        <v>8</v>
      </c>
      <c r="Y305">
        <v>0</v>
      </c>
      <c r="Z305">
        <v>0</v>
      </c>
      <c r="AA305">
        <v>364</v>
      </c>
      <c r="AB305">
        <v>24</v>
      </c>
      <c r="AC305">
        <v>4</v>
      </c>
      <c r="AD305">
        <v>3</v>
      </c>
      <c r="AE305">
        <v>8</v>
      </c>
      <c r="AF305">
        <v>6</v>
      </c>
      <c r="AG305">
        <v>0</v>
      </c>
      <c r="AH305">
        <v>1</v>
      </c>
      <c r="AI305">
        <v>0</v>
      </c>
      <c r="AJ305">
        <v>0</v>
      </c>
      <c r="AK305">
        <v>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1</v>
      </c>
      <c r="BA305">
        <v>24</v>
      </c>
      <c r="BB305">
        <v>77</v>
      </c>
      <c r="BC305">
        <v>16</v>
      </c>
      <c r="BD305">
        <v>2</v>
      </c>
      <c r="BE305">
        <v>0</v>
      </c>
      <c r="BF305">
        <v>5</v>
      </c>
      <c r="BG305">
        <v>5</v>
      </c>
      <c r="BH305">
        <v>4</v>
      </c>
      <c r="BI305">
        <v>0</v>
      </c>
      <c r="BJ305">
        <v>1</v>
      </c>
      <c r="BK305">
        <v>0</v>
      </c>
      <c r="BL305">
        <v>1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38</v>
      </c>
      <c r="BS305">
        <v>0</v>
      </c>
      <c r="BT305">
        <v>0</v>
      </c>
      <c r="BU305">
        <v>2</v>
      </c>
      <c r="BV305">
        <v>0</v>
      </c>
      <c r="BW305">
        <v>1</v>
      </c>
      <c r="BX305">
        <v>0</v>
      </c>
      <c r="BY305">
        <v>2</v>
      </c>
      <c r="BZ305">
        <v>77</v>
      </c>
      <c r="CA305">
        <v>7</v>
      </c>
      <c r="CB305">
        <v>5</v>
      </c>
      <c r="CC305">
        <v>0</v>
      </c>
      <c r="CD305">
        <v>1</v>
      </c>
      <c r="CE305">
        <v>0</v>
      </c>
      <c r="CF305">
        <v>1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7</v>
      </c>
      <c r="CQ305">
        <v>17</v>
      </c>
      <c r="CR305">
        <v>7</v>
      </c>
      <c r="CS305">
        <v>2</v>
      </c>
      <c r="CT305">
        <v>0</v>
      </c>
      <c r="CU305">
        <v>2</v>
      </c>
      <c r="CV305">
        <v>2</v>
      </c>
      <c r="CW305">
        <v>0</v>
      </c>
      <c r="CX305">
        <v>1</v>
      </c>
      <c r="CY305">
        <v>1</v>
      </c>
      <c r="CZ305">
        <v>0</v>
      </c>
      <c r="DA305">
        <v>0</v>
      </c>
      <c r="DB305">
        <v>1</v>
      </c>
      <c r="DC305">
        <v>0</v>
      </c>
      <c r="DD305">
        <v>0</v>
      </c>
      <c r="DE305">
        <v>1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17</v>
      </c>
      <c r="DQ305">
        <v>2</v>
      </c>
      <c r="DR305">
        <v>1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1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2</v>
      </c>
      <c r="EQ305">
        <v>7</v>
      </c>
      <c r="ER305">
        <v>4</v>
      </c>
      <c r="ES305">
        <v>2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7</v>
      </c>
      <c r="FO305">
        <v>27</v>
      </c>
      <c r="FP305">
        <v>8</v>
      </c>
      <c r="FQ305">
        <v>3</v>
      </c>
      <c r="FR305">
        <v>3</v>
      </c>
      <c r="FS305">
        <v>0</v>
      </c>
      <c r="FT305">
        <v>0</v>
      </c>
      <c r="FU305">
        <v>1</v>
      </c>
      <c r="FV305">
        <v>0</v>
      </c>
      <c r="FW305">
        <v>1</v>
      </c>
      <c r="FX305">
        <v>0</v>
      </c>
      <c r="FY305">
        <v>1</v>
      </c>
      <c r="FZ305">
        <v>2</v>
      </c>
      <c r="GA305">
        <v>1</v>
      </c>
      <c r="GB305">
        <v>0</v>
      </c>
      <c r="GC305">
        <v>2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3</v>
      </c>
      <c r="GJ305">
        <v>0</v>
      </c>
      <c r="GK305">
        <v>0</v>
      </c>
      <c r="GL305">
        <v>0</v>
      </c>
      <c r="GM305">
        <v>2</v>
      </c>
      <c r="GN305">
        <v>27</v>
      </c>
      <c r="GO305">
        <v>6</v>
      </c>
      <c r="GP305">
        <v>5</v>
      </c>
      <c r="GQ305">
        <v>1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6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1</v>
      </c>
      <c r="HX305">
        <v>0</v>
      </c>
      <c r="HY305">
        <v>0</v>
      </c>
      <c r="HZ305">
        <v>0</v>
      </c>
      <c r="IA305">
        <v>1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1</v>
      </c>
      <c r="IM305">
        <v>196</v>
      </c>
      <c r="IN305">
        <v>30</v>
      </c>
      <c r="IO305">
        <v>1</v>
      </c>
      <c r="IP305">
        <v>7</v>
      </c>
      <c r="IQ305">
        <v>3</v>
      </c>
      <c r="IR305">
        <v>0</v>
      </c>
      <c r="IS305">
        <v>4</v>
      </c>
      <c r="IT305">
        <v>0</v>
      </c>
      <c r="IU305">
        <v>0</v>
      </c>
      <c r="IV305">
        <v>1</v>
      </c>
      <c r="IW305">
        <v>0</v>
      </c>
      <c r="IX305">
        <v>2</v>
      </c>
      <c r="IY305">
        <v>148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196</v>
      </c>
    </row>
    <row r="306" spans="1:272" x14ac:dyDescent="0.25">
      <c r="A306" t="s">
        <v>273</v>
      </c>
      <c r="B306" t="s">
        <v>479</v>
      </c>
      <c r="C306" t="str">
        <f t="shared" si="20"/>
        <v>160504</v>
      </c>
      <c r="D306" t="s">
        <v>480</v>
      </c>
      <c r="E306">
        <v>3</v>
      </c>
      <c r="F306">
        <v>458</v>
      </c>
      <c r="G306">
        <v>352</v>
      </c>
      <c r="H306">
        <v>241</v>
      </c>
      <c r="I306">
        <v>111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111</v>
      </c>
      <c r="T306">
        <v>0</v>
      </c>
      <c r="U306">
        <v>0</v>
      </c>
      <c r="V306">
        <v>111</v>
      </c>
      <c r="W306">
        <v>8</v>
      </c>
      <c r="X306">
        <v>5</v>
      </c>
      <c r="Y306">
        <v>3</v>
      </c>
      <c r="Z306">
        <v>0</v>
      </c>
      <c r="AA306">
        <v>103</v>
      </c>
      <c r="AB306">
        <v>16</v>
      </c>
      <c r="AC306">
        <v>1</v>
      </c>
      <c r="AD306">
        <v>5</v>
      </c>
      <c r="AE306">
        <v>6</v>
      </c>
      <c r="AF306">
        <v>4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16</v>
      </c>
      <c r="BB306">
        <v>16</v>
      </c>
      <c r="BC306">
        <v>2</v>
      </c>
      <c r="BD306">
        <v>0</v>
      </c>
      <c r="BE306">
        <v>3</v>
      </c>
      <c r="BF306">
        <v>5</v>
      </c>
      <c r="BG306">
        <v>1</v>
      </c>
      <c r="BH306">
        <v>0</v>
      </c>
      <c r="BI306">
        <v>1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3</v>
      </c>
      <c r="BS306">
        <v>0</v>
      </c>
      <c r="BT306">
        <v>0</v>
      </c>
      <c r="BU306">
        <v>0</v>
      </c>
      <c r="BV306">
        <v>0</v>
      </c>
      <c r="BW306">
        <v>1</v>
      </c>
      <c r="BX306">
        <v>0</v>
      </c>
      <c r="BY306">
        <v>0</v>
      </c>
      <c r="BZ306">
        <v>16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2</v>
      </c>
      <c r="CR306">
        <v>1</v>
      </c>
      <c r="CS306">
        <v>0</v>
      </c>
      <c r="CT306">
        <v>1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2</v>
      </c>
      <c r="DQ306">
        <v>4</v>
      </c>
      <c r="DR306">
        <v>1</v>
      </c>
      <c r="DS306">
        <v>0</v>
      </c>
      <c r="DT306">
        <v>0</v>
      </c>
      <c r="DU306">
        <v>1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2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4</v>
      </c>
      <c r="EQ306">
        <v>5</v>
      </c>
      <c r="ER306">
        <v>0</v>
      </c>
      <c r="ES306">
        <v>0</v>
      </c>
      <c r="ET306">
        <v>2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2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1</v>
      </c>
      <c r="FK306">
        <v>0</v>
      </c>
      <c r="FL306">
        <v>0</v>
      </c>
      <c r="FM306">
        <v>0</v>
      </c>
      <c r="FN306">
        <v>5</v>
      </c>
      <c r="FO306">
        <v>6</v>
      </c>
      <c r="FP306">
        <v>1</v>
      </c>
      <c r="FQ306">
        <v>0</v>
      </c>
      <c r="FR306">
        <v>0</v>
      </c>
      <c r="FS306">
        <v>1</v>
      </c>
      <c r="FT306">
        <v>0</v>
      </c>
      <c r="FU306">
        <v>0</v>
      </c>
      <c r="FV306">
        <v>0</v>
      </c>
      <c r="FW306">
        <v>0</v>
      </c>
      <c r="FX306">
        <v>1</v>
      </c>
      <c r="FY306">
        <v>2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1</v>
      </c>
      <c r="GN306">
        <v>6</v>
      </c>
      <c r="GO306">
        <v>1</v>
      </c>
      <c r="GP306">
        <v>1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1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1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1</v>
      </c>
      <c r="IH306">
        <v>0</v>
      </c>
      <c r="II306">
        <v>0</v>
      </c>
      <c r="IJ306">
        <v>0</v>
      </c>
      <c r="IK306">
        <v>0</v>
      </c>
      <c r="IL306">
        <v>1</v>
      </c>
      <c r="IM306">
        <v>52</v>
      </c>
      <c r="IN306">
        <v>19</v>
      </c>
      <c r="IO306">
        <v>0</v>
      </c>
      <c r="IP306">
        <v>9</v>
      </c>
      <c r="IQ306">
        <v>2</v>
      </c>
      <c r="IR306">
        <v>0</v>
      </c>
      <c r="IS306">
        <v>2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20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52</v>
      </c>
    </row>
    <row r="307" spans="1:272" x14ac:dyDescent="0.25">
      <c r="A307" t="s">
        <v>273</v>
      </c>
      <c r="B307" t="s">
        <v>479</v>
      </c>
      <c r="C307" t="str">
        <f t="shared" si="20"/>
        <v>160504</v>
      </c>
      <c r="D307" t="s">
        <v>418</v>
      </c>
      <c r="E307">
        <v>4</v>
      </c>
      <c r="F307">
        <v>717</v>
      </c>
      <c r="G307">
        <v>550</v>
      </c>
      <c r="H307">
        <v>314</v>
      </c>
      <c r="I307">
        <v>236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236</v>
      </c>
      <c r="T307">
        <v>0</v>
      </c>
      <c r="U307">
        <v>0</v>
      </c>
      <c r="V307">
        <v>236</v>
      </c>
      <c r="W307">
        <v>9</v>
      </c>
      <c r="X307">
        <v>5</v>
      </c>
      <c r="Y307">
        <v>4</v>
      </c>
      <c r="Z307">
        <v>0</v>
      </c>
      <c r="AA307">
        <v>227</v>
      </c>
      <c r="AB307">
        <v>22</v>
      </c>
      <c r="AC307">
        <v>1</v>
      </c>
      <c r="AD307">
        <v>9</v>
      </c>
      <c r="AE307">
        <v>5</v>
      </c>
      <c r="AF307">
        <v>1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1</v>
      </c>
      <c r="AU307">
        <v>0</v>
      </c>
      <c r="AV307">
        <v>1</v>
      </c>
      <c r="AW307">
        <v>0</v>
      </c>
      <c r="AX307">
        <v>1</v>
      </c>
      <c r="AY307">
        <v>1</v>
      </c>
      <c r="AZ307">
        <v>2</v>
      </c>
      <c r="BA307">
        <v>22</v>
      </c>
      <c r="BB307">
        <v>64</v>
      </c>
      <c r="BC307">
        <v>10</v>
      </c>
      <c r="BD307">
        <v>1</v>
      </c>
      <c r="BE307">
        <v>2</v>
      </c>
      <c r="BF307">
        <v>5</v>
      </c>
      <c r="BG307">
        <v>5</v>
      </c>
      <c r="BH307">
        <v>1</v>
      </c>
      <c r="BI307">
        <v>0</v>
      </c>
      <c r="BJ307">
        <v>3</v>
      </c>
      <c r="BK307">
        <v>0</v>
      </c>
      <c r="BL307">
        <v>0</v>
      </c>
      <c r="BM307">
        <v>0</v>
      </c>
      <c r="BN307">
        <v>7</v>
      </c>
      <c r="BO307">
        <v>1</v>
      </c>
      <c r="BP307">
        <v>0</v>
      </c>
      <c r="BQ307">
        <v>0</v>
      </c>
      <c r="BR307">
        <v>23</v>
      </c>
      <c r="BS307">
        <v>0</v>
      </c>
      <c r="BT307">
        <v>0</v>
      </c>
      <c r="BU307">
        <v>4</v>
      </c>
      <c r="BV307">
        <v>0</v>
      </c>
      <c r="BW307">
        <v>1</v>
      </c>
      <c r="BX307">
        <v>0</v>
      </c>
      <c r="BY307">
        <v>1</v>
      </c>
      <c r="BZ307">
        <v>64</v>
      </c>
      <c r="CA307">
        <v>7</v>
      </c>
      <c r="CB307">
        <v>6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1</v>
      </c>
      <c r="CM307">
        <v>0</v>
      </c>
      <c r="CN307">
        <v>0</v>
      </c>
      <c r="CO307">
        <v>0</v>
      </c>
      <c r="CP307">
        <v>7</v>
      </c>
      <c r="CQ307">
        <v>8</v>
      </c>
      <c r="CR307">
        <v>2</v>
      </c>
      <c r="CS307">
        <v>1</v>
      </c>
      <c r="CT307">
        <v>2</v>
      </c>
      <c r="CU307">
        <v>0</v>
      </c>
      <c r="CV307">
        <v>0</v>
      </c>
      <c r="CW307">
        <v>0</v>
      </c>
      <c r="CX307">
        <v>1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1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</v>
      </c>
      <c r="DO307">
        <v>0</v>
      </c>
      <c r="DP307">
        <v>8</v>
      </c>
      <c r="DQ307">
        <v>2</v>
      </c>
      <c r="DR307">
        <v>0</v>
      </c>
      <c r="DS307">
        <v>0</v>
      </c>
      <c r="DT307">
        <v>0</v>
      </c>
      <c r="DU307">
        <v>0</v>
      </c>
      <c r="DV307">
        <v>1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1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2</v>
      </c>
      <c r="EQ307">
        <v>8</v>
      </c>
      <c r="ER307">
        <v>1</v>
      </c>
      <c r="ES307">
        <v>3</v>
      </c>
      <c r="ET307">
        <v>0</v>
      </c>
      <c r="EU307">
        <v>0</v>
      </c>
      <c r="EV307">
        <v>0</v>
      </c>
      <c r="EW307">
        <v>0</v>
      </c>
      <c r="EX307">
        <v>1</v>
      </c>
      <c r="EY307">
        <v>0</v>
      </c>
      <c r="EZ307">
        <v>1</v>
      </c>
      <c r="FA307">
        <v>1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1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8</v>
      </c>
      <c r="FO307">
        <v>26</v>
      </c>
      <c r="FP307">
        <v>16</v>
      </c>
      <c r="FQ307">
        <v>1</v>
      </c>
      <c r="FR307">
        <v>1</v>
      </c>
      <c r="FS307">
        <v>0</v>
      </c>
      <c r="FT307">
        <v>0</v>
      </c>
      <c r="FU307">
        <v>1</v>
      </c>
      <c r="FV307">
        <v>1</v>
      </c>
      <c r="FW307">
        <v>0</v>
      </c>
      <c r="FX307">
        <v>1</v>
      </c>
      <c r="FY307">
        <v>1</v>
      </c>
      <c r="FZ307">
        <v>0</v>
      </c>
      <c r="GA307">
        <v>0</v>
      </c>
      <c r="GB307">
        <v>1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1</v>
      </c>
      <c r="GJ307">
        <v>0</v>
      </c>
      <c r="GK307">
        <v>0</v>
      </c>
      <c r="GL307">
        <v>0</v>
      </c>
      <c r="GM307">
        <v>2</v>
      </c>
      <c r="GN307">
        <v>26</v>
      </c>
      <c r="GO307">
        <v>16</v>
      </c>
      <c r="GP307">
        <v>11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2</v>
      </c>
      <c r="HE307">
        <v>0</v>
      </c>
      <c r="HF307">
        <v>0</v>
      </c>
      <c r="HG307">
        <v>3</v>
      </c>
      <c r="HH307">
        <v>16</v>
      </c>
      <c r="HI307">
        <v>2</v>
      </c>
      <c r="HJ307">
        <v>0</v>
      </c>
      <c r="HK307">
        <v>0</v>
      </c>
      <c r="HL307">
        <v>1</v>
      </c>
      <c r="HM307">
        <v>0</v>
      </c>
      <c r="HN307">
        <v>1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2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72</v>
      </c>
      <c r="IN307">
        <v>18</v>
      </c>
      <c r="IO307">
        <v>6</v>
      </c>
      <c r="IP307">
        <v>7</v>
      </c>
      <c r="IQ307">
        <v>2</v>
      </c>
      <c r="IR307">
        <v>1</v>
      </c>
      <c r="IS307">
        <v>0</v>
      </c>
      <c r="IT307">
        <v>0</v>
      </c>
      <c r="IU307">
        <v>1</v>
      </c>
      <c r="IV307">
        <v>0</v>
      </c>
      <c r="IW307">
        <v>0</v>
      </c>
      <c r="IX307">
        <v>1</v>
      </c>
      <c r="IY307">
        <v>32</v>
      </c>
      <c r="IZ307">
        <v>0</v>
      </c>
      <c r="JA307">
        <v>0</v>
      </c>
      <c r="JB307">
        <v>3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1</v>
      </c>
      <c r="JL307">
        <v>72</v>
      </c>
    </row>
    <row r="308" spans="1:272" x14ac:dyDescent="0.25">
      <c r="A308" t="s">
        <v>273</v>
      </c>
      <c r="B308" t="s">
        <v>479</v>
      </c>
      <c r="C308" t="str">
        <f t="shared" si="20"/>
        <v>160504</v>
      </c>
      <c r="D308" t="s">
        <v>481</v>
      </c>
      <c r="E308">
        <v>5</v>
      </c>
      <c r="F308">
        <v>399</v>
      </c>
      <c r="G308">
        <v>310</v>
      </c>
      <c r="H308">
        <v>215</v>
      </c>
      <c r="I308">
        <v>95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95</v>
      </c>
      <c r="T308">
        <v>0</v>
      </c>
      <c r="U308">
        <v>0</v>
      </c>
      <c r="V308">
        <v>95</v>
      </c>
      <c r="W308">
        <v>3</v>
      </c>
      <c r="X308">
        <v>3</v>
      </c>
      <c r="Y308">
        <v>0</v>
      </c>
      <c r="Z308">
        <v>0</v>
      </c>
      <c r="AA308">
        <v>92</v>
      </c>
      <c r="AB308">
        <v>7</v>
      </c>
      <c r="AC308">
        <v>0</v>
      </c>
      <c r="AD308">
        <v>2</v>
      </c>
      <c r="AE308">
        <v>0</v>
      </c>
      <c r="AF308">
        <v>1</v>
      </c>
      <c r="AG308">
        <v>1</v>
      </c>
      <c r="AH308">
        <v>0</v>
      </c>
      <c r="AI308">
        <v>2</v>
      </c>
      <c r="AJ308">
        <v>0</v>
      </c>
      <c r="AK308">
        <v>0</v>
      </c>
      <c r="AL308">
        <v>1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7</v>
      </c>
      <c r="BB308">
        <v>25</v>
      </c>
      <c r="BC308">
        <v>3</v>
      </c>
      <c r="BD308">
        <v>0</v>
      </c>
      <c r="BE308">
        <v>0</v>
      </c>
      <c r="BF308">
        <v>1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20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25</v>
      </c>
      <c r="CA308">
        <v>2</v>
      </c>
      <c r="CB308">
        <v>2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2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1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1</v>
      </c>
      <c r="FN308">
        <v>1</v>
      </c>
      <c r="FO308">
        <v>5</v>
      </c>
      <c r="FP308">
        <v>2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1</v>
      </c>
      <c r="GC308">
        <v>0</v>
      </c>
      <c r="GD308">
        <v>1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1</v>
      </c>
      <c r="GK308">
        <v>0</v>
      </c>
      <c r="GL308">
        <v>0</v>
      </c>
      <c r="GM308">
        <v>0</v>
      </c>
      <c r="GN308">
        <v>5</v>
      </c>
      <c r="GO308">
        <v>2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2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2</v>
      </c>
      <c r="HI308">
        <v>1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1</v>
      </c>
      <c r="HR308">
        <v>0</v>
      </c>
      <c r="HS308">
        <v>0</v>
      </c>
      <c r="HT308">
        <v>0</v>
      </c>
      <c r="HU308">
        <v>0</v>
      </c>
      <c r="HV308">
        <v>1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49</v>
      </c>
      <c r="IN308">
        <v>8</v>
      </c>
      <c r="IO308">
        <v>5</v>
      </c>
      <c r="IP308">
        <v>13</v>
      </c>
      <c r="IQ308">
        <v>9</v>
      </c>
      <c r="IR308">
        <v>0</v>
      </c>
      <c r="IS308">
        <v>1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12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1</v>
      </c>
      <c r="JL308">
        <v>49</v>
      </c>
    </row>
    <row r="309" spans="1:272" x14ac:dyDescent="0.25">
      <c r="A309" t="s">
        <v>273</v>
      </c>
      <c r="B309" t="s">
        <v>479</v>
      </c>
      <c r="C309" t="str">
        <f t="shared" si="20"/>
        <v>160504</v>
      </c>
      <c r="D309" t="s">
        <v>415</v>
      </c>
      <c r="E309">
        <v>6</v>
      </c>
      <c r="F309">
        <v>931</v>
      </c>
      <c r="G309">
        <v>721</v>
      </c>
      <c r="H309">
        <v>425</v>
      </c>
      <c r="I309">
        <v>296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296</v>
      </c>
      <c r="T309">
        <v>0</v>
      </c>
      <c r="U309">
        <v>0</v>
      </c>
      <c r="V309">
        <v>296</v>
      </c>
      <c r="W309">
        <v>5</v>
      </c>
      <c r="X309">
        <v>3</v>
      </c>
      <c r="Y309">
        <v>2</v>
      </c>
      <c r="Z309">
        <v>0</v>
      </c>
      <c r="AA309">
        <v>291</v>
      </c>
      <c r="AB309">
        <v>34</v>
      </c>
      <c r="AC309">
        <v>0</v>
      </c>
      <c r="AD309">
        <v>10</v>
      </c>
      <c r="AE309">
        <v>8</v>
      </c>
      <c r="AF309">
        <v>10</v>
      </c>
      <c r="AG309">
        <v>0</v>
      </c>
      <c r="AH309">
        <v>1</v>
      </c>
      <c r="AI309">
        <v>0</v>
      </c>
      <c r="AJ309">
        <v>0</v>
      </c>
      <c r="AK309">
        <v>2</v>
      </c>
      <c r="AL309">
        <v>1</v>
      </c>
      <c r="AM309">
        <v>0</v>
      </c>
      <c r="AN309">
        <v>1</v>
      </c>
      <c r="AO309">
        <v>0</v>
      </c>
      <c r="AP309">
        <v>0</v>
      </c>
      <c r="AQ309">
        <v>0</v>
      </c>
      <c r="AR309">
        <v>0</v>
      </c>
      <c r="AS309">
        <v>1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34</v>
      </c>
      <c r="BB309">
        <v>109</v>
      </c>
      <c r="BC309">
        <v>11</v>
      </c>
      <c r="BD309">
        <v>1</v>
      </c>
      <c r="BE309">
        <v>1</v>
      </c>
      <c r="BF309">
        <v>0</v>
      </c>
      <c r="BG309">
        <v>3</v>
      </c>
      <c r="BH309">
        <v>3</v>
      </c>
      <c r="BI309">
        <v>0</v>
      </c>
      <c r="BJ309">
        <v>1</v>
      </c>
      <c r="BK309">
        <v>0</v>
      </c>
      <c r="BL309">
        <v>0</v>
      </c>
      <c r="BM309">
        <v>0</v>
      </c>
      <c r="BN309">
        <v>1</v>
      </c>
      <c r="BO309">
        <v>0</v>
      </c>
      <c r="BP309">
        <v>0</v>
      </c>
      <c r="BQ309">
        <v>0</v>
      </c>
      <c r="BR309">
        <v>88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109</v>
      </c>
      <c r="CA309">
        <v>1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1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1</v>
      </c>
      <c r="CQ309">
        <v>15</v>
      </c>
      <c r="CR309">
        <v>7</v>
      </c>
      <c r="CS309">
        <v>3</v>
      </c>
      <c r="CT309">
        <v>0</v>
      </c>
      <c r="CU309">
        <v>0</v>
      </c>
      <c r="CV309">
        <v>4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1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15</v>
      </c>
      <c r="DQ309">
        <v>2</v>
      </c>
      <c r="DR309">
        <v>0</v>
      </c>
      <c r="DS309">
        <v>1</v>
      </c>
      <c r="DT309">
        <v>1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2</v>
      </c>
      <c r="EQ309">
        <v>3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2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1</v>
      </c>
      <c r="FJ309">
        <v>0</v>
      </c>
      <c r="FK309">
        <v>0</v>
      </c>
      <c r="FL309">
        <v>0</v>
      </c>
      <c r="FM309">
        <v>0</v>
      </c>
      <c r="FN309">
        <v>3</v>
      </c>
      <c r="FO309">
        <v>18</v>
      </c>
      <c r="FP309">
        <v>5</v>
      </c>
      <c r="FQ309">
        <v>3</v>
      </c>
      <c r="FR309">
        <v>5</v>
      </c>
      <c r="FS309">
        <v>2</v>
      </c>
      <c r="FT309">
        <v>0</v>
      </c>
      <c r="FU309">
        <v>0</v>
      </c>
      <c r="FV309">
        <v>1</v>
      </c>
      <c r="FW309">
        <v>0</v>
      </c>
      <c r="FX309">
        <v>0</v>
      </c>
      <c r="FY309">
        <v>0</v>
      </c>
      <c r="FZ309">
        <v>0</v>
      </c>
      <c r="GA309">
        <v>1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1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18</v>
      </c>
      <c r="GO309">
        <v>14</v>
      </c>
      <c r="GP309">
        <v>9</v>
      </c>
      <c r="GQ309">
        <v>2</v>
      </c>
      <c r="GR309">
        <v>0</v>
      </c>
      <c r="GS309">
        <v>0</v>
      </c>
      <c r="GT309">
        <v>1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2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14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1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1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1</v>
      </c>
      <c r="IM309">
        <v>94</v>
      </c>
      <c r="IN309">
        <v>26</v>
      </c>
      <c r="IO309">
        <v>2</v>
      </c>
      <c r="IP309">
        <v>13</v>
      </c>
      <c r="IQ309">
        <v>5</v>
      </c>
      <c r="IR309">
        <v>0</v>
      </c>
      <c r="IS309">
        <v>4</v>
      </c>
      <c r="IT309">
        <v>0</v>
      </c>
      <c r="IU309">
        <v>0</v>
      </c>
      <c r="IV309">
        <v>0</v>
      </c>
      <c r="IW309">
        <v>0</v>
      </c>
      <c r="IX309">
        <v>1</v>
      </c>
      <c r="IY309">
        <v>41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2</v>
      </c>
      <c r="JL309">
        <v>94</v>
      </c>
    </row>
    <row r="310" spans="1:272" x14ac:dyDescent="0.25">
      <c r="A310" t="s">
        <v>273</v>
      </c>
      <c r="B310" t="s">
        <v>482</v>
      </c>
      <c r="C310" t="str">
        <f t="shared" ref="C310:C319" si="21">"160505"</f>
        <v>160505</v>
      </c>
      <c r="D310" t="s">
        <v>483</v>
      </c>
      <c r="E310">
        <v>1</v>
      </c>
      <c r="F310">
        <v>1266</v>
      </c>
      <c r="G310">
        <v>959</v>
      </c>
      <c r="H310">
        <v>487</v>
      </c>
      <c r="I310">
        <v>472</v>
      </c>
      <c r="J310">
        <v>2</v>
      </c>
      <c r="K310">
        <v>3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472</v>
      </c>
      <c r="T310">
        <v>0</v>
      </c>
      <c r="U310">
        <v>0</v>
      </c>
      <c r="V310">
        <v>472</v>
      </c>
      <c r="W310">
        <v>26</v>
      </c>
      <c r="X310">
        <v>14</v>
      </c>
      <c r="Y310">
        <v>12</v>
      </c>
      <c r="Z310">
        <v>0</v>
      </c>
      <c r="AA310">
        <v>446</v>
      </c>
      <c r="AB310">
        <v>112</v>
      </c>
      <c r="AC310">
        <v>10</v>
      </c>
      <c r="AD310">
        <v>23</v>
      </c>
      <c r="AE310">
        <v>36</v>
      </c>
      <c r="AF310">
        <v>21</v>
      </c>
      <c r="AG310">
        <v>3</v>
      </c>
      <c r="AH310">
        <v>0</v>
      </c>
      <c r="AI310">
        <v>0</v>
      </c>
      <c r="AJ310">
        <v>1</v>
      </c>
      <c r="AK310">
        <v>2</v>
      </c>
      <c r="AL310">
        <v>0</v>
      </c>
      <c r="AM310">
        <v>0</v>
      </c>
      <c r="AN310">
        <v>0</v>
      </c>
      <c r="AO310">
        <v>1</v>
      </c>
      <c r="AP310">
        <v>0</v>
      </c>
      <c r="AQ310">
        <v>1</v>
      </c>
      <c r="AR310">
        <v>1</v>
      </c>
      <c r="AS310">
        <v>1</v>
      </c>
      <c r="AT310">
        <v>0</v>
      </c>
      <c r="AU310">
        <v>3</v>
      </c>
      <c r="AV310">
        <v>3</v>
      </c>
      <c r="AW310">
        <v>3</v>
      </c>
      <c r="AX310">
        <v>1</v>
      </c>
      <c r="AY310">
        <v>1</v>
      </c>
      <c r="AZ310">
        <v>1</v>
      </c>
      <c r="BA310">
        <v>112</v>
      </c>
      <c r="BB310">
        <v>108</v>
      </c>
      <c r="BC310">
        <v>34</v>
      </c>
      <c r="BD310">
        <v>3</v>
      </c>
      <c r="BE310">
        <v>7</v>
      </c>
      <c r="BF310">
        <v>22</v>
      </c>
      <c r="BG310">
        <v>21</v>
      </c>
      <c r="BH310">
        <v>0</v>
      </c>
      <c r="BI310">
        <v>1</v>
      </c>
      <c r="BJ310">
        <v>0</v>
      </c>
      <c r="BK310">
        <v>2</v>
      </c>
      <c r="BL310">
        <v>3</v>
      </c>
      <c r="BM310">
        <v>0</v>
      </c>
      <c r="BN310">
        <v>2</v>
      </c>
      <c r="BO310">
        <v>1</v>
      </c>
      <c r="BP310">
        <v>0</v>
      </c>
      <c r="BQ310">
        <v>0</v>
      </c>
      <c r="BR310">
        <v>4</v>
      </c>
      <c r="BS310">
        <v>1</v>
      </c>
      <c r="BT310">
        <v>0</v>
      </c>
      <c r="BU310">
        <v>0</v>
      </c>
      <c r="BV310">
        <v>1</v>
      </c>
      <c r="BW310">
        <v>3</v>
      </c>
      <c r="BX310">
        <v>1</v>
      </c>
      <c r="BY310">
        <v>2</v>
      </c>
      <c r="BZ310">
        <v>108</v>
      </c>
      <c r="CA310">
        <v>9</v>
      </c>
      <c r="CB310">
        <v>3</v>
      </c>
      <c r="CC310">
        <v>0</v>
      </c>
      <c r="CD310">
        <v>2</v>
      </c>
      <c r="CE310">
        <v>0</v>
      </c>
      <c r="CF310">
        <v>0</v>
      </c>
      <c r="CG310">
        <v>1</v>
      </c>
      <c r="CH310">
        <v>0</v>
      </c>
      <c r="CI310">
        <v>0</v>
      </c>
      <c r="CJ310">
        <v>0</v>
      </c>
      <c r="CK310">
        <v>0</v>
      </c>
      <c r="CL310">
        <v>1</v>
      </c>
      <c r="CM310">
        <v>0</v>
      </c>
      <c r="CN310">
        <v>0</v>
      </c>
      <c r="CO310">
        <v>2</v>
      </c>
      <c r="CP310">
        <v>9</v>
      </c>
      <c r="CQ310">
        <v>21</v>
      </c>
      <c r="CR310">
        <v>8</v>
      </c>
      <c r="CS310">
        <v>1</v>
      </c>
      <c r="CT310">
        <v>4</v>
      </c>
      <c r="CU310">
        <v>3</v>
      </c>
      <c r="CV310">
        <v>2</v>
      </c>
      <c r="CW310">
        <v>0</v>
      </c>
      <c r="CX310">
        <v>1</v>
      </c>
      <c r="CY310">
        <v>0</v>
      </c>
      <c r="CZ310">
        <v>0</v>
      </c>
      <c r="DA310">
        <v>0</v>
      </c>
      <c r="DB310">
        <v>1</v>
      </c>
      <c r="DC310">
        <v>0</v>
      </c>
      <c r="DD310">
        <v>1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21</v>
      </c>
      <c r="DQ310">
        <v>10</v>
      </c>
      <c r="DR310">
        <v>0</v>
      </c>
      <c r="DS310">
        <v>2</v>
      </c>
      <c r="DT310">
        <v>1</v>
      </c>
      <c r="DU310">
        <v>0</v>
      </c>
      <c r="DV310">
        <v>3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2</v>
      </c>
      <c r="EM310">
        <v>0</v>
      </c>
      <c r="EN310">
        <v>0</v>
      </c>
      <c r="EO310">
        <v>1</v>
      </c>
      <c r="EP310">
        <v>10</v>
      </c>
      <c r="EQ310">
        <v>13</v>
      </c>
      <c r="ER310">
        <v>6</v>
      </c>
      <c r="ES310">
        <v>1</v>
      </c>
      <c r="ET310">
        <v>1</v>
      </c>
      <c r="EU310">
        <v>0</v>
      </c>
      <c r="EV310">
        <v>2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1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2</v>
      </c>
      <c r="FJ310">
        <v>0</v>
      </c>
      <c r="FK310">
        <v>0</v>
      </c>
      <c r="FL310">
        <v>0</v>
      </c>
      <c r="FM310">
        <v>0</v>
      </c>
      <c r="FN310">
        <v>13</v>
      </c>
      <c r="FO310">
        <v>45</v>
      </c>
      <c r="FP310">
        <v>9</v>
      </c>
      <c r="FQ310">
        <v>2</v>
      </c>
      <c r="FR310">
        <v>5</v>
      </c>
      <c r="FS310">
        <v>1</v>
      </c>
      <c r="FT310">
        <v>0</v>
      </c>
      <c r="FU310">
        <v>0</v>
      </c>
      <c r="FV310">
        <v>2</v>
      </c>
      <c r="FW310">
        <v>1</v>
      </c>
      <c r="FX310">
        <v>2</v>
      </c>
      <c r="FY310">
        <v>1</v>
      </c>
      <c r="FZ310">
        <v>0</v>
      </c>
      <c r="GA310">
        <v>0</v>
      </c>
      <c r="GB310">
        <v>2</v>
      </c>
      <c r="GC310">
        <v>0</v>
      </c>
      <c r="GD310">
        <v>2</v>
      </c>
      <c r="GE310">
        <v>0</v>
      </c>
      <c r="GF310">
        <v>0</v>
      </c>
      <c r="GG310">
        <v>0</v>
      </c>
      <c r="GH310">
        <v>1</v>
      </c>
      <c r="GI310">
        <v>13</v>
      </c>
      <c r="GJ310">
        <v>0</v>
      </c>
      <c r="GK310">
        <v>1</v>
      </c>
      <c r="GL310">
        <v>1</v>
      </c>
      <c r="GM310">
        <v>2</v>
      </c>
      <c r="GN310">
        <v>45</v>
      </c>
      <c r="GO310">
        <v>15</v>
      </c>
      <c r="GP310">
        <v>7</v>
      </c>
      <c r="GQ310">
        <v>3</v>
      </c>
      <c r="GR310">
        <v>1</v>
      </c>
      <c r="GS310">
        <v>0</v>
      </c>
      <c r="GT310">
        <v>1</v>
      </c>
      <c r="GU310">
        <v>0</v>
      </c>
      <c r="GV310">
        <v>0</v>
      </c>
      <c r="GW310">
        <v>0</v>
      </c>
      <c r="GX310">
        <v>1</v>
      </c>
      <c r="GY310">
        <v>0</v>
      </c>
      <c r="GZ310">
        <v>1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1</v>
      </c>
      <c r="HH310">
        <v>15</v>
      </c>
      <c r="HI310">
        <v>6</v>
      </c>
      <c r="HJ310">
        <v>2</v>
      </c>
      <c r="HK310">
        <v>0</v>
      </c>
      <c r="HL310">
        <v>0</v>
      </c>
      <c r="HM310">
        <v>0</v>
      </c>
      <c r="HN310">
        <v>1</v>
      </c>
      <c r="HO310">
        <v>2</v>
      </c>
      <c r="HP310">
        <v>1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6</v>
      </c>
      <c r="HW310">
        <v>1</v>
      </c>
      <c r="HX310">
        <v>1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1</v>
      </c>
      <c r="IM310">
        <v>106</v>
      </c>
      <c r="IN310">
        <v>52</v>
      </c>
      <c r="IO310">
        <v>3</v>
      </c>
      <c r="IP310">
        <v>14</v>
      </c>
      <c r="IQ310">
        <v>6</v>
      </c>
      <c r="IR310">
        <v>3</v>
      </c>
      <c r="IS310">
        <v>0</v>
      </c>
      <c r="IT310">
        <v>3</v>
      </c>
      <c r="IU310">
        <v>1</v>
      </c>
      <c r="IV310">
        <v>7</v>
      </c>
      <c r="IW310">
        <v>0</v>
      </c>
      <c r="IX310">
        <v>0</v>
      </c>
      <c r="IY310">
        <v>9</v>
      </c>
      <c r="IZ310">
        <v>0</v>
      </c>
      <c r="JA310">
        <v>0</v>
      </c>
      <c r="JB310">
        <v>0</v>
      </c>
      <c r="JC310">
        <v>0</v>
      </c>
      <c r="JD310">
        <v>1</v>
      </c>
      <c r="JE310">
        <v>3</v>
      </c>
      <c r="JF310">
        <v>0</v>
      </c>
      <c r="JG310">
        <v>1</v>
      </c>
      <c r="JH310">
        <v>1</v>
      </c>
      <c r="JI310">
        <v>1</v>
      </c>
      <c r="JJ310">
        <v>1</v>
      </c>
      <c r="JK310">
        <v>0</v>
      </c>
      <c r="JL310">
        <v>106</v>
      </c>
    </row>
    <row r="311" spans="1:272" x14ac:dyDescent="0.25">
      <c r="A311" t="s">
        <v>273</v>
      </c>
      <c r="B311" t="s">
        <v>482</v>
      </c>
      <c r="C311" t="str">
        <f t="shared" si="21"/>
        <v>160505</v>
      </c>
      <c r="D311" t="s">
        <v>436</v>
      </c>
      <c r="E311">
        <v>2</v>
      </c>
      <c r="F311">
        <v>1684</v>
      </c>
      <c r="G311">
        <v>1280</v>
      </c>
      <c r="H311">
        <v>575</v>
      </c>
      <c r="I311">
        <v>705</v>
      </c>
      <c r="J311">
        <v>0</v>
      </c>
      <c r="K311">
        <v>4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705</v>
      </c>
      <c r="T311">
        <v>0</v>
      </c>
      <c r="U311">
        <v>0</v>
      </c>
      <c r="V311">
        <v>705</v>
      </c>
      <c r="W311">
        <v>21</v>
      </c>
      <c r="X311">
        <v>14</v>
      </c>
      <c r="Y311">
        <v>7</v>
      </c>
      <c r="Z311">
        <v>0</v>
      </c>
      <c r="AA311">
        <v>684</v>
      </c>
      <c r="AB311">
        <v>170</v>
      </c>
      <c r="AC311">
        <v>27</v>
      </c>
      <c r="AD311">
        <v>32</v>
      </c>
      <c r="AE311">
        <v>63</v>
      </c>
      <c r="AF311">
        <v>14</v>
      </c>
      <c r="AG311">
        <v>2</v>
      </c>
      <c r="AH311">
        <v>5</v>
      </c>
      <c r="AI311">
        <v>4</v>
      </c>
      <c r="AJ311">
        <v>1</v>
      </c>
      <c r="AK311">
        <v>7</v>
      </c>
      <c r="AL311">
        <v>2</v>
      </c>
      <c r="AM311">
        <v>1</v>
      </c>
      <c r="AN311">
        <v>2</v>
      </c>
      <c r="AO311">
        <v>1</v>
      </c>
      <c r="AP311">
        <v>0</v>
      </c>
      <c r="AQ311">
        <v>1</v>
      </c>
      <c r="AR311">
        <v>0</v>
      </c>
      <c r="AS311">
        <v>2</v>
      </c>
      <c r="AT311">
        <v>1</v>
      </c>
      <c r="AU311">
        <v>0</v>
      </c>
      <c r="AV311">
        <v>1</v>
      </c>
      <c r="AW311">
        <v>0</v>
      </c>
      <c r="AX311">
        <v>1</v>
      </c>
      <c r="AY311">
        <v>0</v>
      </c>
      <c r="AZ311">
        <v>3</v>
      </c>
      <c r="BA311">
        <v>170</v>
      </c>
      <c r="BB311">
        <v>218</v>
      </c>
      <c r="BC311">
        <v>46</v>
      </c>
      <c r="BD311">
        <v>9</v>
      </c>
      <c r="BE311">
        <v>15</v>
      </c>
      <c r="BF311">
        <v>36</v>
      </c>
      <c r="BG311">
        <v>55</v>
      </c>
      <c r="BH311">
        <v>5</v>
      </c>
      <c r="BI311">
        <v>1</v>
      </c>
      <c r="BJ311">
        <v>9</v>
      </c>
      <c r="BK311">
        <v>1</v>
      </c>
      <c r="BL311">
        <v>4</v>
      </c>
      <c r="BM311">
        <v>0</v>
      </c>
      <c r="BN311">
        <v>3</v>
      </c>
      <c r="BO311">
        <v>2</v>
      </c>
      <c r="BP311">
        <v>2</v>
      </c>
      <c r="BQ311">
        <v>3</v>
      </c>
      <c r="BR311">
        <v>2</v>
      </c>
      <c r="BS311">
        <v>3</v>
      </c>
      <c r="BT311">
        <v>0</v>
      </c>
      <c r="BU311">
        <v>5</v>
      </c>
      <c r="BV311">
        <v>0</v>
      </c>
      <c r="BW311">
        <v>6</v>
      </c>
      <c r="BX311">
        <v>4</v>
      </c>
      <c r="BY311">
        <v>7</v>
      </c>
      <c r="BZ311">
        <v>218</v>
      </c>
      <c r="CA311">
        <v>20</v>
      </c>
      <c r="CB311">
        <v>11</v>
      </c>
      <c r="CC311">
        <v>2</v>
      </c>
      <c r="CD311">
        <v>1</v>
      </c>
      <c r="CE311">
        <v>0</v>
      </c>
      <c r="CF311">
        <v>2</v>
      </c>
      <c r="CG311">
        <v>0</v>
      </c>
      <c r="CH311">
        <v>0</v>
      </c>
      <c r="CI311">
        <v>0</v>
      </c>
      <c r="CJ311">
        <v>1</v>
      </c>
      <c r="CK311">
        <v>0</v>
      </c>
      <c r="CL311">
        <v>0</v>
      </c>
      <c r="CM311">
        <v>0</v>
      </c>
      <c r="CN311">
        <v>2</v>
      </c>
      <c r="CO311">
        <v>1</v>
      </c>
      <c r="CP311">
        <v>20</v>
      </c>
      <c r="CQ311">
        <v>26</v>
      </c>
      <c r="CR311">
        <v>13</v>
      </c>
      <c r="CS311">
        <v>2</v>
      </c>
      <c r="CT311">
        <v>1</v>
      </c>
      <c r="CU311">
        <v>0</v>
      </c>
      <c r="CV311">
        <v>3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1</v>
      </c>
      <c r="DL311">
        <v>1</v>
      </c>
      <c r="DM311">
        <v>1</v>
      </c>
      <c r="DN311">
        <v>1</v>
      </c>
      <c r="DO311">
        <v>3</v>
      </c>
      <c r="DP311">
        <v>26</v>
      </c>
      <c r="DQ311">
        <v>7</v>
      </c>
      <c r="DR311">
        <v>2</v>
      </c>
      <c r="DS311">
        <v>3</v>
      </c>
      <c r="DT311">
        <v>0</v>
      </c>
      <c r="DU311">
        <v>1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1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7</v>
      </c>
      <c r="EQ311">
        <v>53</v>
      </c>
      <c r="ER311">
        <v>18</v>
      </c>
      <c r="ES311">
        <v>9</v>
      </c>
      <c r="ET311">
        <v>9</v>
      </c>
      <c r="EU311">
        <v>1</v>
      </c>
      <c r="EV311">
        <v>2</v>
      </c>
      <c r="EW311">
        <v>0</v>
      </c>
      <c r="EX311">
        <v>1</v>
      </c>
      <c r="EY311">
        <v>1</v>
      </c>
      <c r="EZ311">
        <v>1</v>
      </c>
      <c r="FA311">
        <v>0</v>
      </c>
      <c r="FB311">
        <v>2</v>
      </c>
      <c r="FC311">
        <v>1</v>
      </c>
      <c r="FD311">
        <v>1</v>
      </c>
      <c r="FE311">
        <v>1</v>
      </c>
      <c r="FF311">
        <v>0</v>
      </c>
      <c r="FG311">
        <v>0</v>
      </c>
      <c r="FH311">
        <v>0</v>
      </c>
      <c r="FI311">
        <v>1</v>
      </c>
      <c r="FJ311">
        <v>1</v>
      </c>
      <c r="FK311">
        <v>0</v>
      </c>
      <c r="FL311">
        <v>0</v>
      </c>
      <c r="FM311">
        <v>4</v>
      </c>
      <c r="FN311">
        <v>53</v>
      </c>
      <c r="FO311">
        <v>71</v>
      </c>
      <c r="FP311">
        <v>16</v>
      </c>
      <c r="FQ311">
        <v>1</v>
      </c>
      <c r="FR311">
        <v>3</v>
      </c>
      <c r="FS311">
        <v>1</v>
      </c>
      <c r="FT311">
        <v>1</v>
      </c>
      <c r="FU311">
        <v>2</v>
      </c>
      <c r="FV311">
        <v>2</v>
      </c>
      <c r="FW311">
        <v>1</v>
      </c>
      <c r="FX311">
        <v>7</v>
      </c>
      <c r="FY311">
        <v>1</v>
      </c>
      <c r="FZ311">
        <v>2</v>
      </c>
      <c r="GA311">
        <v>1</v>
      </c>
      <c r="GB311">
        <v>2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24</v>
      </c>
      <c r="GJ311">
        <v>2</v>
      </c>
      <c r="GK311">
        <v>0</v>
      </c>
      <c r="GL311">
        <v>0</v>
      </c>
      <c r="GM311">
        <v>5</v>
      </c>
      <c r="GN311">
        <v>71</v>
      </c>
      <c r="GO311">
        <v>63</v>
      </c>
      <c r="GP311">
        <v>36</v>
      </c>
      <c r="GQ311">
        <v>3</v>
      </c>
      <c r="GR311">
        <v>4</v>
      </c>
      <c r="GS311">
        <v>1</v>
      </c>
      <c r="GT311">
        <v>4</v>
      </c>
      <c r="GU311">
        <v>1</v>
      </c>
      <c r="GV311">
        <v>1</v>
      </c>
      <c r="GW311">
        <v>0</v>
      </c>
      <c r="GX311">
        <v>2</v>
      </c>
      <c r="GY311">
        <v>0</v>
      </c>
      <c r="GZ311">
        <v>0</v>
      </c>
      <c r="HA311">
        <v>0</v>
      </c>
      <c r="HB311">
        <v>0</v>
      </c>
      <c r="HC311">
        <v>1</v>
      </c>
      <c r="HD311">
        <v>0</v>
      </c>
      <c r="HE311">
        <v>0</v>
      </c>
      <c r="HF311">
        <v>1</v>
      </c>
      <c r="HG311">
        <v>9</v>
      </c>
      <c r="HH311">
        <v>63</v>
      </c>
      <c r="HI311">
        <v>7</v>
      </c>
      <c r="HJ311">
        <v>0</v>
      </c>
      <c r="HK311">
        <v>0</v>
      </c>
      <c r="HL311">
        <v>2</v>
      </c>
      <c r="HM311">
        <v>0</v>
      </c>
      <c r="HN311">
        <v>1</v>
      </c>
      <c r="HO311">
        <v>4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7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49</v>
      </c>
      <c r="IN311">
        <v>18</v>
      </c>
      <c r="IO311">
        <v>4</v>
      </c>
      <c r="IP311">
        <v>7</v>
      </c>
      <c r="IQ311">
        <v>4</v>
      </c>
      <c r="IR311">
        <v>0</v>
      </c>
      <c r="IS311">
        <v>1</v>
      </c>
      <c r="IT311">
        <v>0</v>
      </c>
      <c r="IU311">
        <v>0</v>
      </c>
      <c r="IV311">
        <v>7</v>
      </c>
      <c r="IW311">
        <v>1</v>
      </c>
      <c r="IX311">
        <v>1</v>
      </c>
      <c r="IY311">
        <v>4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1</v>
      </c>
      <c r="JG311">
        <v>1</v>
      </c>
      <c r="JH311">
        <v>0</v>
      </c>
      <c r="JI311">
        <v>0</v>
      </c>
      <c r="JJ311">
        <v>0</v>
      </c>
      <c r="JK311">
        <v>0</v>
      </c>
      <c r="JL311">
        <v>49</v>
      </c>
    </row>
    <row r="312" spans="1:272" x14ac:dyDescent="0.25">
      <c r="A312" t="s">
        <v>273</v>
      </c>
      <c r="B312" t="s">
        <v>482</v>
      </c>
      <c r="C312" t="str">
        <f t="shared" si="21"/>
        <v>160505</v>
      </c>
      <c r="D312" t="s">
        <v>328</v>
      </c>
      <c r="E312">
        <v>3</v>
      </c>
      <c r="F312">
        <v>1869</v>
      </c>
      <c r="G312">
        <v>1440</v>
      </c>
      <c r="H312">
        <v>796</v>
      </c>
      <c r="I312">
        <v>644</v>
      </c>
      <c r="J312">
        <v>0</v>
      </c>
      <c r="K312">
        <v>2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644</v>
      </c>
      <c r="T312">
        <v>0</v>
      </c>
      <c r="U312">
        <v>0</v>
      </c>
      <c r="V312">
        <v>644</v>
      </c>
      <c r="W312">
        <v>39</v>
      </c>
      <c r="X312">
        <v>29</v>
      </c>
      <c r="Y312">
        <v>10</v>
      </c>
      <c r="Z312">
        <v>0</v>
      </c>
      <c r="AA312">
        <v>605</v>
      </c>
      <c r="AB312">
        <v>151</v>
      </c>
      <c r="AC312">
        <v>10</v>
      </c>
      <c r="AD312">
        <v>42</v>
      </c>
      <c r="AE312">
        <v>47</v>
      </c>
      <c r="AF312">
        <v>24</v>
      </c>
      <c r="AG312">
        <v>0</v>
      </c>
      <c r="AH312">
        <v>2</v>
      </c>
      <c r="AI312">
        <v>2</v>
      </c>
      <c r="AJ312">
        <v>0</v>
      </c>
      <c r="AK312">
        <v>4</v>
      </c>
      <c r="AL312">
        <v>1</v>
      </c>
      <c r="AM312">
        <v>1</v>
      </c>
      <c r="AN312">
        <v>2</v>
      </c>
      <c r="AO312">
        <v>2</v>
      </c>
      <c r="AP312">
        <v>0</v>
      </c>
      <c r="AQ312">
        <v>0</v>
      </c>
      <c r="AR312">
        <v>0</v>
      </c>
      <c r="AS312">
        <v>2</v>
      </c>
      <c r="AT312">
        <v>2</v>
      </c>
      <c r="AU312">
        <v>1</v>
      </c>
      <c r="AV312">
        <v>0</v>
      </c>
      <c r="AW312">
        <v>0</v>
      </c>
      <c r="AX312">
        <v>3</v>
      </c>
      <c r="AY312">
        <v>3</v>
      </c>
      <c r="AZ312">
        <v>3</v>
      </c>
      <c r="BA312">
        <v>151</v>
      </c>
      <c r="BB312">
        <v>176</v>
      </c>
      <c r="BC312">
        <v>48</v>
      </c>
      <c r="BD312">
        <v>5</v>
      </c>
      <c r="BE312">
        <v>11</v>
      </c>
      <c r="BF312">
        <v>22</v>
      </c>
      <c r="BG312">
        <v>24</v>
      </c>
      <c r="BH312">
        <v>5</v>
      </c>
      <c r="BI312">
        <v>4</v>
      </c>
      <c r="BJ312">
        <v>4</v>
      </c>
      <c r="BK312">
        <v>11</v>
      </c>
      <c r="BL312">
        <v>8</v>
      </c>
      <c r="BM312">
        <v>0</v>
      </c>
      <c r="BN312">
        <v>3</v>
      </c>
      <c r="BO312">
        <v>3</v>
      </c>
      <c r="BP312">
        <v>0</v>
      </c>
      <c r="BQ312">
        <v>1</v>
      </c>
      <c r="BR312">
        <v>2</v>
      </c>
      <c r="BS312">
        <v>2</v>
      </c>
      <c r="BT312">
        <v>1</v>
      </c>
      <c r="BU312">
        <v>6</v>
      </c>
      <c r="BV312">
        <v>2</v>
      </c>
      <c r="BW312">
        <v>4</v>
      </c>
      <c r="BX312">
        <v>2</v>
      </c>
      <c r="BY312">
        <v>8</v>
      </c>
      <c r="BZ312">
        <v>176</v>
      </c>
      <c r="CA312">
        <v>23</v>
      </c>
      <c r="CB312">
        <v>12</v>
      </c>
      <c r="CC312">
        <v>3</v>
      </c>
      <c r="CD312">
        <v>0</v>
      </c>
      <c r="CE312">
        <v>1</v>
      </c>
      <c r="CF312">
        <v>2</v>
      </c>
      <c r="CG312">
        <v>0</v>
      </c>
      <c r="CH312">
        <v>1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3</v>
      </c>
      <c r="CO312">
        <v>1</v>
      </c>
      <c r="CP312">
        <v>23</v>
      </c>
      <c r="CQ312">
        <v>33</v>
      </c>
      <c r="CR312">
        <v>20</v>
      </c>
      <c r="CS312">
        <v>2</v>
      </c>
      <c r="CT312">
        <v>0</v>
      </c>
      <c r="CU312">
        <v>0</v>
      </c>
      <c r="CV312">
        <v>4</v>
      </c>
      <c r="CW312">
        <v>0</v>
      </c>
      <c r="CX312">
        <v>0</v>
      </c>
      <c r="CY312">
        <v>1</v>
      </c>
      <c r="CZ312">
        <v>1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1</v>
      </c>
      <c r="DK312">
        <v>0</v>
      </c>
      <c r="DL312">
        <v>1</v>
      </c>
      <c r="DM312">
        <v>0</v>
      </c>
      <c r="DN312">
        <v>1</v>
      </c>
      <c r="DO312">
        <v>2</v>
      </c>
      <c r="DP312">
        <v>33</v>
      </c>
      <c r="DQ312">
        <v>16</v>
      </c>
      <c r="DR312">
        <v>7</v>
      </c>
      <c r="DS312">
        <v>1</v>
      </c>
      <c r="DT312">
        <v>0</v>
      </c>
      <c r="DU312">
        <v>1</v>
      </c>
      <c r="DV312">
        <v>2</v>
      </c>
      <c r="DW312">
        <v>1</v>
      </c>
      <c r="DX312">
        <v>1</v>
      </c>
      <c r="DY312">
        <v>1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1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1</v>
      </c>
      <c r="EO312">
        <v>0</v>
      </c>
      <c r="EP312">
        <v>16</v>
      </c>
      <c r="EQ312">
        <v>54</v>
      </c>
      <c r="ER312">
        <v>24</v>
      </c>
      <c r="ES312">
        <v>16</v>
      </c>
      <c r="ET312">
        <v>0</v>
      </c>
      <c r="EU312">
        <v>0</v>
      </c>
      <c r="EV312">
        <v>1</v>
      </c>
      <c r="EW312">
        <v>1</v>
      </c>
      <c r="EX312">
        <v>1</v>
      </c>
      <c r="EY312">
        <v>1</v>
      </c>
      <c r="EZ312">
        <v>0</v>
      </c>
      <c r="FA312">
        <v>2</v>
      </c>
      <c r="FB312">
        <v>1</v>
      </c>
      <c r="FC312">
        <v>1</v>
      </c>
      <c r="FD312">
        <v>1</v>
      </c>
      <c r="FE312">
        <v>0</v>
      </c>
      <c r="FF312">
        <v>0</v>
      </c>
      <c r="FG312">
        <v>1</v>
      </c>
      <c r="FH312">
        <v>0</v>
      </c>
      <c r="FI312">
        <v>1</v>
      </c>
      <c r="FJ312">
        <v>0</v>
      </c>
      <c r="FK312">
        <v>0</v>
      </c>
      <c r="FL312">
        <v>1</v>
      </c>
      <c r="FM312">
        <v>2</v>
      </c>
      <c r="FN312">
        <v>54</v>
      </c>
      <c r="FO312">
        <v>80</v>
      </c>
      <c r="FP312">
        <v>25</v>
      </c>
      <c r="FQ312">
        <v>0</v>
      </c>
      <c r="FR312">
        <v>8</v>
      </c>
      <c r="FS312">
        <v>0</v>
      </c>
      <c r="FT312">
        <v>2</v>
      </c>
      <c r="FU312">
        <v>4</v>
      </c>
      <c r="FV312">
        <v>3</v>
      </c>
      <c r="FW312">
        <v>0</v>
      </c>
      <c r="FX312">
        <v>8</v>
      </c>
      <c r="FY312">
        <v>1</v>
      </c>
      <c r="FZ312">
        <v>3</v>
      </c>
      <c r="GA312">
        <v>0</v>
      </c>
      <c r="GB312">
        <v>0</v>
      </c>
      <c r="GC312">
        <v>2</v>
      </c>
      <c r="GD312">
        <v>3</v>
      </c>
      <c r="GE312">
        <v>0</v>
      </c>
      <c r="GF312">
        <v>0</v>
      </c>
      <c r="GG312">
        <v>0</v>
      </c>
      <c r="GH312">
        <v>0</v>
      </c>
      <c r="GI312">
        <v>16</v>
      </c>
      <c r="GJ312">
        <v>2</v>
      </c>
      <c r="GK312">
        <v>0</v>
      </c>
      <c r="GL312">
        <v>0</v>
      </c>
      <c r="GM312">
        <v>3</v>
      </c>
      <c r="GN312">
        <v>80</v>
      </c>
      <c r="GO312">
        <v>42</v>
      </c>
      <c r="GP312">
        <v>26</v>
      </c>
      <c r="GQ312">
        <v>1</v>
      </c>
      <c r="GR312">
        <v>2</v>
      </c>
      <c r="GS312">
        <v>0</v>
      </c>
      <c r="GT312">
        <v>1</v>
      </c>
      <c r="GU312">
        <v>1</v>
      </c>
      <c r="GV312">
        <v>1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4</v>
      </c>
      <c r="HG312">
        <v>5</v>
      </c>
      <c r="HH312">
        <v>42</v>
      </c>
      <c r="HI312">
        <v>5</v>
      </c>
      <c r="HJ312">
        <v>0</v>
      </c>
      <c r="HK312">
        <v>1</v>
      </c>
      <c r="HL312">
        <v>0</v>
      </c>
      <c r="HM312">
        <v>0</v>
      </c>
      <c r="HN312">
        <v>0</v>
      </c>
      <c r="HO312">
        <v>3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1</v>
      </c>
      <c r="HV312">
        <v>5</v>
      </c>
      <c r="HW312">
        <v>2</v>
      </c>
      <c r="HX312">
        <v>1</v>
      </c>
      <c r="HY312">
        <v>0</v>
      </c>
      <c r="HZ312">
        <v>0</v>
      </c>
      <c r="IA312">
        <v>0</v>
      </c>
      <c r="IB312">
        <v>0</v>
      </c>
      <c r="IC312">
        <v>1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2</v>
      </c>
      <c r="IM312">
        <v>23</v>
      </c>
      <c r="IN312">
        <v>11</v>
      </c>
      <c r="IO312">
        <v>1</v>
      </c>
      <c r="IP312">
        <v>3</v>
      </c>
      <c r="IQ312">
        <v>3</v>
      </c>
      <c r="IR312">
        <v>0</v>
      </c>
      <c r="IS312">
        <v>0</v>
      </c>
      <c r="IT312">
        <v>1</v>
      </c>
      <c r="IU312">
        <v>0</v>
      </c>
      <c r="IV312">
        <v>2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1</v>
      </c>
      <c r="JE312">
        <v>1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23</v>
      </c>
    </row>
    <row r="313" spans="1:272" x14ac:dyDescent="0.25">
      <c r="A313" t="s">
        <v>273</v>
      </c>
      <c r="B313" t="s">
        <v>482</v>
      </c>
      <c r="C313" t="str">
        <f t="shared" si="21"/>
        <v>160505</v>
      </c>
      <c r="D313" t="s">
        <v>484</v>
      </c>
      <c r="E313">
        <v>4</v>
      </c>
      <c r="F313">
        <v>1614</v>
      </c>
      <c r="G313">
        <v>1240</v>
      </c>
      <c r="H313">
        <v>487</v>
      </c>
      <c r="I313">
        <v>753</v>
      </c>
      <c r="J313">
        <v>0</v>
      </c>
      <c r="K313">
        <v>5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753</v>
      </c>
      <c r="T313">
        <v>0</v>
      </c>
      <c r="U313">
        <v>0</v>
      </c>
      <c r="V313">
        <v>753</v>
      </c>
      <c r="W313">
        <v>41</v>
      </c>
      <c r="X313">
        <v>33</v>
      </c>
      <c r="Y313">
        <v>8</v>
      </c>
      <c r="Z313">
        <v>0</v>
      </c>
      <c r="AA313">
        <v>712</v>
      </c>
      <c r="AB313">
        <v>125</v>
      </c>
      <c r="AC313">
        <v>10</v>
      </c>
      <c r="AD313">
        <v>37</v>
      </c>
      <c r="AE313">
        <v>42</v>
      </c>
      <c r="AF313">
        <v>14</v>
      </c>
      <c r="AG313">
        <v>2</v>
      </c>
      <c r="AH313">
        <v>4</v>
      </c>
      <c r="AI313">
        <v>0</v>
      </c>
      <c r="AJ313">
        <v>1</v>
      </c>
      <c r="AK313">
        <v>2</v>
      </c>
      <c r="AL313">
        <v>2</v>
      </c>
      <c r="AM313">
        <v>1</v>
      </c>
      <c r="AN313">
        <v>1</v>
      </c>
      <c r="AO313">
        <v>0</v>
      </c>
      <c r="AP313">
        <v>2</v>
      </c>
      <c r="AQ313">
        <v>0</v>
      </c>
      <c r="AR313">
        <v>0</v>
      </c>
      <c r="AS313">
        <v>4</v>
      </c>
      <c r="AT313">
        <v>0</v>
      </c>
      <c r="AU313">
        <v>0</v>
      </c>
      <c r="AV313">
        <v>0</v>
      </c>
      <c r="AW313">
        <v>0</v>
      </c>
      <c r="AX313">
        <v>2</v>
      </c>
      <c r="AY313">
        <v>0</v>
      </c>
      <c r="AZ313">
        <v>1</v>
      </c>
      <c r="BA313">
        <v>125</v>
      </c>
      <c r="BB313">
        <v>233</v>
      </c>
      <c r="BC313">
        <v>43</v>
      </c>
      <c r="BD313">
        <v>7</v>
      </c>
      <c r="BE313">
        <v>11</v>
      </c>
      <c r="BF313">
        <v>30</v>
      </c>
      <c r="BG313">
        <v>74</v>
      </c>
      <c r="BH313">
        <v>4</v>
      </c>
      <c r="BI313">
        <v>3</v>
      </c>
      <c r="BJ313">
        <v>3</v>
      </c>
      <c r="BK313">
        <v>9</v>
      </c>
      <c r="BL313">
        <v>9</v>
      </c>
      <c r="BM313">
        <v>2</v>
      </c>
      <c r="BN313">
        <v>3</v>
      </c>
      <c r="BO313">
        <v>5</v>
      </c>
      <c r="BP313">
        <v>0</v>
      </c>
      <c r="BQ313">
        <v>1</v>
      </c>
      <c r="BR313">
        <v>2</v>
      </c>
      <c r="BS313">
        <v>0</v>
      </c>
      <c r="BT313">
        <v>0</v>
      </c>
      <c r="BU313">
        <v>2</v>
      </c>
      <c r="BV313">
        <v>5</v>
      </c>
      <c r="BW313">
        <v>14</v>
      </c>
      <c r="BX313">
        <v>0</v>
      </c>
      <c r="BY313">
        <v>6</v>
      </c>
      <c r="BZ313">
        <v>233</v>
      </c>
      <c r="CA313">
        <v>36</v>
      </c>
      <c r="CB313">
        <v>18</v>
      </c>
      <c r="CC313">
        <v>7</v>
      </c>
      <c r="CD313">
        <v>1</v>
      </c>
      <c r="CE313">
        <v>0</v>
      </c>
      <c r="CF313">
        <v>2</v>
      </c>
      <c r="CG313">
        <v>1</v>
      </c>
      <c r="CH313">
        <v>1</v>
      </c>
      <c r="CI313">
        <v>0</v>
      </c>
      <c r="CJ313">
        <v>0</v>
      </c>
      <c r="CK313">
        <v>1</v>
      </c>
      <c r="CL313">
        <v>1</v>
      </c>
      <c r="CM313">
        <v>0</v>
      </c>
      <c r="CN313">
        <v>1</v>
      </c>
      <c r="CO313">
        <v>3</v>
      </c>
      <c r="CP313">
        <v>36</v>
      </c>
      <c r="CQ313">
        <v>41</v>
      </c>
      <c r="CR313">
        <v>16</v>
      </c>
      <c r="CS313">
        <v>2</v>
      </c>
      <c r="CT313">
        <v>3</v>
      </c>
      <c r="CU313">
        <v>1</v>
      </c>
      <c r="CV313">
        <v>2</v>
      </c>
      <c r="CW313">
        <v>1</v>
      </c>
      <c r="CX313">
        <v>0</v>
      </c>
      <c r="CY313">
        <v>1</v>
      </c>
      <c r="CZ313">
        <v>1</v>
      </c>
      <c r="DA313">
        <v>0</v>
      </c>
      <c r="DB313">
        <v>0</v>
      </c>
      <c r="DC313">
        <v>0</v>
      </c>
      <c r="DD313">
        <v>1</v>
      </c>
      <c r="DE313">
        <v>0</v>
      </c>
      <c r="DF313">
        <v>0</v>
      </c>
      <c r="DG313">
        <v>0</v>
      </c>
      <c r="DH313">
        <v>1</v>
      </c>
      <c r="DI313">
        <v>4</v>
      </c>
      <c r="DJ313">
        <v>1</v>
      </c>
      <c r="DK313">
        <v>1</v>
      </c>
      <c r="DL313">
        <v>0</v>
      </c>
      <c r="DM313">
        <v>2</v>
      </c>
      <c r="DN313">
        <v>3</v>
      </c>
      <c r="DO313">
        <v>1</v>
      </c>
      <c r="DP313">
        <v>41</v>
      </c>
      <c r="DQ313">
        <v>14</v>
      </c>
      <c r="DR313">
        <v>2</v>
      </c>
      <c r="DS313">
        <v>2</v>
      </c>
      <c r="DT313">
        <v>1</v>
      </c>
      <c r="DU313">
        <v>1</v>
      </c>
      <c r="DV313">
        <v>3</v>
      </c>
      <c r="DW313">
        <v>0</v>
      </c>
      <c r="DX313">
        <v>1</v>
      </c>
      <c r="DY313">
        <v>0</v>
      </c>
      <c r="DZ313">
        <v>0</v>
      </c>
      <c r="EA313">
        <v>2</v>
      </c>
      <c r="EB313">
        <v>0</v>
      </c>
      <c r="EC313">
        <v>0</v>
      </c>
      <c r="ED313">
        <v>0</v>
      </c>
      <c r="EE313">
        <v>0</v>
      </c>
      <c r="EF313">
        <v>1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1</v>
      </c>
      <c r="EM313">
        <v>0</v>
      </c>
      <c r="EN313">
        <v>0</v>
      </c>
      <c r="EO313">
        <v>0</v>
      </c>
      <c r="EP313">
        <v>14</v>
      </c>
      <c r="EQ313">
        <v>69</v>
      </c>
      <c r="ER313">
        <v>22</v>
      </c>
      <c r="ES313">
        <v>13</v>
      </c>
      <c r="ET313">
        <v>6</v>
      </c>
      <c r="EU313">
        <v>0</v>
      </c>
      <c r="EV313">
        <v>0</v>
      </c>
      <c r="EW313">
        <v>2</v>
      </c>
      <c r="EX313">
        <v>5</v>
      </c>
      <c r="EY313">
        <v>0</v>
      </c>
      <c r="EZ313">
        <v>0</v>
      </c>
      <c r="FA313">
        <v>2</v>
      </c>
      <c r="FB313">
        <v>2</v>
      </c>
      <c r="FC313">
        <v>3</v>
      </c>
      <c r="FD313">
        <v>4</v>
      </c>
      <c r="FE313">
        <v>1</v>
      </c>
      <c r="FF313">
        <v>0</v>
      </c>
      <c r="FG313">
        <v>0</v>
      </c>
      <c r="FH313">
        <v>0</v>
      </c>
      <c r="FI313">
        <v>0</v>
      </c>
      <c r="FJ313">
        <v>1</v>
      </c>
      <c r="FK313">
        <v>2</v>
      </c>
      <c r="FL313">
        <v>2</v>
      </c>
      <c r="FM313">
        <v>4</v>
      </c>
      <c r="FN313">
        <v>69</v>
      </c>
      <c r="FO313">
        <v>114</v>
      </c>
      <c r="FP313">
        <v>20</v>
      </c>
      <c r="FQ313">
        <v>3</v>
      </c>
      <c r="FR313">
        <v>5</v>
      </c>
      <c r="FS313">
        <v>7</v>
      </c>
      <c r="FT313">
        <v>0</v>
      </c>
      <c r="FU313">
        <v>5</v>
      </c>
      <c r="FV313">
        <v>4</v>
      </c>
      <c r="FW313">
        <v>2</v>
      </c>
      <c r="FX313">
        <v>7</v>
      </c>
      <c r="FY313">
        <v>2</v>
      </c>
      <c r="FZ313">
        <v>1</v>
      </c>
      <c r="GA313">
        <v>0</v>
      </c>
      <c r="GB313">
        <v>2</v>
      </c>
      <c r="GC313">
        <v>1</v>
      </c>
      <c r="GD313">
        <v>2</v>
      </c>
      <c r="GE313">
        <v>3</v>
      </c>
      <c r="GF313">
        <v>1</v>
      </c>
      <c r="GG313">
        <v>0</v>
      </c>
      <c r="GH313">
        <v>0</v>
      </c>
      <c r="GI313">
        <v>47</v>
      </c>
      <c r="GJ313">
        <v>0</v>
      </c>
      <c r="GK313">
        <v>1</v>
      </c>
      <c r="GL313">
        <v>0</v>
      </c>
      <c r="GM313">
        <v>1</v>
      </c>
      <c r="GN313">
        <v>114</v>
      </c>
      <c r="GO313">
        <v>40</v>
      </c>
      <c r="GP313">
        <v>21</v>
      </c>
      <c r="GQ313">
        <v>0</v>
      </c>
      <c r="GR313">
        <v>6</v>
      </c>
      <c r="GS313">
        <v>1</v>
      </c>
      <c r="GT313">
        <v>3</v>
      </c>
      <c r="GU313">
        <v>0</v>
      </c>
      <c r="GV313">
        <v>0</v>
      </c>
      <c r="GW313">
        <v>1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1</v>
      </c>
      <c r="HD313">
        <v>1</v>
      </c>
      <c r="HE313">
        <v>0</v>
      </c>
      <c r="HF313">
        <v>3</v>
      </c>
      <c r="HG313">
        <v>3</v>
      </c>
      <c r="HH313">
        <v>40</v>
      </c>
      <c r="HI313">
        <v>7</v>
      </c>
      <c r="HJ313">
        <v>1</v>
      </c>
      <c r="HK313">
        <v>0</v>
      </c>
      <c r="HL313">
        <v>0</v>
      </c>
      <c r="HM313">
        <v>0</v>
      </c>
      <c r="HN313">
        <v>0</v>
      </c>
      <c r="HO313">
        <v>4</v>
      </c>
      <c r="HP313">
        <v>1</v>
      </c>
      <c r="HQ313">
        <v>0</v>
      </c>
      <c r="HR313">
        <v>0</v>
      </c>
      <c r="HS313">
        <v>0</v>
      </c>
      <c r="HT313">
        <v>0</v>
      </c>
      <c r="HU313">
        <v>1</v>
      </c>
      <c r="HV313">
        <v>7</v>
      </c>
      <c r="HW313">
        <v>1</v>
      </c>
      <c r="HX313">
        <v>0</v>
      </c>
      <c r="HY313">
        <v>0</v>
      </c>
      <c r="HZ313">
        <v>0</v>
      </c>
      <c r="IA313">
        <v>1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1</v>
      </c>
      <c r="IM313">
        <v>32</v>
      </c>
      <c r="IN313">
        <v>14</v>
      </c>
      <c r="IO313">
        <v>3</v>
      </c>
      <c r="IP313">
        <v>4</v>
      </c>
      <c r="IQ313">
        <v>1</v>
      </c>
      <c r="IR313">
        <v>0</v>
      </c>
      <c r="IS313">
        <v>1</v>
      </c>
      <c r="IT313">
        <v>0</v>
      </c>
      <c r="IU313">
        <v>0</v>
      </c>
      <c r="IV313">
        <v>5</v>
      </c>
      <c r="IW313">
        <v>0</v>
      </c>
      <c r="IX313">
        <v>0</v>
      </c>
      <c r="IY313">
        <v>2</v>
      </c>
      <c r="IZ313">
        <v>0</v>
      </c>
      <c r="JA313">
        <v>0</v>
      </c>
      <c r="JB313">
        <v>0</v>
      </c>
      <c r="JC313">
        <v>1</v>
      </c>
      <c r="JD313">
        <v>0</v>
      </c>
      <c r="JE313">
        <v>1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32</v>
      </c>
    </row>
    <row r="314" spans="1:272" x14ac:dyDescent="0.25">
      <c r="A314" t="s">
        <v>273</v>
      </c>
      <c r="B314" t="s">
        <v>482</v>
      </c>
      <c r="C314" t="str">
        <f t="shared" si="21"/>
        <v>160505</v>
      </c>
      <c r="D314" t="s">
        <v>485</v>
      </c>
      <c r="E314">
        <v>5</v>
      </c>
      <c r="F314">
        <v>1221</v>
      </c>
      <c r="G314">
        <v>929</v>
      </c>
      <c r="H314">
        <v>430</v>
      </c>
      <c r="I314">
        <v>499</v>
      </c>
      <c r="J314">
        <v>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499</v>
      </c>
      <c r="T314">
        <v>0</v>
      </c>
      <c r="U314">
        <v>0</v>
      </c>
      <c r="V314">
        <v>499</v>
      </c>
      <c r="W314">
        <v>34</v>
      </c>
      <c r="X314">
        <v>26</v>
      </c>
      <c r="Y314">
        <v>8</v>
      </c>
      <c r="Z314">
        <v>0</v>
      </c>
      <c r="AA314">
        <v>465</v>
      </c>
      <c r="AB314">
        <v>100</v>
      </c>
      <c r="AC314">
        <v>7</v>
      </c>
      <c r="AD314">
        <v>27</v>
      </c>
      <c r="AE314">
        <v>44</v>
      </c>
      <c r="AF314">
        <v>7</v>
      </c>
      <c r="AG314">
        <v>0</v>
      </c>
      <c r="AH314">
        <v>0</v>
      </c>
      <c r="AI314">
        <v>1</v>
      </c>
      <c r="AJ314">
        <v>0</v>
      </c>
      <c r="AK314">
        <v>2</v>
      </c>
      <c r="AL314">
        <v>3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1</v>
      </c>
      <c r="AT314">
        <v>0</v>
      </c>
      <c r="AU314">
        <v>1</v>
      </c>
      <c r="AV314">
        <v>1</v>
      </c>
      <c r="AW314">
        <v>2</v>
      </c>
      <c r="AX314">
        <v>1</v>
      </c>
      <c r="AY314">
        <v>1</v>
      </c>
      <c r="AZ314">
        <v>2</v>
      </c>
      <c r="BA314">
        <v>100</v>
      </c>
      <c r="BB314">
        <v>153</v>
      </c>
      <c r="BC314">
        <v>44</v>
      </c>
      <c r="BD314">
        <v>3</v>
      </c>
      <c r="BE314">
        <v>19</v>
      </c>
      <c r="BF314">
        <v>23</v>
      </c>
      <c r="BG314">
        <v>21</v>
      </c>
      <c r="BH314">
        <v>2</v>
      </c>
      <c r="BI314">
        <v>1</v>
      </c>
      <c r="BJ314">
        <v>7</v>
      </c>
      <c r="BK314">
        <v>7</v>
      </c>
      <c r="BL314">
        <v>4</v>
      </c>
      <c r="BM314">
        <v>2</v>
      </c>
      <c r="BN314">
        <v>1</v>
      </c>
      <c r="BO314">
        <v>2</v>
      </c>
      <c r="BP314">
        <v>0</v>
      </c>
      <c r="BQ314">
        <v>1</v>
      </c>
      <c r="BR314">
        <v>4</v>
      </c>
      <c r="BS314">
        <v>1</v>
      </c>
      <c r="BT314">
        <v>3</v>
      </c>
      <c r="BU314">
        <v>0</v>
      </c>
      <c r="BV314">
        <v>2</v>
      </c>
      <c r="BW314">
        <v>2</v>
      </c>
      <c r="BX314">
        <v>2</v>
      </c>
      <c r="BY314">
        <v>2</v>
      </c>
      <c r="BZ314">
        <v>153</v>
      </c>
      <c r="CA314">
        <v>25</v>
      </c>
      <c r="CB314">
        <v>12</v>
      </c>
      <c r="CC314">
        <v>6</v>
      </c>
      <c r="CD314">
        <v>2</v>
      </c>
      <c r="CE314">
        <v>0</v>
      </c>
      <c r="CF314">
        <v>1</v>
      </c>
      <c r="CG314">
        <v>0</v>
      </c>
      <c r="CH314">
        <v>1</v>
      </c>
      <c r="CI314">
        <v>0</v>
      </c>
      <c r="CJ314">
        <v>0</v>
      </c>
      <c r="CK314">
        <v>1</v>
      </c>
      <c r="CL314">
        <v>0</v>
      </c>
      <c r="CM314">
        <v>0</v>
      </c>
      <c r="CN314">
        <v>0</v>
      </c>
      <c r="CO314">
        <v>2</v>
      </c>
      <c r="CP314">
        <v>25</v>
      </c>
      <c r="CQ314">
        <v>20</v>
      </c>
      <c r="CR314">
        <v>11</v>
      </c>
      <c r="CS314">
        <v>2</v>
      </c>
      <c r="CT314">
        <v>0</v>
      </c>
      <c r="CU314">
        <v>0</v>
      </c>
      <c r="CV314">
        <v>0</v>
      </c>
      <c r="CW314">
        <v>1</v>
      </c>
      <c r="CX314">
        <v>0</v>
      </c>
      <c r="CY314">
        <v>1</v>
      </c>
      <c r="CZ314">
        <v>0</v>
      </c>
      <c r="DA314">
        <v>0</v>
      </c>
      <c r="DB314">
        <v>2</v>
      </c>
      <c r="DC314">
        <v>0</v>
      </c>
      <c r="DD314">
        <v>0</v>
      </c>
      <c r="DE314">
        <v>2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1</v>
      </c>
      <c r="DL314">
        <v>0</v>
      </c>
      <c r="DM314">
        <v>0</v>
      </c>
      <c r="DN314">
        <v>0</v>
      </c>
      <c r="DO314">
        <v>0</v>
      </c>
      <c r="DP314">
        <v>20</v>
      </c>
      <c r="DQ314">
        <v>6</v>
      </c>
      <c r="DR314">
        <v>2</v>
      </c>
      <c r="DS314">
        <v>1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1</v>
      </c>
      <c r="EA314">
        <v>0</v>
      </c>
      <c r="EB314">
        <v>0</v>
      </c>
      <c r="EC314">
        <v>0</v>
      </c>
      <c r="ED314">
        <v>0</v>
      </c>
      <c r="EE314">
        <v>1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1</v>
      </c>
      <c r="EM314">
        <v>0</v>
      </c>
      <c r="EN314">
        <v>0</v>
      </c>
      <c r="EO314">
        <v>0</v>
      </c>
      <c r="EP314">
        <v>6</v>
      </c>
      <c r="EQ314">
        <v>40</v>
      </c>
      <c r="ER314">
        <v>19</v>
      </c>
      <c r="ES314">
        <v>3</v>
      </c>
      <c r="ET314">
        <v>2</v>
      </c>
      <c r="EU314">
        <v>0</v>
      </c>
      <c r="EV314">
        <v>2</v>
      </c>
      <c r="EW314">
        <v>0</v>
      </c>
      <c r="EX314">
        <v>3</v>
      </c>
      <c r="EY314">
        <v>1</v>
      </c>
      <c r="EZ314">
        <v>0</v>
      </c>
      <c r="FA314">
        <v>2</v>
      </c>
      <c r="FB314">
        <v>2</v>
      </c>
      <c r="FC314">
        <v>2</v>
      </c>
      <c r="FD314">
        <v>2</v>
      </c>
      <c r="FE314">
        <v>0</v>
      </c>
      <c r="FF314">
        <v>0</v>
      </c>
      <c r="FG314">
        <v>0</v>
      </c>
      <c r="FH314">
        <v>1</v>
      </c>
      <c r="FI314">
        <v>0</v>
      </c>
      <c r="FJ314">
        <v>1</v>
      </c>
      <c r="FK314">
        <v>0</v>
      </c>
      <c r="FL314">
        <v>0</v>
      </c>
      <c r="FM314">
        <v>0</v>
      </c>
      <c r="FN314">
        <v>40</v>
      </c>
      <c r="FO314">
        <v>70</v>
      </c>
      <c r="FP314">
        <v>14</v>
      </c>
      <c r="FQ314">
        <v>1</v>
      </c>
      <c r="FR314">
        <v>4</v>
      </c>
      <c r="FS314">
        <v>3</v>
      </c>
      <c r="FT314">
        <v>3</v>
      </c>
      <c r="FU314">
        <v>1</v>
      </c>
      <c r="FV314">
        <v>1</v>
      </c>
      <c r="FW314">
        <v>0</v>
      </c>
      <c r="FX314">
        <v>3</v>
      </c>
      <c r="FY314">
        <v>1</v>
      </c>
      <c r="FZ314">
        <v>0</v>
      </c>
      <c r="GA314">
        <v>2</v>
      </c>
      <c r="GB314">
        <v>0</v>
      </c>
      <c r="GC314">
        <v>2</v>
      </c>
      <c r="GD314">
        <v>1</v>
      </c>
      <c r="GE314">
        <v>0</v>
      </c>
      <c r="GF314">
        <v>2</v>
      </c>
      <c r="GG314">
        <v>0</v>
      </c>
      <c r="GH314">
        <v>1</v>
      </c>
      <c r="GI314">
        <v>29</v>
      </c>
      <c r="GJ314">
        <v>0</v>
      </c>
      <c r="GK314">
        <v>1</v>
      </c>
      <c r="GL314">
        <v>0</v>
      </c>
      <c r="GM314">
        <v>1</v>
      </c>
      <c r="GN314">
        <v>70</v>
      </c>
      <c r="GO314">
        <v>31</v>
      </c>
      <c r="GP314">
        <v>15</v>
      </c>
      <c r="GQ314">
        <v>0</v>
      </c>
      <c r="GR314">
        <v>3</v>
      </c>
      <c r="GS314">
        <v>2</v>
      </c>
      <c r="GT314">
        <v>0</v>
      </c>
      <c r="GU314">
        <v>0</v>
      </c>
      <c r="GV314">
        <v>2</v>
      </c>
      <c r="GW314">
        <v>1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1</v>
      </c>
      <c r="HD314">
        <v>0</v>
      </c>
      <c r="HE314">
        <v>0</v>
      </c>
      <c r="HF314">
        <v>1</v>
      </c>
      <c r="HG314">
        <v>6</v>
      </c>
      <c r="HH314">
        <v>31</v>
      </c>
      <c r="HI314">
        <v>10</v>
      </c>
      <c r="HJ314">
        <v>0</v>
      </c>
      <c r="HK314">
        <v>0</v>
      </c>
      <c r="HL314">
        <v>1</v>
      </c>
      <c r="HM314">
        <v>0</v>
      </c>
      <c r="HN314">
        <v>0</v>
      </c>
      <c r="HO314">
        <v>6</v>
      </c>
      <c r="HP314">
        <v>0</v>
      </c>
      <c r="HQ314">
        <v>0</v>
      </c>
      <c r="HR314">
        <v>1</v>
      </c>
      <c r="HS314">
        <v>0</v>
      </c>
      <c r="HT314">
        <v>1</v>
      </c>
      <c r="HU314">
        <v>1</v>
      </c>
      <c r="HV314">
        <v>10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10</v>
      </c>
      <c r="IN314">
        <v>5</v>
      </c>
      <c r="IO314">
        <v>0</v>
      </c>
      <c r="IP314">
        <v>2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2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1</v>
      </c>
      <c r="JH314">
        <v>0</v>
      </c>
      <c r="JI314">
        <v>0</v>
      </c>
      <c r="JJ314">
        <v>0</v>
      </c>
      <c r="JK314">
        <v>0</v>
      </c>
      <c r="JL314">
        <v>10</v>
      </c>
    </row>
    <row r="315" spans="1:272" x14ac:dyDescent="0.25">
      <c r="A315" t="s">
        <v>273</v>
      </c>
      <c r="B315" t="s">
        <v>482</v>
      </c>
      <c r="C315" t="str">
        <f t="shared" si="21"/>
        <v>160505</v>
      </c>
      <c r="D315" t="s">
        <v>486</v>
      </c>
      <c r="E315">
        <v>6</v>
      </c>
      <c r="F315">
        <v>1461</v>
      </c>
      <c r="G315">
        <v>1132</v>
      </c>
      <c r="H315">
        <v>591</v>
      </c>
      <c r="I315">
        <v>541</v>
      </c>
      <c r="J315">
        <v>0</v>
      </c>
      <c r="K315">
        <v>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541</v>
      </c>
      <c r="T315">
        <v>0</v>
      </c>
      <c r="U315">
        <v>0</v>
      </c>
      <c r="V315">
        <v>541</v>
      </c>
      <c r="W315">
        <v>23</v>
      </c>
      <c r="X315">
        <v>16</v>
      </c>
      <c r="Y315">
        <v>7</v>
      </c>
      <c r="Z315">
        <v>0</v>
      </c>
      <c r="AA315">
        <v>518</v>
      </c>
      <c r="AB315">
        <v>171</v>
      </c>
      <c r="AC315">
        <v>14</v>
      </c>
      <c r="AD315">
        <v>53</v>
      </c>
      <c r="AE315">
        <v>53</v>
      </c>
      <c r="AF315">
        <v>16</v>
      </c>
      <c r="AG315">
        <v>0</v>
      </c>
      <c r="AH315">
        <v>3</v>
      </c>
      <c r="AI315">
        <v>1</v>
      </c>
      <c r="AJ315">
        <v>0</v>
      </c>
      <c r="AK315">
        <v>5</v>
      </c>
      <c r="AL315">
        <v>5</v>
      </c>
      <c r="AM315">
        <v>3</v>
      </c>
      <c r="AN315">
        <v>1</v>
      </c>
      <c r="AO315">
        <v>2</v>
      </c>
      <c r="AP315">
        <v>1</v>
      </c>
      <c r="AQ315">
        <v>0</v>
      </c>
      <c r="AR315">
        <v>1</v>
      </c>
      <c r="AS315">
        <v>3</v>
      </c>
      <c r="AT315">
        <v>0</v>
      </c>
      <c r="AU315">
        <v>1</v>
      </c>
      <c r="AV315">
        <v>1</v>
      </c>
      <c r="AW315">
        <v>1</v>
      </c>
      <c r="AX315">
        <v>1</v>
      </c>
      <c r="AY315">
        <v>1</v>
      </c>
      <c r="AZ315">
        <v>5</v>
      </c>
      <c r="BA315">
        <v>171</v>
      </c>
      <c r="BB315">
        <v>120</v>
      </c>
      <c r="BC315">
        <v>15</v>
      </c>
      <c r="BD315">
        <v>2</v>
      </c>
      <c r="BE315">
        <v>10</v>
      </c>
      <c r="BF315">
        <v>12</v>
      </c>
      <c r="BG315">
        <v>37</v>
      </c>
      <c r="BH315">
        <v>6</v>
      </c>
      <c r="BI315">
        <v>2</v>
      </c>
      <c r="BJ315">
        <v>5</v>
      </c>
      <c r="BK315">
        <v>9</v>
      </c>
      <c r="BL315">
        <v>4</v>
      </c>
      <c r="BM315">
        <v>1</v>
      </c>
      <c r="BN315">
        <v>3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1</v>
      </c>
      <c r="BU315">
        <v>2</v>
      </c>
      <c r="BV315">
        <v>0</v>
      </c>
      <c r="BW315">
        <v>3</v>
      </c>
      <c r="BX315">
        <v>3</v>
      </c>
      <c r="BY315">
        <v>3</v>
      </c>
      <c r="BZ315">
        <v>120</v>
      </c>
      <c r="CA315">
        <v>25</v>
      </c>
      <c r="CB315">
        <v>7</v>
      </c>
      <c r="CC315">
        <v>5</v>
      </c>
      <c r="CD315">
        <v>4</v>
      </c>
      <c r="CE315">
        <v>1</v>
      </c>
      <c r="CF315">
        <v>5</v>
      </c>
      <c r="CG315">
        <v>0</v>
      </c>
      <c r="CH315">
        <v>0</v>
      </c>
      <c r="CI315">
        <v>0</v>
      </c>
      <c r="CJ315">
        <v>1</v>
      </c>
      <c r="CK315">
        <v>0</v>
      </c>
      <c r="CL315">
        <v>0</v>
      </c>
      <c r="CM315">
        <v>0</v>
      </c>
      <c r="CN315">
        <v>2</v>
      </c>
      <c r="CO315">
        <v>0</v>
      </c>
      <c r="CP315">
        <v>25</v>
      </c>
      <c r="CQ315">
        <v>30</v>
      </c>
      <c r="CR315">
        <v>17</v>
      </c>
      <c r="CS315">
        <v>1</v>
      </c>
      <c r="CT315">
        <v>2</v>
      </c>
      <c r="CU315">
        <v>0</v>
      </c>
      <c r="CV315">
        <v>2</v>
      </c>
      <c r="CW315">
        <v>1</v>
      </c>
      <c r="CX315">
        <v>0</v>
      </c>
      <c r="CY315">
        <v>2</v>
      </c>
      <c r="CZ315">
        <v>2</v>
      </c>
      <c r="DA315">
        <v>1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1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1</v>
      </c>
      <c r="DN315">
        <v>0</v>
      </c>
      <c r="DO315">
        <v>0</v>
      </c>
      <c r="DP315">
        <v>30</v>
      </c>
      <c r="DQ315">
        <v>11</v>
      </c>
      <c r="DR315">
        <v>2</v>
      </c>
      <c r="DS315">
        <v>1</v>
      </c>
      <c r="DT315">
        <v>1</v>
      </c>
      <c r="DU315">
        <v>0</v>
      </c>
      <c r="DV315">
        <v>0</v>
      </c>
      <c r="DW315">
        <v>0</v>
      </c>
      <c r="DX315">
        <v>1</v>
      </c>
      <c r="DY315">
        <v>0</v>
      </c>
      <c r="DZ315">
        <v>2</v>
      </c>
      <c r="EA315">
        <v>0</v>
      </c>
      <c r="EB315">
        <v>0</v>
      </c>
      <c r="EC315">
        <v>1</v>
      </c>
      <c r="ED315">
        <v>0</v>
      </c>
      <c r="EE315">
        <v>0</v>
      </c>
      <c r="EF315">
        <v>0</v>
      </c>
      <c r="EG315">
        <v>0</v>
      </c>
      <c r="EH315">
        <v>1</v>
      </c>
      <c r="EI315">
        <v>0</v>
      </c>
      <c r="EJ315">
        <v>0</v>
      </c>
      <c r="EK315">
        <v>1</v>
      </c>
      <c r="EL315">
        <v>1</v>
      </c>
      <c r="EM315">
        <v>0</v>
      </c>
      <c r="EN315">
        <v>0</v>
      </c>
      <c r="EO315">
        <v>0</v>
      </c>
      <c r="EP315">
        <v>11</v>
      </c>
      <c r="EQ315">
        <v>44</v>
      </c>
      <c r="ER315">
        <v>17</v>
      </c>
      <c r="ES315">
        <v>5</v>
      </c>
      <c r="ET315">
        <v>1</v>
      </c>
      <c r="EU315">
        <v>2</v>
      </c>
      <c r="EV315">
        <v>1</v>
      </c>
      <c r="EW315">
        <v>0</v>
      </c>
      <c r="EX315">
        <v>4</v>
      </c>
      <c r="EY315">
        <v>2</v>
      </c>
      <c r="EZ315">
        <v>1</v>
      </c>
      <c r="FA315">
        <v>2</v>
      </c>
      <c r="FB315">
        <v>1</v>
      </c>
      <c r="FC315">
        <v>3</v>
      </c>
      <c r="FD315">
        <v>0</v>
      </c>
      <c r="FE315">
        <v>1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1</v>
      </c>
      <c r="FM315">
        <v>3</v>
      </c>
      <c r="FN315">
        <v>44</v>
      </c>
      <c r="FO315">
        <v>67</v>
      </c>
      <c r="FP315">
        <v>18</v>
      </c>
      <c r="FQ315">
        <v>2</v>
      </c>
      <c r="FR315">
        <v>6</v>
      </c>
      <c r="FS315">
        <v>1</v>
      </c>
      <c r="FT315">
        <v>3</v>
      </c>
      <c r="FU315">
        <v>1</v>
      </c>
      <c r="FV315">
        <v>1</v>
      </c>
      <c r="FW315">
        <v>1</v>
      </c>
      <c r="FX315">
        <v>2</v>
      </c>
      <c r="FY315">
        <v>1</v>
      </c>
      <c r="FZ315">
        <v>1</v>
      </c>
      <c r="GA315">
        <v>0</v>
      </c>
      <c r="GB315">
        <v>0</v>
      </c>
      <c r="GC315">
        <v>1</v>
      </c>
      <c r="GD315">
        <v>2</v>
      </c>
      <c r="GE315">
        <v>0</v>
      </c>
      <c r="GF315">
        <v>2</v>
      </c>
      <c r="GG315">
        <v>0</v>
      </c>
      <c r="GH315">
        <v>0</v>
      </c>
      <c r="GI315">
        <v>18</v>
      </c>
      <c r="GJ315">
        <v>1</v>
      </c>
      <c r="GK315">
        <v>2</v>
      </c>
      <c r="GL315">
        <v>0</v>
      </c>
      <c r="GM315">
        <v>4</v>
      </c>
      <c r="GN315">
        <v>67</v>
      </c>
      <c r="GO315">
        <v>34</v>
      </c>
      <c r="GP315">
        <v>16</v>
      </c>
      <c r="GQ315">
        <v>4</v>
      </c>
      <c r="GR315">
        <v>1</v>
      </c>
      <c r="GS315">
        <v>0</v>
      </c>
      <c r="GT315">
        <v>5</v>
      </c>
      <c r="GU315">
        <v>0</v>
      </c>
      <c r="GV315">
        <v>0</v>
      </c>
      <c r="GW315">
        <v>0</v>
      </c>
      <c r="GX315">
        <v>5</v>
      </c>
      <c r="GY315">
        <v>1</v>
      </c>
      <c r="GZ315">
        <v>0</v>
      </c>
      <c r="HA315">
        <v>1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1</v>
      </c>
      <c r="HH315">
        <v>34</v>
      </c>
      <c r="HI315">
        <v>5</v>
      </c>
      <c r="HJ315">
        <v>0</v>
      </c>
      <c r="HK315">
        <v>0</v>
      </c>
      <c r="HL315">
        <v>1</v>
      </c>
      <c r="HM315">
        <v>0</v>
      </c>
      <c r="HN315">
        <v>0</v>
      </c>
      <c r="HO315">
        <v>3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1</v>
      </c>
      <c r="HV315">
        <v>5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11</v>
      </c>
      <c r="IN315">
        <v>5</v>
      </c>
      <c r="IO315">
        <v>0</v>
      </c>
      <c r="IP315">
        <v>2</v>
      </c>
      <c r="IQ315">
        <v>0</v>
      </c>
      <c r="IR315">
        <v>1</v>
      </c>
      <c r="IS315">
        <v>0</v>
      </c>
      <c r="IT315">
        <v>0</v>
      </c>
      <c r="IU315">
        <v>0</v>
      </c>
      <c r="IV315">
        <v>0</v>
      </c>
      <c r="IW315">
        <v>1</v>
      </c>
      <c r="IX315">
        <v>0</v>
      </c>
      <c r="IY315">
        <v>1</v>
      </c>
      <c r="IZ315">
        <v>0</v>
      </c>
      <c r="JA315">
        <v>0</v>
      </c>
      <c r="JB315">
        <v>0</v>
      </c>
      <c r="JC315">
        <v>0</v>
      </c>
      <c r="JD315">
        <v>1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11</v>
      </c>
    </row>
    <row r="316" spans="1:272" x14ac:dyDescent="0.25">
      <c r="A316" t="s">
        <v>273</v>
      </c>
      <c r="B316" t="s">
        <v>482</v>
      </c>
      <c r="C316" t="str">
        <f t="shared" si="21"/>
        <v>160505</v>
      </c>
      <c r="D316" t="s">
        <v>314</v>
      </c>
      <c r="E316">
        <v>7</v>
      </c>
      <c r="F316">
        <v>861</v>
      </c>
      <c r="G316">
        <v>650</v>
      </c>
      <c r="H316">
        <v>335</v>
      </c>
      <c r="I316">
        <v>315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315</v>
      </c>
      <c r="T316">
        <v>0</v>
      </c>
      <c r="U316">
        <v>0</v>
      </c>
      <c r="V316">
        <v>315</v>
      </c>
      <c r="W316">
        <v>12</v>
      </c>
      <c r="X316">
        <v>10</v>
      </c>
      <c r="Y316">
        <v>2</v>
      </c>
      <c r="Z316">
        <v>0</v>
      </c>
      <c r="AA316">
        <v>303</v>
      </c>
      <c r="AB316">
        <v>43</v>
      </c>
      <c r="AC316">
        <v>1</v>
      </c>
      <c r="AD316">
        <v>11</v>
      </c>
      <c r="AE316">
        <v>16</v>
      </c>
      <c r="AF316">
        <v>6</v>
      </c>
      <c r="AG316">
        <v>0</v>
      </c>
      <c r="AH316">
        <v>0</v>
      </c>
      <c r="AI316">
        <v>3</v>
      </c>
      <c r="AJ316">
        <v>0</v>
      </c>
      <c r="AK316">
        <v>0</v>
      </c>
      <c r="AL316">
        <v>2</v>
      </c>
      <c r="AM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>
        <v>1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1</v>
      </c>
      <c r="AZ316">
        <v>0</v>
      </c>
      <c r="BA316">
        <v>43</v>
      </c>
      <c r="BB316">
        <v>87</v>
      </c>
      <c r="BC316">
        <v>17</v>
      </c>
      <c r="BD316">
        <v>3</v>
      </c>
      <c r="BE316">
        <v>1</v>
      </c>
      <c r="BF316">
        <v>10</v>
      </c>
      <c r="BG316">
        <v>37</v>
      </c>
      <c r="BH316">
        <v>0</v>
      </c>
      <c r="BI316">
        <v>0</v>
      </c>
      <c r="BJ316">
        <v>0</v>
      </c>
      <c r="BK316">
        <v>1</v>
      </c>
      <c r="BL316">
        <v>1</v>
      </c>
      <c r="BM316">
        <v>0</v>
      </c>
      <c r="BN316">
        <v>6</v>
      </c>
      <c r="BO316">
        <v>0</v>
      </c>
      <c r="BP316">
        <v>0</v>
      </c>
      <c r="BQ316">
        <v>0</v>
      </c>
      <c r="BR316">
        <v>3</v>
      </c>
      <c r="BS316">
        <v>1</v>
      </c>
      <c r="BT316">
        <v>2</v>
      </c>
      <c r="BU316">
        <v>1</v>
      </c>
      <c r="BV316">
        <v>0</v>
      </c>
      <c r="BW316">
        <v>2</v>
      </c>
      <c r="BX316">
        <v>0</v>
      </c>
      <c r="BY316">
        <v>2</v>
      </c>
      <c r="BZ316">
        <v>87</v>
      </c>
      <c r="CA316">
        <v>7</v>
      </c>
      <c r="CB316">
        <v>2</v>
      </c>
      <c r="CC316">
        <v>0</v>
      </c>
      <c r="CD316">
        <v>1</v>
      </c>
      <c r="CE316">
        <v>2</v>
      </c>
      <c r="CF316">
        <v>0</v>
      </c>
      <c r="CG316">
        <v>0</v>
      </c>
      <c r="CH316">
        <v>2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7</v>
      </c>
      <c r="CQ316">
        <v>10</v>
      </c>
      <c r="CR316">
        <v>5</v>
      </c>
      <c r="CS316">
        <v>0</v>
      </c>
      <c r="CT316">
        <v>1</v>
      </c>
      <c r="CU316">
        <v>0</v>
      </c>
      <c r="CV316">
        <v>0</v>
      </c>
      <c r="CW316">
        <v>1</v>
      </c>
      <c r="CX316">
        <v>1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</v>
      </c>
      <c r="DO316">
        <v>0</v>
      </c>
      <c r="DP316">
        <v>10</v>
      </c>
      <c r="DQ316">
        <v>5</v>
      </c>
      <c r="DR316">
        <v>0</v>
      </c>
      <c r="DS316">
        <v>0</v>
      </c>
      <c r="DT316">
        <v>0</v>
      </c>
      <c r="DU316">
        <v>0</v>
      </c>
      <c r="DV316">
        <v>2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1</v>
      </c>
      <c r="EI316">
        <v>0</v>
      </c>
      <c r="EJ316">
        <v>1</v>
      </c>
      <c r="EK316">
        <v>0</v>
      </c>
      <c r="EL316">
        <v>0</v>
      </c>
      <c r="EM316">
        <v>0</v>
      </c>
      <c r="EN316">
        <v>0</v>
      </c>
      <c r="EO316">
        <v>1</v>
      </c>
      <c r="EP316">
        <v>5</v>
      </c>
      <c r="EQ316">
        <v>3</v>
      </c>
      <c r="ER316">
        <v>2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1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3</v>
      </c>
      <c r="FO316">
        <v>30</v>
      </c>
      <c r="FP316">
        <v>8</v>
      </c>
      <c r="FQ316">
        <v>2</v>
      </c>
      <c r="FR316">
        <v>4</v>
      </c>
      <c r="FS316">
        <v>0</v>
      </c>
      <c r="FT316">
        <v>0</v>
      </c>
      <c r="FU316">
        <v>2</v>
      </c>
      <c r="FV316">
        <v>1</v>
      </c>
      <c r="FW316">
        <v>0</v>
      </c>
      <c r="FX316">
        <v>2</v>
      </c>
      <c r="FY316">
        <v>1</v>
      </c>
      <c r="FZ316">
        <v>0</v>
      </c>
      <c r="GA316">
        <v>1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8</v>
      </c>
      <c r="GJ316">
        <v>0</v>
      </c>
      <c r="GK316">
        <v>0</v>
      </c>
      <c r="GL316">
        <v>0</v>
      </c>
      <c r="GM316">
        <v>1</v>
      </c>
      <c r="GN316">
        <v>30</v>
      </c>
      <c r="GO316">
        <v>15</v>
      </c>
      <c r="GP316">
        <v>7</v>
      </c>
      <c r="GQ316">
        <v>1</v>
      </c>
      <c r="GR316">
        <v>2</v>
      </c>
      <c r="GS316">
        <v>0</v>
      </c>
      <c r="GT316">
        <v>0</v>
      </c>
      <c r="GU316">
        <v>0</v>
      </c>
      <c r="GV316">
        <v>0</v>
      </c>
      <c r="GW316">
        <v>2</v>
      </c>
      <c r="GX316">
        <v>1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2</v>
      </c>
      <c r="HH316">
        <v>15</v>
      </c>
      <c r="HI316">
        <v>1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1</v>
      </c>
      <c r="HV316">
        <v>1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102</v>
      </c>
      <c r="IN316">
        <v>40</v>
      </c>
      <c r="IO316">
        <v>3</v>
      </c>
      <c r="IP316">
        <v>16</v>
      </c>
      <c r="IQ316">
        <v>23</v>
      </c>
      <c r="IR316">
        <v>0</v>
      </c>
      <c r="IS316">
        <v>2</v>
      </c>
      <c r="IT316">
        <v>0</v>
      </c>
      <c r="IU316">
        <v>0</v>
      </c>
      <c r="IV316">
        <v>16</v>
      </c>
      <c r="IW316">
        <v>0</v>
      </c>
      <c r="IX316">
        <v>0</v>
      </c>
      <c r="IY316">
        <v>2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102</v>
      </c>
    </row>
    <row r="317" spans="1:272" x14ac:dyDescent="0.25">
      <c r="A317" t="s">
        <v>273</v>
      </c>
      <c r="B317" t="s">
        <v>482</v>
      </c>
      <c r="C317" t="str">
        <f t="shared" si="21"/>
        <v>160505</v>
      </c>
      <c r="D317" t="s">
        <v>487</v>
      </c>
      <c r="E317">
        <v>8</v>
      </c>
      <c r="F317">
        <v>791</v>
      </c>
      <c r="G317">
        <v>600</v>
      </c>
      <c r="H317">
        <v>326</v>
      </c>
      <c r="I317">
        <v>274</v>
      </c>
      <c r="J317">
        <v>1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274</v>
      </c>
      <c r="T317">
        <v>0</v>
      </c>
      <c r="U317">
        <v>0</v>
      </c>
      <c r="V317">
        <v>274</v>
      </c>
      <c r="W317">
        <v>18</v>
      </c>
      <c r="X317">
        <v>12</v>
      </c>
      <c r="Y317">
        <v>6</v>
      </c>
      <c r="Z317">
        <v>0</v>
      </c>
      <c r="AA317">
        <v>256</v>
      </c>
      <c r="AB317">
        <v>54</v>
      </c>
      <c r="AC317">
        <v>7</v>
      </c>
      <c r="AD317">
        <v>14</v>
      </c>
      <c r="AE317">
        <v>20</v>
      </c>
      <c r="AF317">
        <v>7</v>
      </c>
      <c r="AG317">
        <v>0</v>
      </c>
      <c r="AH317">
        <v>1</v>
      </c>
      <c r="AI317">
        <v>1</v>
      </c>
      <c r="AJ317">
        <v>0</v>
      </c>
      <c r="AK317">
        <v>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2</v>
      </c>
      <c r="BA317">
        <v>54</v>
      </c>
      <c r="BB317">
        <v>55</v>
      </c>
      <c r="BC317">
        <v>20</v>
      </c>
      <c r="BD317">
        <v>1</v>
      </c>
      <c r="BE317">
        <v>3</v>
      </c>
      <c r="BF317">
        <v>10</v>
      </c>
      <c r="BG317">
        <v>9</v>
      </c>
      <c r="BH317">
        <v>0</v>
      </c>
      <c r="BI317">
        <v>0</v>
      </c>
      <c r="BJ317">
        <v>0</v>
      </c>
      <c r="BK317">
        <v>1</v>
      </c>
      <c r="BL317">
        <v>3</v>
      </c>
      <c r="BM317">
        <v>0</v>
      </c>
      <c r="BN317">
        <v>3</v>
      </c>
      <c r="BO317">
        <v>1</v>
      </c>
      <c r="BP317">
        <v>0</v>
      </c>
      <c r="BQ317">
        <v>0</v>
      </c>
      <c r="BR317">
        <v>2</v>
      </c>
      <c r="BS317">
        <v>0</v>
      </c>
      <c r="BT317">
        <v>0</v>
      </c>
      <c r="BU317">
        <v>0</v>
      </c>
      <c r="BV317">
        <v>0</v>
      </c>
      <c r="BW317">
        <v>2</v>
      </c>
      <c r="BX317">
        <v>0</v>
      </c>
      <c r="BY317">
        <v>0</v>
      </c>
      <c r="BZ317">
        <v>55</v>
      </c>
      <c r="CA317">
        <v>5</v>
      </c>
      <c r="CB317">
        <v>3</v>
      </c>
      <c r="CC317">
        <v>0</v>
      </c>
      <c r="CD317">
        <v>0</v>
      </c>
      <c r="CE317">
        <v>0</v>
      </c>
      <c r="CF317">
        <v>1</v>
      </c>
      <c r="CG317">
        <v>0</v>
      </c>
      <c r="CH317">
        <v>0</v>
      </c>
      <c r="CI317">
        <v>0</v>
      </c>
      <c r="CJ317">
        <v>1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5</v>
      </c>
      <c r="CQ317">
        <v>14</v>
      </c>
      <c r="CR317">
        <v>5</v>
      </c>
      <c r="CS317">
        <v>0</v>
      </c>
      <c r="CT317">
        <v>0</v>
      </c>
      <c r="CU317">
        <v>0</v>
      </c>
      <c r="CV317">
        <v>2</v>
      </c>
      <c r="CW317">
        <v>0</v>
      </c>
      <c r="CX317">
        <v>0</v>
      </c>
      <c r="CY317">
        <v>0</v>
      </c>
      <c r="CZ317">
        <v>1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1</v>
      </c>
      <c r="DK317">
        <v>1</v>
      </c>
      <c r="DL317">
        <v>0</v>
      </c>
      <c r="DM317">
        <v>3</v>
      </c>
      <c r="DN317">
        <v>0</v>
      </c>
      <c r="DO317">
        <v>1</v>
      </c>
      <c r="DP317">
        <v>14</v>
      </c>
      <c r="DQ317">
        <v>5</v>
      </c>
      <c r="DR317">
        <v>1</v>
      </c>
      <c r="DS317">
        <v>1</v>
      </c>
      <c r="DT317">
        <v>0</v>
      </c>
      <c r="DU317">
        <v>0</v>
      </c>
      <c r="DV317">
        <v>1</v>
      </c>
      <c r="DW317">
        <v>0</v>
      </c>
      <c r="DX317">
        <v>0</v>
      </c>
      <c r="DY317">
        <v>0</v>
      </c>
      <c r="DZ317">
        <v>2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5</v>
      </c>
      <c r="EQ317">
        <v>13</v>
      </c>
      <c r="ER317">
        <v>10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1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1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1</v>
      </c>
      <c r="FM317">
        <v>0</v>
      </c>
      <c r="FN317">
        <v>13</v>
      </c>
      <c r="FO317">
        <v>24</v>
      </c>
      <c r="FP317">
        <v>11</v>
      </c>
      <c r="FQ317">
        <v>1</v>
      </c>
      <c r="FR317">
        <v>1</v>
      </c>
      <c r="FS317">
        <v>1</v>
      </c>
      <c r="FT317">
        <v>1</v>
      </c>
      <c r="FU317">
        <v>1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1</v>
      </c>
      <c r="GF317">
        <v>0</v>
      </c>
      <c r="GG317">
        <v>0</v>
      </c>
      <c r="GH317">
        <v>0</v>
      </c>
      <c r="GI317">
        <v>7</v>
      </c>
      <c r="GJ317">
        <v>0</v>
      </c>
      <c r="GK317">
        <v>0</v>
      </c>
      <c r="GL317">
        <v>0</v>
      </c>
      <c r="GM317">
        <v>0</v>
      </c>
      <c r="GN317">
        <v>24</v>
      </c>
      <c r="GO317">
        <v>20</v>
      </c>
      <c r="GP317">
        <v>15</v>
      </c>
      <c r="GQ317">
        <v>0</v>
      </c>
      <c r="GR317">
        <v>0</v>
      </c>
      <c r="GS317">
        <v>1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2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2</v>
      </c>
      <c r="HH317">
        <v>20</v>
      </c>
      <c r="HI317">
        <v>3</v>
      </c>
      <c r="HJ317">
        <v>2</v>
      </c>
      <c r="HK317">
        <v>0</v>
      </c>
      <c r="HL317">
        <v>1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3</v>
      </c>
      <c r="HW317">
        <v>1</v>
      </c>
      <c r="HX317">
        <v>1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1</v>
      </c>
      <c r="IM317">
        <v>62</v>
      </c>
      <c r="IN317">
        <v>21</v>
      </c>
      <c r="IO317">
        <v>0</v>
      </c>
      <c r="IP317">
        <v>14</v>
      </c>
      <c r="IQ317">
        <v>14</v>
      </c>
      <c r="IR317">
        <v>0</v>
      </c>
      <c r="IS317">
        <v>0</v>
      </c>
      <c r="IT317">
        <v>0</v>
      </c>
      <c r="IU317">
        <v>0</v>
      </c>
      <c r="IV317">
        <v>3</v>
      </c>
      <c r="IW317">
        <v>0</v>
      </c>
      <c r="IX317">
        <v>0</v>
      </c>
      <c r="IY317">
        <v>8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1</v>
      </c>
      <c r="JJ317">
        <v>0</v>
      </c>
      <c r="JK317">
        <v>1</v>
      </c>
      <c r="JL317">
        <v>62</v>
      </c>
    </row>
    <row r="318" spans="1:272" x14ac:dyDescent="0.25">
      <c r="A318" t="s">
        <v>273</v>
      </c>
      <c r="B318" t="s">
        <v>482</v>
      </c>
      <c r="C318" t="str">
        <f t="shared" si="21"/>
        <v>160505</v>
      </c>
      <c r="D318" t="s">
        <v>314</v>
      </c>
      <c r="E318">
        <v>9</v>
      </c>
      <c r="F318">
        <v>1114</v>
      </c>
      <c r="G318">
        <v>840</v>
      </c>
      <c r="H318">
        <v>450</v>
      </c>
      <c r="I318">
        <v>390</v>
      </c>
      <c r="J318">
        <v>0</v>
      </c>
      <c r="K318">
        <v>2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390</v>
      </c>
      <c r="T318">
        <v>0</v>
      </c>
      <c r="U318">
        <v>0</v>
      </c>
      <c r="V318">
        <v>390</v>
      </c>
      <c r="W318">
        <v>32</v>
      </c>
      <c r="X318">
        <v>23</v>
      </c>
      <c r="Y318">
        <v>9</v>
      </c>
      <c r="Z318">
        <v>0</v>
      </c>
      <c r="AA318">
        <v>358</v>
      </c>
      <c r="AB318">
        <v>77</v>
      </c>
      <c r="AC318">
        <v>8</v>
      </c>
      <c r="AD318">
        <v>8</v>
      </c>
      <c r="AE318">
        <v>29</v>
      </c>
      <c r="AF318">
        <v>19</v>
      </c>
      <c r="AG318">
        <v>0</v>
      </c>
      <c r="AH318">
        <v>1</v>
      </c>
      <c r="AI318">
        <v>1</v>
      </c>
      <c r="AJ318">
        <v>0</v>
      </c>
      <c r="AK318">
        <v>6</v>
      </c>
      <c r="AL318">
        <v>0</v>
      </c>
      <c r="AM318">
        <v>0</v>
      </c>
      <c r="AN318">
        <v>1</v>
      </c>
      <c r="AO318">
        <v>0</v>
      </c>
      <c r="AP318">
        <v>0</v>
      </c>
      <c r="AQ318">
        <v>0</v>
      </c>
      <c r="AR318">
        <v>0</v>
      </c>
      <c r="AS318">
        <v>1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2</v>
      </c>
      <c r="BA318">
        <v>77</v>
      </c>
      <c r="BB318">
        <v>95</v>
      </c>
      <c r="BC318">
        <v>29</v>
      </c>
      <c r="BD318">
        <v>2</v>
      </c>
      <c r="BE318">
        <v>8</v>
      </c>
      <c r="BF318">
        <v>16</v>
      </c>
      <c r="BG318">
        <v>9</v>
      </c>
      <c r="BH318">
        <v>5</v>
      </c>
      <c r="BI318">
        <v>5</v>
      </c>
      <c r="BJ318">
        <v>1</v>
      </c>
      <c r="BK318">
        <v>0</v>
      </c>
      <c r="BL318">
        <v>2</v>
      </c>
      <c r="BM318">
        <v>0</v>
      </c>
      <c r="BN318">
        <v>5</v>
      </c>
      <c r="BO318">
        <v>1</v>
      </c>
      <c r="BP318">
        <v>0</v>
      </c>
      <c r="BQ318">
        <v>2</v>
      </c>
      <c r="BR318">
        <v>4</v>
      </c>
      <c r="BS318">
        <v>0</v>
      </c>
      <c r="BT318">
        <v>0</v>
      </c>
      <c r="BU318">
        <v>0</v>
      </c>
      <c r="BV318">
        <v>0</v>
      </c>
      <c r="BW318">
        <v>3</v>
      </c>
      <c r="BX318">
        <v>0</v>
      </c>
      <c r="BY318">
        <v>3</v>
      </c>
      <c r="BZ318">
        <v>95</v>
      </c>
      <c r="CA318">
        <v>12</v>
      </c>
      <c r="CB318">
        <v>7</v>
      </c>
      <c r="CC318">
        <v>3</v>
      </c>
      <c r="CD318">
        <v>1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1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12</v>
      </c>
      <c r="CQ318">
        <v>11</v>
      </c>
      <c r="CR318">
        <v>3</v>
      </c>
      <c r="CS318">
        <v>1</v>
      </c>
      <c r="CT318">
        <v>0</v>
      </c>
      <c r="CU318">
        <v>0</v>
      </c>
      <c r="CV318">
        <v>3</v>
      </c>
      <c r="CW318">
        <v>1</v>
      </c>
      <c r="CX318">
        <v>1</v>
      </c>
      <c r="CY318">
        <v>0</v>
      </c>
      <c r="CZ318">
        <v>0</v>
      </c>
      <c r="DA318">
        <v>0</v>
      </c>
      <c r="DB318">
        <v>2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11</v>
      </c>
      <c r="DQ318">
        <v>9</v>
      </c>
      <c r="DR318">
        <v>3</v>
      </c>
      <c r="DS318">
        <v>0</v>
      </c>
      <c r="DT318">
        <v>1</v>
      </c>
      <c r="DU318">
        <v>1</v>
      </c>
      <c r="DV318">
        <v>3</v>
      </c>
      <c r="DW318">
        <v>1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9</v>
      </c>
      <c r="EQ318">
        <v>6</v>
      </c>
      <c r="ER318">
        <v>0</v>
      </c>
      <c r="ES318">
        <v>1</v>
      </c>
      <c r="ET318">
        <v>0</v>
      </c>
      <c r="EU318">
        <v>0</v>
      </c>
      <c r="EV318">
        <v>2</v>
      </c>
      <c r="EW318">
        <v>0</v>
      </c>
      <c r="EX318">
        <v>1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1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1</v>
      </c>
      <c r="FN318">
        <v>6</v>
      </c>
      <c r="FO318">
        <v>38</v>
      </c>
      <c r="FP318">
        <v>6</v>
      </c>
      <c r="FQ318">
        <v>4</v>
      </c>
      <c r="FR318">
        <v>7</v>
      </c>
      <c r="FS318">
        <v>0</v>
      </c>
      <c r="FT318">
        <v>0</v>
      </c>
      <c r="FU318">
        <v>2</v>
      </c>
      <c r="FV318">
        <v>0</v>
      </c>
      <c r="FW318">
        <v>1</v>
      </c>
      <c r="FX318">
        <v>2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1</v>
      </c>
      <c r="GH318">
        <v>0</v>
      </c>
      <c r="GI318">
        <v>9</v>
      </c>
      <c r="GJ318">
        <v>1</v>
      </c>
      <c r="GK318">
        <v>0</v>
      </c>
      <c r="GL318">
        <v>0</v>
      </c>
      <c r="GM318">
        <v>5</v>
      </c>
      <c r="GN318">
        <v>38</v>
      </c>
      <c r="GO318">
        <v>26</v>
      </c>
      <c r="GP318">
        <v>16</v>
      </c>
      <c r="GQ318">
        <v>4</v>
      </c>
      <c r="GR318">
        <v>2</v>
      </c>
      <c r="GS318">
        <v>0</v>
      </c>
      <c r="GT318">
        <v>0</v>
      </c>
      <c r="GU318">
        <v>0</v>
      </c>
      <c r="GV318">
        <v>2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1</v>
      </c>
      <c r="HC318">
        <v>0</v>
      </c>
      <c r="HD318">
        <v>0</v>
      </c>
      <c r="HE318">
        <v>0</v>
      </c>
      <c r="HF318">
        <v>1</v>
      </c>
      <c r="HG318">
        <v>0</v>
      </c>
      <c r="HH318">
        <v>26</v>
      </c>
      <c r="HI318">
        <v>3</v>
      </c>
      <c r="HJ318">
        <v>0</v>
      </c>
      <c r="HK318">
        <v>0</v>
      </c>
      <c r="HL318">
        <v>3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3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81</v>
      </c>
      <c r="IN318">
        <v>33</v>
      </c>
      <c r="IO318">
        <v>3</v>
      </c>
      <c r="IP318">
        <v>4</v>
      </c>
      <c r="IQ318">
        <v>12</v>
      </c>
      <c r="IR318">
        <v>1</v>
      </c>
      <c r="IS318">
        <v>0</v>
      </c>
      <c r="IT318">
        <v>4</v>
      </c>
      <c r="IU318">
        <v>0</v>
      </c>
      <c r="IV318">
        <v>9</v>
      </c>
      <c r="IW318">
        <v>1</v>
      </c>
      <c r="IX318">
        <v>0</v>
      </c>
      <c r="IY318">
        <v>13</v>
      </c>
      <c r="IZ318">
        <v>0</v>
      </c>
      <c r="JA318">
        <v>0</v>
      </c>
      <c r="JB318">
        <v>1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81</v>
      </c>
    </row>
    <row r="319" spans="1:272" x14ac:dyDescent="0.25">
      <c r="A319" t="s">
        <v>273</v>
      </c>
      <c r="B319" t="s">
        <v>482</v>
      </c>
      <c r="C319" t="str">
        <f t="shared" si="21"/>
        <v>160505</v>
      </c>
      <c r="D319" t="s">
        <v>314</v>
      </c>
      <c r="E319">
        <v>10</v>
      </c>
      <c r="F319">
        <v>604</v>
      </c>
      <c r="G319">
        <v>460</v>
      </c>
      <c r="H319">
        <v>307</v>
      </c>
      <c r="I319">
        <v>153</v>
      </c>
      <c r="J319">
        <v>1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153</v>
      </c>
      <c r="T319">
        <v>0</v>
      </c>
      <c r="U319">
        <v>0</v>
      </c>
      <c r="V319">
        <v>153</v>
      </c>
      <c r="W319">
        <v>12</v>
      </c>
      <c r="X319">
        <v>9</v>
      </c>
      <c r="Y319">
        <v>3</v>
      </c>
      <c r="Z319">
        <v>0</v>
      </c>
      <c r="AA319">
        <v>141</v>
      </c>
      <c r="AB319">
        <v>15</v>
      </c>
      <c r="AC319">
        <v>0</v>
      </c>
      <c r="AD319">
        <v>5</v>
      </c>
      <c r="AE319">
        <v>4</v>
      </c>
      <c r="AF319">
        <v>4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15</v>
      </c>
      <c r="BB319">
        <v>40</v>
      </c>
      <c r="BC319">
        <v>7</v>
      </c>
      <c r="BD319">
        <v>2</v>
      </c>
      <c r="BE319">
        <v>3</v>
      </c>
      <c r="BF319">
        <v>10</v>
      </c>
      <c r="BG319">
        <v>6</v>
      </c>
      <c r="BH319">
        <v>3</v>
      </c>
      <c r="BI319">
        <v>0</v>
      </c>
      <c r="BJ319">
        <v>0</v>
      </c>
      <c r="BK319">
        <v>0</v>
      </c>
      <c r="BL319">
        <v>2</v>
      </c>
      <c r="BM319">
        <v>0</v>
      </c>
      <c r="BN319">
        <v>2</v>
      </c>
      <c r="BO319">
        <v>2</v>
      </c>
      <c r="BP319">
        <v>0</v>
      </c>
      <c r="BQ319">
        <v>0</v>
      </c>
      <c r="BR319">
        <v>2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1</v>
      </c>
      <c r="BY319">
        <v>0</v>
      </c>
      <c r="BZ319">
        <v>40</v>
      </c>
      <c r="CA319">
        <v>3</v>
      </c>
      <c r="CB319">
        <v>0</v>
      </c>
      <c r="CC319">
        <v>1</v>
      </c>
      <c r="CD319">
        <v>1</v>
      </c>
      <c r="CE319">
        <v>0</v>
      </c>
      <c r="CF319">
        <v>0</v>
      </c>
      <c r="CG319">
        <v>1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3</v>
      </c>
      <c r="CQ319">
        <v>3</v>
      </c>
      <c r="CR319">
        <v>2</v>
      </c>
      <c r="CS319">
        <v>0</v>
      </c>
      <c r="CT319">
        <v>0</v>
      </c>
      <c r="CU319">
        <v>0</v>
      </c>
      <c r="CV319">
        <v>0</v>
      </c>
      <c r="CW319">
        <v>1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3</v>
      </c>
      <c r="DQ319">
        <v>7</v>
      </c>
      <c r="DR319">
        <v>3</v>
      </c>
      <c r="DS319">
        <v>0</v>
      </c>
      <c r="DT319">
        <v>1</v>
      </c>
      <c r="DU319">
        <v>1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1</v>
      </c>
      <c r="EI319">
        <v>0</v>
      </c>
      <c r="EJ319">
        <v>0</v>
      </c>
      <c r="EK319">
        <v>0</v>
      </c>
      <c r="EL319">
        <v>0</v>
      </c>
      <c r="EM319">
        <v>1</v>
      </c>
      <c r="EN319">
        <v>0</v>
      </c>
      <c r="EO319">
        <v>0</v>
      </c>
      <c r="EP319">
        <v>7</v>
      </c>
      <c r="EQ319">
        <v>4</v>
      </c>
      <c r="ER319">
        <v>1</v>
      </c>
      <c r="ES319">
        <v>2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1</v>
      </c>
      <c r="FJ319">
        <v>0</v>
      </c>
      <c r="FK319">
        <v>0</v>
      </c>
      <c r="FL319">
        <v>0</v>
      </c>
      <c r="FM319">
        <v>0</v>
      </c>
      <c r="FN319">
        <v>4</v>
      </c>
      <c r="FO319">
        <v>16</v>
      </c>
      <c r="FP319">
        <v>3</v>
      </c>
      <c r="FQ319">
        <v>0</v>
      </c>
      <c r="FR319">
        <v>4</v>
      </c>
      <c r="FS319">
        <v>1</v>
      </c>
      <c r="FT319">
        <v>2</v>
      </c>
      <c r="FU319">
        <v>2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1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3</v>
      </c>
      <c r="GJ319">
        <v>0</v>
      </c>
      <c r="GK319">
        <v>0</v>
      </c>
      <c r="GL319">
        <v>0</v>
      </c>
      <c r="GM319">
        <v>0</v>
      </c>
      <c r="GN319">
        <v>16</v>
      </c>
      <c r="GO319">
        <v>7</v>
      </c>
      <c r="GP319">
        <v>2</v>
      </c>
      <c r="GQ319">
        <v>0</v>
      </c>
      <c r="GR319">
        <v>1</v>
      </c>
      <c r="GS319">
        <v>0</v>
      </c>
      <c r="GT319">
        <v>0</v>
      </c>
      <c r="GU319">
        <v>0</v>
      </c>
      <c r="GV319">
        <v>0</v>
      </c>
      <c r="GW319">
        <v>1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3</v>
      </c>
      <c r="HG319">
        <v>0</v>
      </c>
      <c r="HH319">
        <v>7</v>
      </c>
      <c r="HI319">
        <v>1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1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1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45</v>
      </c>
      <c r="IN319">
        <v>23</v>
      </c>
      <c r="IO319">
        <v>6</v>
      </c>
      <c r="IP319">
        <v>6</v>
      </c>
      <c r="IQ319">
        <v>6</v>
      </c>
      <c r="IR319">
        <v>0</v>
      </c>
      <c r="IS319">
        <v>0</v>
      </c>
      <c r="IT319">
        <v>0</v>
      </c>
      <c r="IU319">
        <v>1</v>
      </c>
      <c r="IV319">
        <v>3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45</v>
      </c>
    </row>
    <row r="320" spans="1:272" x14ac:dyDescent="0.25">
      <c r="A320" t="s">
        <v>273</v>
      </c>
      <c r="B320" t="s">
        <v>488</v>
      </c>
      <c r="C320" t="str">
        <f t="shared" ref="C320:C326" si="22">"160601"</f>
        <v>160601</v>
      </c>
      <c r="D320" t="s">
        <v>489</v>
      </c>
      <c r="E320">
        <v>1</v>
      </c>
      <c r="F320">
        <v>833</v>
      </c>
      <c r="G320">
        <v>639</v>
      </c>
      <c r="H320">
        <v>229</v>
      </c>
      <c r="I320">
        <v>410</v>
      </c>
      <c r="J320">
        <v>0</v>
      </c>
      <c r="K320">
        <v>2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410</v>
      </c>
      <c r="T320">
        <v>0</v>
      </c>
      <c r="U320">
        <v>0</v>
      </c>
      <c r="V320">
        <v>410</v>
      </c>
      <c r="W320">
        <v>21</v>
      </c>
      <c r="X320">
        <v>7</v>
      </c>
      <c r="Y320">
        <v>6</v>
      </c>
      <c r="Z320">
        <v>0</v>
      </c>
      <c r="AA320">
        <v>389</v>
      </c>
      <c r="AB320">
        <v>159</v>
      </c>
      <c r="AC320">
        <v>17</v>
      </c>
      <c r="AD320">
        <v>25</v>
      </c>
      <c r="AE320">
        <v>23</v>
      </c>
      <c r="AF320">
        <v>10</v>
      </c>
      <c r="AG320">
        <v>1</v>
      </c>
      <c r="AH320">
        <v>2</v>
      </c>
      <c r="AI320">
        <v>0</v>
      </c>
      <c r="AJ320">
        <v>62</v>
      </c>
      <c r="AK320">
        <v>1</v>
      </c>
      <c r="AL320">
        <v>0</v>
      </c>
      <c r="AM320">
        <v>0</v>
      </c>
      <c r="AN320">
        <v>2</v>
      </c>
      <c r="AO320">
        <v>0</v>
      </c>
      <c r="AP320">
        <v>0</v>
      </c>
      <c r="AQ320">
        <v>1</v>
      </c>
      <c r="AR320">
        <v>2</v>
      </c>
      <c r="AS320">
        <v>0</v>
      </c>
      <c r="AT320">
        <v>0</v>
      </c>
      <c r="AU320">
        <v>3</v>
      </c>
      <c r="AV320">
        <v>1</v>
      </c>
      <c r="AW320">
        <v>4</v>
      </c>
      <c r="AX320">
        <v>1</v>
      </c>
      <c r="AY320">
        <v>1</v>
      </c>
      <c r="AZ320">
        <v>3</v>
      </c>
      <c r="BA320">
        <v>159</v>
      </c>
      <c r="BB320">
        <v>84</v>
      </c>
      <c r="BC320">
        <v>21</v>
      </c>
      <c r="BD320">
        <v>2</v>
      </c>
      <c r="BE320">
        <v>0</v>
      </c>
      <c r="BF320">
        <v>2</v>
      </c>
      <c r="BG320">
        <v>0</v>
      </c>
      <c r="BH320">
        <v>38</v>
      </c>
      <c r="BI320">
        <v>2</v>
      </c>
      <c r="BJ320">
        <v>1</v>
      </c>
      <c r="BK320">
        <v>2</v>
      </c>
      <c r="BL320">
        <v>10</v>
      </c>
      <c r="BM320">
        <v>1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1</v>
      </c>
      <c r="BT320">
        <v>0</v>
      </c>
      <c r="BU320">
        <v>2</v>
      </c>
      <c r="BV320">
        <v>2</v>
      </c>
      <c r="BW320">
        <v>0</v>
      </c>
      <c r="BX320">
        <v>0</v>
      </c>
      <c r="BY320">
        <v>0</v>
      </c>
      <c r="BZ320">
        <v>84</v>
      </c>
      <c r="CA320">
        <v>12</v>
      </c>
      <c r="CB320">
        <v>6</v>
      </c>
      <c r="CC320">
        <v>1</v>
      </c>
      <c r="CD320">
        <v>1</v>
      </c>
      <c r="CE320">
        <v>0</v>
      </c>
      <c r="CF320">
        <v>0</v>
      </c>
      <c r="CG320">
        <v>0</v>
      </c>
      <c r="CH320">
        <v>1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2</v>
      </c>
      <c r="CP320">
        <v>12</v>
      </c>
      <c r="CQ320">
        <v>15</v>
      </c>
      <c r="CR320">
        <v>13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1</v>
      </c>
      <c r="CZ320">
        <v>1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15</v>
      </c>
      <c r="DQ320">
        <v>18</v>
      </c>
      <c r="DR320">
        <v>9</v>
      </c>
      <c r="DS320">
        <v>0</v>
      </c>
      <c r="DT320">
        <v>2</v>
      </c>
      <c r="DU320">
        <v>3</v>
      </c>
      <c r="DV320">
        <v>0</v>
      </c>
      <c r="DW320">
        <v>1</v>
      </c>
      <c r="DX320">
        <v>0</v>
      </c>
      <c r="DY320">
        <v>0</v>
      </c>
      <c r="DZ320">
        <v>0</v>
      </c>
      <c r="EA320">
        <v>3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18</v>
      </c>
      <c r="EQ320">
        <v>36</v>
      </c>
      <c r="ER320">
        <v>0</v>
      </c>
      <c r="ES320">
        <v>16</v>
      </c>
      <c r="ET320">
        <v>18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1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1</v>
      </c>
      <c r="FL320">
        <v>0</v>
      </c>
      <c r="FM320">
        <v>0</v>
      </c>
      <c r="FN320">
        <v>36</v>
      </c>
      <c r="FO320">
        <v>31</v>
      </c>
      <c r="FP320">
        <v>5</v>
      </c>
      <c r="FQ320">
        <v>1</v>
      </c>
      <c r="FR320">
        <v>1</v>
      </c>
      <c r="FS320">
        <v>1</v>
      </c>
      <c r="FT320">
        <v>1</v>
      </c>
      <c r="FU320">
        <v>7</v>
      </c>
      <c r="FV320">
        <v>5</v>
      </c>
      <c r="FW320">
        <v>0</v>
      </c>
      <c r="FX320">
        <v>1</v>
      </c>
      <c r="FY320">
        <v>0</v>
      </c>
      <c r="FZ320">
        <v>0</v>
      </c>
      <c r="GA320">
        <v>2</v>
      </c>
      <c r="GB320">
        <v>1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1</v>
      </c>
      <c r="GL320">
        <v>0</v>
      </c>
      <c r="GM320">
        <v>5</v>
      </c>
      <c r="GN320">
        <v>31</v>
      </c>
      <c r="GO320">
        <v>29</v>
      </c>
      <c r="GP320">
        <v>20</v>
      </c>
      <c r="GQ320">
        <v>0</v>
      </c>
      <c r="GR320">
        <v>3</v>
      </c>
      <c r="GS320">
        <v>0</v>
      </c>
      <c r="GT320">
        <v>1</v>
      </c>
      <c r="GU320">
        <v>0</v>
      </c>
      <c r="GV320">
        <v>1</v>
      </c>
      <c r="GW320">
        <v>1</v>
      </c>
      <c r="GX320">
        <v>1</v>
      </c>
      <c r="GY320">
        <v>0</v>
      </c>
      <c r="GZ320">
        <v>0</v>
      </c>
      <c r="HA320">
        <v>0</v>
      </c>
      <c r="HB320">
        <v>1</v>
      </c>
      <c r="HC320">
        <v>1</v>
      </c>
      <c r="HD320">
        <v>0</v>
      </c>
      <c r="HE320">
        <v>0</v>
      </c>
      <c r="HF320">
        <v>0</v>
      </c>
      <c r="HG320">
        <v>0</v>
      </c>
      <c r="HH320">
        <v>29</v>
      </c>
      <c r="HI320">
        <v>3</v>
      </c>
      <c r="HJ320">
        <v>0</v>
      </c>
      <c r="HK320">
        <v>0</v>
      </c>
      <c r="HL320">
        <v>0</v>
      </c>
      <c r="HM320">
        <v>1</v>
      </c>
      <c r="HN320">
        <v>0</v>
      </c>
      <c r="HO320">
        <v>0</v>
      </c>
      <c r="HP320">
        <v>1</v>
      </c>
      <c r="HQ320">
        <v>0</v>
      </c>
      <c r="HR320">
        <v>0</v>
      </c>
      <c r="HS320">
        <v>0</v>
      </c>
      <c r="HT320">
        <v>1</v>
      </c>
      <c r="HU320">
        <v>0</v>
      </c>
      <c r="HV320">
        <v>3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2</v>
      </c>
      <c r="IN320">
        <v>2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2</v>
      </c>
    </row>
    <row r="321" spans="1:272" x14ac:dyDescent="0.25">
      <c r="A321" t="s">
        <v>273</v>
      </c>
      <c r="B321" t="s">
        <v>488</v>
      </c>
      <c r="C321" t="str">
        <f t="shared" si="22"/>
        <v>160601</v>
      </c>
      <c r="D321" t="s">
        <v>490</v>
      </c>
      <c r="E321">
        <v>2</v>
      </c>
      <c r="F321">
        <v>312</v>
      </c>
      <c r="G321">
        <v>240</v>
      </c>
      <c r="H321">
        <v>92</v>
      </c>
      <c r="I321">
        <v>148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148</v>
      </c>
      <c r="T321">
        <v>0</v>
      </c>
      <c r="U321">
        <v>0</v>
      </c>
      <c r="V321">
        <v>148</v>
      </c>
      <c r="W321">
        <v>9</v>
      </c>
      <c r="X321">
        <v>5</v>
      </c>
      <c r="Y321">
        <v>4</v>
      </c>
      <c r="Z321">
        <v>0</v>
      </c>
      <c r="AA321">
        <v>139</v>
      </c>
      <c r="AB321">
        <v>62</v>
      </c>
      <c r="AC321">
        <v>5</v>
      </c>
      <c r="AD321">
        <v>6</v>
      </c>
      <c r="AE321">
        <v>7</v>
      </c>
      <c r="AF321">
        <v>3</v>
      </c>
      <c r="AG321">
        <v>1</v>
      </c>
      <c r="AH321">
        <v>0</v>
      </c>
      <c r="AI321">
        <v>1</v>
      </c>
      <c r="AJ321">
        <v>36</v>
      </c>
      <c r="AK321">
        <v>1</v>
      </c>
      <c r="AL321">
        <v>0</v>
      </c>
      <c r="AM321">
        <v>1</v>
      </c>
      <c r="AN321">
        <v>1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62</v>
      </c>
      <c r="BB321">
        <v>20</v>
      </c>
      <c r="BC321">
        <v>7</v>
      </c>
      <c r="BD321">
        <v>0</v>
      </c>
      <c r="BE321">
        <v>0</v>
      </c>
      <c r="BF321">
        <v>1</v>
      </c>
      <c r="BG321">
        <v>0</v>
      </c>
      <c r="BH321">
        <v>6</v>
      </c>
      <c r="BI321">
        <v>0</v>
      </c>
      <c r="BJ321">
        <v>1</v>
      </c>
      <c r="BK321">
        <v>0</v>
      </c>
      <c r="BL321">
        <v>3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1</v>
      </c>
      <c r="BU321">
        <v>0</v>
      </c>
      <c r="BV321">
        <v>1</v>
      </c>
      <c r="BW321">
        <v>0</v>
      </c>
      <c r="BX321">
        <v>0</v>
      </c>
      <c r="BY321">
        <v>0</v>
      </c>
      <c r="BZ321">
        <v>20</v>
      </c>
      <c r="CA321">
        <v>4</v>
      </c>
      <c r="CB321">
        <v>3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4</v>
      </c>
      <c r="CQ321">
        <v>3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1</v>
      </c>
      <c r="DK321">
        <v>0</v>
      </c>
      <c r="DL321">
        <v>0</v>
      </c>
      <c r="DM321">
        <v>1</v>
      </c>
      <c r="DN321">
        <v>0</v>
      </c>
      <c r="DO321">
        <v>0</v>
      </c>
      <c r="DP321">
        <v>3</v>
      </c>
      <c r="DQ321">
        <v>17</v>
      </c>
      <c r="DR321">
        <v>10</v>
      </c>
      <c r="DS321">
        <v>0</v>
      </c>
      <c r="DT321">
        <v>0</v>
      </c>
      <c r="DU321">
        <v>1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6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17</v>
      </c>
      <c r="EQ321">
        <v>12</v>
      </c>
      <c r="ER321">
        <v>4</v>
      </c>
      <c r="ES321">
        <v>0</v>
      </c>
      <c r="ET321">
        <v>6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1</v>
      </c>
      <c r="FB321">
        <v>1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12</v>
      </c>
      <c r="FO321">
        <v>15</v>
      </c>
      <c r="FP321">
        <v>3</v>
      </c>
      <c r="FQ321">
        <v>0</v>
      </c>
      <c r="FR321">
        <v>0</v>
      </c>
      <c r="FS321">
        <v>0</v>
      </c>
      <c r="FT321">
        <v>0</v>
      </c>
      <c r="FU321">
        <v>5</v>
      </c>
      <c r="FV321">
        <v>2</v>
      </c>
      <c r="FW321">
        <v>0</v>
      </c>
      <c r="FX321">
        <v>0</v>
      </c>
      <c r="FY321">
        <v>1</v>
      </c>
      <c r="FZ321">
        <v>0</v>
      </c>
      <c r="GA321">
        <v>0</v>
      </c>
      <c r="GB321">
        <v>0</v>
      </c>
      <c r="GC321">
        <v>0</v>
      </c>
      <c r="GD321">
        <v>1</v>
      </c>
      <c r="GE321">
        <v>1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1</v>
      </c>
      <c r="GM321">
        <v>1</v>
      </c>
      <c r="GN321">
        <v>15</v>
      </c>
      <c r="GO321">
        <v>4</v>
      </c>
      <c r="GP321">
        <v>2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1</v>
      </c>
      <c r="HD321">
        <v>0</v>
      </c>
      <c r="HE321">
        <v>0</v>
      </c>
      <c r="HF321">
        <v>0</v>
      </c>
      <c r="HG321">
        <v>1</v>
      </c>
      <c r="HH321">
        <v>4</v>
      </c>
      <c r="HI321">
        <v>2</v>
      </c>
      <c r="HJ321">
        <v>0</v>
      </c>
      <c r="HK321">
        <v>0</v>
      </c>
      <c r="HL321">
        <v>0</v>
      </c>
      <c r="HM321">
        <v>0</v>
      </c>
      <c r="HN321">
        <v>1</v>
      </c>
      <c r="HO321">
        <v>0</v>
      </c>
      <c r="HP321">
        <v>0</v>
      </c>
      <c r="HQ321">
        <v>1</v>
      </c>
      <c r="HR321">
        <v>0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</row>
    <row r="322" spans="1:272" x14ac:dyDescent="0.25">
      <c r="A322" t="s">
        <v>273</v>
      </c>
      <c r="B322" t="s">
        <v>488</v>
      </c>
      <c r="C322" t="str">
        <f t="shared" si="22"/>
        <v>160601</v>
      </c>
      <c r="D322" t="s">
        <v>491</v>
      </c>
      <c r="E322">
        <v>3</v>
      </c>
      <c r="F322">
        <v>604</v>
      </c>
      <c r="G322">
        <v>461</v>
      </c>
      <c r="H322">
        <v>194</v>
      </c>
      <c r="I322">
        <v>267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267</v>
      </c>
      <c r="T322">
        <v>0</v>
      </c>
      <c r="U322">
        <v>0</v>
      </c>
      <c r="V322">
        <v>267</v>
      </c>
      <c r="W322">
        <v>16</v>
      </c>
      <c r="X322">
        <v>12</v>
      </c>
      <c r="Y322">
        <v>4</v>
      </c>
      <c r="Z322">
        <v>0</v>
      </c>
      <c r="AA322">
        <v>251</v>
      </c>
      <c r="AB322">
        <v>103</v>
      </c>
      <c r="AC322">
        <v>7</v>
      </c>
      <c r="AD322">
        <v>3</v>
      </c>
      <c r="AE322">
        <v>12</v>
      </c>
      <c r="AF322">
        <v>8</v>
      </c>
      <c r="AG322">
        <v>1</v>
      </c>
      <c r="AH322">
        <v>0</v>
      </c>
      <c r="AI322">
        <v>0</v>
      </c>
      <c r="AJ322">
        <v>66</v>
      </c>
      <c r="AK322">
        <v>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1</v>
      </c>
      <c r="AZ322">
        <v>2</v>
      </c>
      <c r="BA322">
        <v>103</v>
      </c>
      <c r="BB322">
        <v>49</v>
      </c>
      <c r="BC322">
        <v>14</v>
      </c>
      <c r="BD322">
        <v>0</v>
      </c>
      <c r="BE322">
        <v>1</v>
      </c>
      <c r="BF322">
        <v>3</v>
      </c>
      <c r="BG322">
        <v>0</v>
      </c>
      <c r="BH322">
        <v>20</v>
      </c>
      <c r="BI322">
        <v>1</v>
      </c>
      <c r="BJ322">
        <v>1</v>
      </c>
      <c r="BK322">
        <v>0</v>
      </c>
      <c r="BL322">
        <v>7</v>
      </c>
      <c r="BM322">
        <v>0</v>
      </c>
      <c r="BN322">
        <v>0</v>
      </c>
      <c r="BO322">
        <v>0</v>
      </c>
      <c r="BP322">
        <v>1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1</v>
      </c>
      <c r="BX322">
        <v>0</v>
      </c>
      <c r="BY322">
        <v>0</v>
      </c>
      <c r="BZ322">
        <v>49</v>
      </c>
      <c r="CA322">
        <v>12</v>
      </c>
      <c r="CB322">
        <v>4</v>
      </c>
      <c r="CC322">
        <v>2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2</v>
      </c>
      <c r="CL322">
        <v>2</v>
      </c>
      <c r="CM322">
        <v>0</v>
      </c>
      <c r="CN322">
        <v>0</v>
      </c>
      <c r="CO322">
        <v>2</v>
      </c>
      <c r="CP322">
        <v>12</v>
      </c>
      <c r="CQ322">
        <v>7</v>
      </c>
      <c r="CR322">
        <v>5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1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7</v>
      </c>
      <c r="DQ322">
        <v>28</v>
      </c>
      <c r="DR322">
        <v>12</v>
      </c>
      <c r="DS322">
        <v>0</v>
      </c>
      <c r="DT322">
        <v>0</v>
      </c>
      <c r="DU322">
        <v>3</v>
      </c>
      <c r="DV322">
        <v>0</v>
      </c>
      <c r="DW322">
        <v>4</v>
      </c>
      <c r="DX322">
        <v>0</v>
      </c>
      <c r="DY322">
        <v>0</v>
      </c>
      <c r="DZ322">
        <v>1</v>
      </c>
      <c r="EA322">
        <v>3</v>
      </c>
      <c r="EB322">
        <v>0</v>
      </c>
      <c r="EC322">
        <v>0</v>
      </c>
      <c r="ED322">
        <v>1</v>
      </c>
      <c r="EE322">
        <v>2</v>
      </c>
      <c r="EF322">
        <v>0</v>
      </c>
      <c r="EG322">
        <v>0</v>
      </c>
      <c r="EH322">
        <v>0</v>
      </c>
      <c r="EI322">
        <v>1</v>
      </c>
      <c r="EJ322">
        <v>0</v>
      </c>
      <c r="EK322">
        <v>0</v>
      </c>
      <c r="EL322">
        <v>1</v>
      </c>
      <c r="EM322">
        <v>0</v>
      </c>
      <c r="EN322">
        <v>0</v>
      </c>
      <c r="EO322">
        <v>0</v>
      </c>
      <c r="EP322">
        <v>28</v>
      </c>
      <c r="EQ322">
        <v>29</v>
      </c>
      <c r="ER322">
        <v>2</v>
      </c>
      <c r="ES322">
        <v>6</v>
      </c>
      <c r="ET322">
        <v>17</v>
      </c>
      <c r="EU322">
        <v>0</v>
      </c>
      <c r="EV322">
        <v>0</v>
      </c>
      <c r="EW322">
        <v>1</v>
      </c>
      <c r="EX322">
        <v>1</v>
      </c>
      <c r="EY322">
        <v>0</v>
      </c>
      <c r="EZ322">
        <v>1</v>
      </c>
      <c r="FA322">
        <v>1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29</v>
      </c>
      <c r="FO322">
        <v>18</v>
      </c>
      <c r="FP322">
        <v>9</v>
      </c>
      <c r="FQ322">
        <v>2</v>
      </c>
      <c r="FR322">
        <v>1</v>
      </c>
      <c r="FS322">
        <v>1</v>
      </c>
      <c r="FT322">
        <v>0</v>
      </c>
      <c r="FU322">
        <v>2</v>
      </c>
      <c r="FV322">
        <v>1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1</v>
      </c>
      <c r="GE322">
        <v>0</v>
      </c>
      <c r="GF322">
        <v>0</v>
      </c>
      <c r="GG322">
        <v>1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18</v>
      </c>
      <c r="GO322">
        <v>2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2</v>
      </c>
      <c r="HH322">
        <v>2</v>
      </c>
      <c r="HI322">
        <v>3</v>
      </c>
      <c r="HJ322">
        <v>3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3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</row>
    <row r="323" spans="1:272" x14ac:dyDescent="0.25">
      <c r="A323" t="s">
        <v>273</v>
      </c>
      <c r="B323" t="s">
        <v>488</v>
      </c>
      <c r="C323" t="str">
        <f t="shared" si="22"/>
        <v>160601</v>
      </c>
      <c r="D323" t="s">
        <v>492</v>
      </c>
      <c r="E323">
        <v>4</v>
      </c>
      <c r="F323">
        <v>410</v>
      </c>
      <c r="G323">
        <v>320</v>
      </c>
      <c r="H323">
        <v>130</v>
      </c>
      <c r="I323">
        <v>190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190</v>
      </c>
      <c r="T323">
        <v>0</v>
      </c>
      <c r="U323">
        <v>0</v>
      </c>
      <c r="V323">
        <v>190</v>
      </c>
      <c r="W323">
        <v>19</v>
      </c>
      <c r="X323">
        <v>19</v>
      </c>
      <c r="Y323">
        <v>0</v>
      </c>
      <c r="Z323">
        <v>0</v>
      </c>
      <c r="AA323">
        <v>171</v>
      </c>
      <c r="AB323">
        <v>48</v>
      </c>
      <c r="AC323">
        <v>7</v>
      </c>
      <c r="AD323">
        <v>9</v>
      </c>
      <c r="AE323">
        <v>3</v>
      </c>
      <c r="AF323">
        <v>9</v>
      </c>
      <c r="AG323">
        <v>1</v>
      </c>
      <c r="AH323">
        <v>0</v>
      </c>
      <c r="AI323">
        <v>1</v>
      </c>
      <c r="AJ323">
        <v>9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1</v>
      </c>
      <c r="AW323">
        <v>0</v>
      </c>
      <c r="AX323">
        <v>0</v>
      </c>
      <c r="AY323">
        <v>8</v>
      </c>
      <c r="AZ323">
        <v>0</v>
      </c>
      <c r="BA323">
        <v>48</v>
      </c>
      <c r="BB323">
        <v>34</v>
      </c>
      <c r="BC323">
        <v>3</v>
      </c>
      <c r="BD323">
        <v>0</v>
      </c>
      <c r="BE323">
        <v>3</v>
      </c>
      <c r="BF323">
        <v>2</v>
      </c>
      <c r="BG323">
        <v>1</v>
      </c>
      <c r="BH323">
        <v>12</v>
      </c>
      <c r="BI323">
        <v>0</v>
      </c>
      <c r="BJ323">
        <v>0</v>
      </c>
      <c r="BK323">
        <v>0</v>
      </c>
      <c r="BL323">
        <v>8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2</v>
      </c>
      <c r="BW323">
        <v>1</v>
      </c>
      <c r="BX323">
        <v>0</v>
      </c>
      <c r="BY323">
        <v>2</v>
      </c>
      <c r="BZ323">
        <v>34</v>
      </c>
      <c r="CA323">
        <v>1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1</v>
      </c>
      <c r="CL323">
        <v>0</v>
      </c>
      <c r="CM323">
        <v>0</v>
      </c>
      <c r="CN323">
        <v>0</v>
      </c>
      <c r="CO323">
        <v>0</v>
      </c>
      <c r="CP323">
        <v>1</v>
      </c>
      <c r="CQ323">
        <v>2</v>
      </c>
      <c r="CR323">
        <v>0</v>
      </c>
      <c r="CS323">
        <v>0</v>
      </c>
      <c r="CT323">
        <v>0</v>
      </c>
      <c r="CU323">
        <v>0</v>
      </c>
      <c r="CV323">
        <v>2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2</v>
      </c>
      <c r="DQ323">
        <v>36</v>
      </c>
      <c r="DR323">
        <v>4</v>
      </c>
      <c r="DS323">
        <v>0</v>
      </c>
      <c r="DT323">
        <v>0</v>
      </c>
      <c r="DU323">
        <v>1</v>
      </c>
      <c r="DV323">
        <v>0</v>
      </c>
      <c r="DW323">
        <v>1</v>
      </c>
      <c r="DX323">
        <v>0</v>
      </c>
      <c r="DY323">
        <v>0</v>
      </c>
      <c r="DZ323">
        <v>2</v>
      </c>
      <c r="EA323">
        <v>27</v>
      </c>
      <c r="EB323">
        <v>1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36</v>
      </c>
      <c r="EQ323">
        <v>29</v>
      </c>
      <c r="ER323">
        <v>5</v>
      </c>
      <c r="ES323">
        <v>4</v>
      </c>
      <c r="ET323">
        <v>16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2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2</v>
      </c>
      <c r="FL323">
        <v>0</v>
      </c>
      <c r="FM323">
        <v>0</v>
      </c>
      <c r="FN323">
        <v>29</v>
      </c>
      <c r="FO323">
        <v>15</v>
      </c>
      <c r="FP323">
        <v>7</v>
      </c>
      <c r="FQ323">
        <v>0</v>
      </c>
      <c r="FR323">
        <v>1</v>
      </c>
      <c r="FS323">
        <v>1</v>
      </c>
      <c r="FT323">
        <v>0</v>
      </c>
      <c r="FU323">
        <v>1</v>
      </c>
      <c r="FV323">
        <v>1</v>
      </c>
      <c r="FW323">
        <v>0</v>
      </c>
      <c r="FX323">
        <v>1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1</v>
      </c>
      <c r="GE323">
        <v>0</v>
      </c>
      <c r="GF323">
        <v>0</v>
      </c>
      <c r="GG323">
        <v>0</v>
      </c>
      <c r="GH323">
        <v>1</v>
      </c>
      <c r="GI323">
        <v>0</v>
      </c>
      <c r="GJ323">
        <v>0</v>
      </c>
      <c r="GK323">
        <v>0</v>
      </c>
      <c r="GL323">
        <v>0</v>
      </c>
      <c r="GM323">
        <v>1</v>
      </c>
      <c r="GN323">
        <v>15</v>
      </c>
      <c r="GO323">
        <v>5</v>
      </c>
      <c r="GP323">
        <v>1</v>
      </c>
      <c r="GQ323">
        <v>1</v>
      </c>
      <c r="GR323">
        <v>0</v>
      </c>
      <c r="GS323">
        <v>0</v>
      </c>
      <c r="GT323">
        <v>0</v>
      </c>
      <c r="GU323">
        <v>0</v>
      </c>
      <c r="GV323">
        <v>1</v>
      </c>
      <c r="GW323">
        <v>0</v>
      </c>
      <c r="GX323">
        <v>1</v>
      </c>
      <c r="GY323">
        <v>0</v>
      </c>
      <c r="GZ323">
        <v>0</v>
      </c>
      <c r="HA323">
        <v>1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5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1</v>
      </c>
      <c r="HX323">
        <v>1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1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</row>
    <row r="324" spans="1:272" x14ac:dyDescent="0.25">
      <c r="A324" t="s">
        <v>273</v>
      </c>
      <c r="B324" t="s">
        <v>488</v>
      </c>
      <c r="C324" t="str">
        <f t="shared" si="22"/>
        <v>160601</v>
      </c>
      <c r="D324" t="s">
        <v>493</v>
      </c>
      <c r="E324">
        <v>5</v>
      </c>
      <c r="F324">
        <v>266</v>
      </c>
      <c r="G324">
        <v>210</v>
      </c>
      <c r="H324">
        <v>74</v>
      </c>
      <c r="I324">
        <v>136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136</v>
      </c>
      <c r="T324">
        <v>0</v>
      </c>
      <c r="U324">
        <v>0</v>
      </c>
      <c r="V324">
        <v>136</v>
      </c>
      <c r="W324">
        <v>7</v>
      </c>
      <c r="X324">
        <v>5</v>
      </c>
      <c r="Y324">
        <v>2</v>
      </c>
      <c r="Z324">
        <v>0</v>
      </c>
      <c r="AA324">
        <v>129</v>
      </c>
      <c r="AB324">
        <v>49</v>
      </c>
      <c r="AC324">
        <v>2</v>
      </c>
      <c r="AD324">
        <v>7</v>
      </c>
      <c r="AE324">
        <v>7</v>
      </c>
      <c r="AF324">
        <v>11</v>
      </c>
      <c r="AG324">
        <v>1</v>
      </c>
      <c r="AH324">
        <v>0</v>
      </c>
      <c r="AI324">
        <v>0</v>
      </c>
      <c r="AJ324">
        <v>16</v>
      </c>
      <c r="AK324">
        <v>0</v>
      </c>
      <c r="AL324">
        <v>0</v>
      </c>
      <c r="AM324">
        <v>2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1</v>
      </c>
      <c r="AT324">
        <v>0</v>
      </c>
      <c r="AU324">
        <v>0</v>
      </c>
      <c r="AV324">
        <v>0</v>
      </c>
      <c r="AW324">
        <v>0</v>
      </c>
      <c r="AX324">
        <v>2</v>
      </c>
      <c r="AY324">
        <v>0</v>
      </c>
      <c r="AZ324">
        <v>0</v>
      </c>
      <c r="BA324">
        <v>49</v>
      </c>
      <c r="BB324">
        <v>22</v>
      </c>
      <c r="BC324">
        <v>3</v>
      </c>
      <c r="BD324">
        <v>0</v>
      </c>
      <c r="BE324">
        <v>0</v>
      </c>
      <c r="BF324">
        <v>4</v>
      </c>
      <c r="BG324">
        <v>1</v>
      </c>
      <c r="BH324">
        <v>10</v>
      </c>
      <c r="BI324">
        <v>0</v>
      </c>
      <c r="BJ324">
        <v>0</v>
      </c>
      <c r="BK324">
        <v>0</v>
      </c>
      <c r="BL324">
        <v>3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1</v>
      </c>
      <c r="BZ324">
        <v>22</v>
      </c>
      <c r="CA324">
        <v>6</v>
      </c>
      <c r="CB324">
        <v>3</v>
      </c>
      <c r="CC324">
        <v>1</v>
      </c>
      <c r="CD324">
        <v>0</v>
      </c>
      <c r="CE324">
        <v>0</v>
      </c>
      <c r="CF324">
        <v>1</v>
      </c>
      <c r="CG324">
        <v>0</v>
      </c>
      <c r="CH324">
        <v>1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6</v>
      </c>
      <c r="CQ324">
        <v>3</v>
      </c>
      <c r="CR324">
        <v>1</v>
      </c>
      <c r="CS324">
        <v>0</v>
      </c>
      <c r="CT324">
        <v>0</v>
      </c>
      <c r="CU324">
        <v>0</v>
      </c>
      <c r="CV324">
        <v>1</v>
      </c>
      <c r="CW324">
        <v>0</v>
      </c>
      <c r="CX324">
        <v>0</v>
      </c>
      <c r="CY324">
        <v>0</v>
      </c>
      <c r="CZ324">
        <v>0</v>
      </c>
      <c r="DA324">
        <v>1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3</v>
      </c>
      <c r="DQ324">
        <v>3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3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3</v>
      </c>
      <c r="EQ324">
        <v>23</v>
      </c>
      <c r="ER324">
        <v>2</v>
      </c>
      <c r="ES324">
        <v>1</v>
      </c>
      <c r="ET324">
        <v>20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23</v>
      </c>
      <c r="FO324">
        <v>19</v>
      </c>
      <c r="FP324">
        <v>7</v>
      </c>
      <c r="FQ324">
        <v>2</v>
      </c>
      <c r="FR324">
        <v>0</v>
      </c>
      <c r="FS324">
        <v>4</v>
      </c>
      <c r="FT324">
        <v>0</v>
      </c>
      <c r="FU324">
        <v>4</v>
      </c>
      <c r="FV324">
        <v>1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19</v>
      </c>
      <c r="GO324">
        <v>4</v>
      </c>
      <c r="GP324">
        <v>1</v>
      </c>
      <c r="GQ324">
        <v>0</v>
      </c>
      <c r="GR324">
        <v>1</v>
      </c>
      <c r="GS324">
        <v>0</v>
      </c>
      <c r="GT324">
        <v>2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4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</row>
    <row r="325" spans="1:272" x14ac:dyDescent="0.25">
      <c r="A325" t="s">
        <v>273</v>
      </c>
      <c r="B325" t="s">
        <v>488</v>
      </c>
      <c r="C325" t="str">
        <f t="shared" si="22"/>
        <v>160601</v>
      </c>
      <c r="D325" t="s">
        <v>494</v>
      </c>
      <c r="E325">
        <v>6</v>
      </c>
      <c r="F325">
        <v>319</v>
      </c>
      <c r="G325">
        <v>240</v>
      </c>
      <c r="H325">
        <v>79</v>
      </c>
      <c r="I325">
        <v>161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161</v>
      </c>
      <c r="T325">
        <v>0</v>
      </c>
      <c r="U325">
        <v>0</v>
      </c>
      <c r="V325">
        <v>161</v>
      </c>
      <c r="W325">
        <v>15</v>
      </c>
      <c r="X325">
        <v>12</v>
      </c>
      <c r="Y325">
        <v>3</v>
      </c>
      <c r="Z325">
        <v>0</v>
      </c>
      <c r="AA325">
        <v>146</v>
      </c>
      <c r="AB325">
        <v>36</v>
      </c>
      <c r="AC325">
        <v>9</v>
      </c>
      <c r="AD325">
        <v>3</v>
      </c>
      <c r="AE325">
        <v>7</v>
      </c>
      <c r="AF325">
        <v>3</v>
      </c>
      <c r="AG325">
        <v>0</v>
      </c>
      <c r="AH325">
        <v>2</v>
      </c>
      <c r="AI325">
        <v>1</v>
      </c>
      <c r="AJ325">
        <v>7</v>
      </c>
      <c r="AK325">
        <v>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1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</v>
      </c>
      <c r="BA325">
        <v>36</v>
      </c>
      <c r="BB325">
        <v>25</v>
      </c>
      <c r="BC325">
        <v>4</v>
      </c>
      <c r="BD325">
        <v>0</v>
      </c>
      <c r="BE325">
        <v>0</v>
      </c>
      <c r="BF325">
        <v>3</v>
      </c>
      <c r="BG325">
        <v>1</v>
      </c>
      <c r="BH325">
        <v>8</v>
      </c>
      <c r="BI325">
        <v>1</v>
      </c>
      <c r="BJ325">
        <v>0</v>
      </c>
      <c r="BK325">
        <v>0</v>
      </c>
      <c r="BL325">
        <v>5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2</v>
      </c>
      <c r="BS325">
        <v>0</v>
      </c>
      <c r="BT325">
        <v>0</v>
      </c>
      <c r="BU325">
        <v>1</v>
      </c>
      <c r="BV325">
        <v>0</v>
      </c>
      <c r="BW325">
        <v>0</v>
      </c>
      <c r="BX325">
        <v>0</v>
      </c>
      <c r="BY325">
        <v>0</v>
      </c>
      <c r="BZ325">
        <v>25</v>
      </c>
      <c r="CA325">
        <v>9</v>
      </c>
      <c r="CB325">
        <v>4</v>
      </c>
      <c r="CC325">
        <v>1</v>
      </c>
      <c r="CD325">
        <v>0</v>
      </c>
      <c r="CE325">
        <v>0</v>
      </c>
      <c r="CF325">
        <v>1</v>
      </c>
      <c r="CG325">
        <v>0</v>
      </c>
      <c r="CH325">
        <v>1</v>
      </c>
      <c r="CI325">
        <v>1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1</v>
      </c>
      <c r="CP325">
        <v>9</v>
      </c>
      <c r="CQ325">
        <v>9</v>
      </c>
      <c r="CR325">
        <v>4</v>
      </c>
      <c r="CS325">
        <v>0</v>
      </c>
      <c r="CT325">
        <v>0</v>
      </c>
      <c r="CU325">
        <v>0</v>
      </c>
      <c r="CV325">
        <v>0</v>
      </c>
      <c r="CW325">
        <v>1</v>
      </c>
      <c r="CX325">
        <v>0</v>
      </c>
      <c r="CY325">
        <v>0</v>
      </c>
      <c r="CZ325">
        <v>0</v>
      </c>
      <c r="DA325">
        <v>1</v>
      </c>
      <c r="DB325">
        <v>0</v>
      </c>
      <c r="DC325">
        <v>0</v>
      </c>
      <c r="DD325">
        <v>0</v>
      </c>
      <c r="DE325">
        <v>1</v>
      </c>
      <c r="DF325">
        <v>1</v>
      </c>
      <c r="DG325">
        <v>0</v>
      </c>
      <c r="DH325">
        <v>0</v>
      </c>
      <c r="DI325">
        <v>1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9</v>
      </c>
      <c r="DQ325">
        <v>32</v>
      </c>
      <c r="DR325">
        <v>25</v>
      </c>
      <c r="DS325">
        <v>1</v>
      </c>
      <c r="DT325">
        <v>1</v>
      </c>
      <c r="DU325">
        <v>0</v>
      </c>
      <c r="DV325">
        <v>0</v>
      </c>
      <c r="DW325">
        <v>0</v>
      </c>
      <c r="DX325">
        <v>3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1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32</v>
      </c>
      <c r="EQ325">
        <v>17</v>
      </c>
      <c r="ER325">
        <v>3</v>
      </c>
      <c r="ES325">
        <v>6</v>
      </c>
      <c r="ET325">
        <v>5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1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2</v>
      </c>
      <c r="FN325">
        <v>17</v>
      </c>
      <c r="FO325">
        <v>9</v>
      </c>
      <c r="FP325">
        <v>3</v>
      </c>
      <c r="FQ325">
        <v>0</v>
      </c>
      <c r="FR325">
        <v>1</v>
      </c>
      <c r="FS325">
        <v>1</v>
      </c>
      <c r="FT325">
        <v>0</v>
      </c>
      <c r="FU325">
        <v>1</v>
      </c>
      <c r="FV325">
        <v>1</v>
      </c>
      <c r="FW325">
        <v>1</v>
      </c>
      <c r="FX325">
        <v>1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9</v>
      </c>
      <c r="GO325">
        <v>7</v>
      </c>
      <c r="GP325">
        <v>2</v>
      </c>
      <c r="GQ325">
        <v>1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1</v>
      </c>
      <c r="HB325">
        <v>1</v>
      </c>
      <c r="HC325">
        <v>1</v>
      </c>
      <c r="HD325">
        <v>0</v>
      </c>
      <c r="HE325">
        <v>0</v>
      </c>
      <c r="HF325">
        <v>1</v>
      </c>
      <c r="HG325">
        <v>0</v>
      </c>
      <c r="HH325">
        <v>7</v>
      </c>
      <c r="HI325">
        <v>2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1</v>
      </c>
      <c r="HQ325">
        <v>0</v>
      </c>
      <c r="HR325">
        <v>0</v>
      </c>
      <c r="HS325">
        <v>0</v>
      </c>
      <c r="HT325">
        <v>0</v>
      </c>
      <c r="HU325">
        <v>1</v>
      </c>
      <c r="HV325">
        <v>2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</row>
    <row r="326" spans="1:272" x14ac:dyDescent="0.25">
      <c r="A326" t="s">
        <v>273</v>
      </c>
      <c r="B326" t="s">
        <v>488</v>
      </c>
      <c r="C326" t="str">
        <f t="shared" si="22"/>
        <v>160601</v>
      </c>
      <c r="D326" t="s">
        <v>495</v>
      </c>
      <c r="E326">
        <v>7</v>
      </c>
      <c r="F326">
        <v>216</v>
      </c>
      <c r="G326">
        <v>170</v>
      </c>
      <c r="H326">
        <v>77</v>
      </c>
      <c r="I326">
        <v>93</v>
      </c>
      <c r="J326">
        <v>1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93</v>
      </c>
      <c r="T326">
        <v>0</v>
      </c>
      <c r="U326">
        <v>0</v>
      </c>
      <c r="V326">
        <v>93</v>
      </c>
      <c r="W326">
        <v>3</v>
      </c>
      <c r="X326">
        <v>3</v>
      </c>
      <c r="Y326">
        <v>0</v>
      </c>
      <c r="Z326">
        <v>0</v>
      </c>
      <c r="AA326">
        <v>90</v>
      </c>
      <c r="AB326">
        <v>32</v>
      </c>
      <c r="AC326">
        <v>6</v>
      </c>
      <c r="AD326">
        <v>2</v>
      </c>
      <c r="AE326">
        <v>3</v>
      </c>
      <c r="AF326">
        <v>7</v>
      </c>
      <c r="AG326">
        <v>0</v>
      </c>
      <c r="AH326">
        <v>0</v>
      </c>
      <c r="AI326">
        <v>0</v>
      </c>
      <c r="AJ326">
        <v>8</v>
      </c>
      <c r="AK326">
        <v>1</v>
      </c>
      <c r="AL326">
        <v>0</v>
      </c>
      <c r="AM326">
        <v>0</v>
      </c>
      <c r="AN326">
        <v>1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2</v>
      </c>
      <c r="AU326">
        <v>1</v>
      </c>
      <c r="AV326">
        <v>0</v>
      </c>
      <c r="AW326">
        <v>0</v>
      </c>
      <c r="AX326">
        <v>0</v>
      </c>
      <c r="AY326">
        <v>1</v>
      </c>
      <c r="AZ326">
        <v>0</v>
      </c>
      <c r="BA326">
        <v>32</v>
      </c>
      <c r="BB326">
        <v>11</v>
      </c>
      <c r="BC326">
        <v>3</v>
      </c>
      <c r="BD326">
        <v>0</v>
      </c>
      <c r="BE326">
        <v>0</v>
      </c>
      <c r="BF326">
        <v>0</v>
      </c>
      <c r="BG326">
        <v>0</v>
      </c>
      <c r="BH326">
        <v>2</v>
      </c>
      <c r="BI326">
        <v>0</v>
      </c>
      <c r="BJ326">
        <v>0</v>
      </c>
      <c r="BK326">
        <v>0</v>
      </c>
      <c r="BL326">
        <v>4</v>
      </c>
      <c r="BM326">
        <v>0</v>
      </c>
      <c r="BN326">
        <v>0</v>
      </c>
      <c r="BO326">
        <v>1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1</v>
      </c>
      <c r="BX326">
        <v>0</v>
      </c>
      <c r="BY326">
        <v>0</v>
      </c>
      <c r="BZ326">
        <v>11</v>
      </c>
      <c r="CA326">
        <v>2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1</v>
      </c>
      <c r="CI326">
        <v>1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2</v>
      </c>
      <c r="CQ326">
        <v>3</v>
      </c>
      <c r="CR326">
        <v>1</v>
      </c>
      <c r="CS326">
        <v>0</v>
      </c>
      <c r="CT326">
        <v>0</v>
      </c>
      <c r="CU326">
        <v>1</v>
      </c>
      <c r="CV326">
        <v>0</v>
      </c>
      <c r="CW326">
        <v>0</v>
      </c>
      <c r="CX326">
        <v>1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3</v>
      </c>
      <c r="DQ326">
        <v>16</v>
      </c>
      <c r="DR326">
        <v>10</v>
      </c>
      <c r="DS326">
        <v>1</v>
      </c>
      <c r="DT326">
        <v>0</v>
      </c>
      <c r="DU326">
        <v>0</v>
      </c>
      <c r="DV326">
        <v>0</v>
      </c>
      <c r="DW326">
        <v>2</v>
      </c>
      <c r="DX326">
        <v>0</v>
      </c>
      <c r="DY326">
        <v>1</v>
      </c>
      <c r="DZ326">
        <v>0</v>
      </c>
      <c r="EA326">
        <v>2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16</v>
      </c>
      <c r="EQ326">
        <v>9</v>
      </c>
      <c r="ER326">
        <v>1</v>
      </c>
      <c r="ES326">
        <v>2</v>
      </c>
      <c r="ET326">
        <v>6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9</v>
      </c>
      <c r="FO326">
        <v>12</v>
      </c>
      <c r="FP326">
        <v>3</v>
      </c>
      <c r="FQ326">
        <v>2</v>
      </c>
      <c r="FR326">
        <v>0</v>
      </c>
      <c r="FS326">
        <v>1</v>
      </c>
      <c r="FT326">
        <v>0</v>
      </c>
      <c r="FU326">
        <v>1</v>
      </c>
      <c r="FV326">
        <v>0</v>
      </c>
      <c r="FW326">
        <v>0</v>
      </c>
      <c r="FX326">
        <v>1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1</v>
      </c>
      <c r="GK326">
        <v>2</v>
      </c>
      <c r="GL326">
        <v>0</v>
      </c>
      <c r="GM326">
        <v>1</v>
      </c>
      <c r="GN326">
        <v>12</v>
      </c>
      <c r="GO326">
        <v>3</v>
      </c>
      <c r="GP326">
        <v>3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3</v>
      </c>
      <c r="HI326">
        <v>1</v>
      </c>
      <c r="HJ326">
        <v>0</v>
      </c>
      <c r="HK326">
        <v>0</v>
      </c>
      <c r="HL326">
        <v>1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1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1</v>
      </c>
      <c r="IN326">
        <v>1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1</v>
      </c>
    </row>
    <row r="327" spans="1:272" x14ac:dyDescent="0.25">
      <c r="A327" t="s">
        <v>273</v>
      </c>
      <c r="B327" t="s">
        <v>496</v>
      </c>
      <c r="C327" t="str">
        <f t="shared" ref="C327:C354" si="23">"160602"</f>
        <v>160602</v>
      </c>
      <c r="D327" t="s">
        <v>497</v>
      </c>
      <c r="E327">
        <v>1</v>
      </c>
      <c r="F327">
        <v>831</v>
      </c>
      <c r="G327">
        <v>640</v>
      </c>
      <c r="H327">
        <v>292</v>
      </c>
      <c r="I327">
        <v>348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348</v>
      </c>
      <c r="T327">
        <v>0</v>
      </c>
      <c r="U327">
        <v>0</v>
      </c>
      <c r="V327">
        <v>348</v>
      </c>
      <c r="W327">
        <v>2</v>
      </c>
      <c r="X327">
        <v>0</v>
      </c>
      <c r="Y327">
        <v>2</v>
      </c>
      <c r="Z327">
        <v>0</v>
      </c>
      <c r="AA327">
        <v>346</v>
      </c>
      <c r="AB327">
        <v>113</v>
      </c>
      <c r="AC327">
        <v>8</v>
      </c>
      <c r="AD327">
        <v>10</v>
      </c>
      <c r="AE327">
        <v>21</v>
      </c>
      <c r="AF327">
        <v>6</v>
      </c>
      <c r="AG327">
        <v>0</v>
      </c>
      <c r="AH327">
        <v>0</v>
      </c>
      <c r="AI327">
        <v>2</v>
      </c>
      <c r="AJ327">
        <v>50</v>
      </c>
      <c r="AK327">
        <v>1</v>
      </c>
      <c r="AL327">
        <v>0</v>
      </c>
      <c r="AM327">
        <v>0</v>
      </c>
      <c r="AN327">
        <v>1</v>
      </c>
      <c r="AO327">
        <v>2</v>
      </c>
      <c r="AP327">
        <v>0</v>
      </c>
      <c r="AQ327">
        <v>3</v>
      </c>
      <c r="AR327">
        <v>0</v>
      </c>
      <c r="AS327">
        <v>3</v>
      </c>
      <c r="AT327">
        <v>0</v>
      </c>
      <c r="AU327">
        <v>2</v>
      </c>
      <c r="AV327">
        <v>0</v>
      </c>
      <c r="AW327">
        <v>1</v>
      </c>
      <c r="AX327">
        <v>0</v>
      </c>
      <c r="AY327">
        <v>0</v>
      </c>
      <c r="AZ327">
        <v>3</v>
      </c>
      <c r="BA327">
        <v>113</v>
      </c>
      <c r="BB327">
        <v>92</v>
      </c>
      <c r="BC327">
        <v>12</v>
      </c>
      <c r="BD327">
        <v>2</v>
      </c>
      <c r="BE327">
        <v>4</v>
      </c>
      <c r="BF327">
        <v>2</v>
      </c>
      <c r="BG327">
        <v>0</v>
      </c>
      <c r="BH327">
        <v>62</v>
      </c>
      <c r="BI327">
        <v>0</v>
      </c>
      <c r="BJ327">
        <v>1</v>
      </c>
      <c r="BK327">
        <v>0</v>
      </c>
      <c r="BL327">
        <v>7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1</v>
      </c>
      <c r="BZ327">
        <v>92</v>
      </c>
      <c r="CA327">
        <v>19</v>
      </c>
      <c r="CB327">
        <v>7</v>
      </c>
      <c r="CC327">
        <v>4</v>
      </c>
      <c r="CD327">
        <v>0</v>
      </c>
      <c r="CE327">
        <v>0</v>
      </c>
      <c r="CF327">
        <v>0</v>
      </c>
      <c r="CG327">
        <v>0</v>
      </c>
      <c r="CH327">
        <v>1</v>
      </c>
      <c r="CI327">
        <v>1</v>
      </c>
      <c r="CJ327">
        <v>2</v>
      </c>
      <c r="CK327">
        <v>0</v>
      </c>
      <c r="CL327">
        <v>1</v>
      </c>
      <c r="CM327">
        <v>0</v>
      </c>
      <c r="CN327">
        <v>3</v>
      </c>
      <c r="CO327">
        <v>0</v>
      </c>
      <c r="CP327">
        <v>19</v>
      </c>
      <c r="CQ327">
        <v>27</v>
      </c>
      <c r="CR327">
        <v>7</v>
      </c>
      <c r="CS327">
        <v>0</v>
      </c>
      <c r="CT327">
        <v>3</v>
      </c>
      <c r="CU327">
        <v>0</v>
      </c>
      <c r="CV327">
        <v>0</v>
      </c>
      <c r="CW327">
        <v>1</v>
      </c>
      <c r="CX327">
        <v>1</v>
      </c>
      <c r="CY327">
        <v>1</v>
      </c>
      <c r="CZ327">
        <v>2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7</v>
      </c>
      <c r="DG327">
        <v>0</v>
      </c>
      <c r="DH327">
        <v>3</v>
      </c>
      <c r="DI327">
        <v>0</v>
      </c>
      <c r="DJ327">
        <v>1</v>
      </c>
      <c r="DK327">
        <v>0</v>
      </c>
      <c r="DL327">
        <v>0</v>
      </c>
      <c r="DM327">
        <v>0</v>
      </c>
      <c r="DN327">
        <v>0</v>
      </c>
      <c r="DO327">
        <v>1</v>
      </c>
      <c r="DP327">
        <v>27</v>
      </c>
      <c r="DQ327">
        <v>8</v>
      </c>
      <c r="DR327">
        <v>1</v>
      </c>
      <c r="DS327">
        <v>1</v>
      </c>
      <c r="DT327">
        <v>0</v>
      </c>
      <c r="DU327">
        <v>0</v>
      </c>
      <c r="DV327">
        <v>0</v>
      </c>
      <c r="DW327">
        <v>1</v>
      </c>
      <c r="DX327">
        <v>0</v>
      </c>
      <c r="DY327">
        <v>0</v>
      </c>
      <c r="DZ327">
        <v>0</v>
      </c>
      <c r="EA327">
        <v>4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1</v>
      </c>
      <c r="EL327">
        <v>0</v>
      </c>
      <c r="EM327">
        <v>0</v>
      </c>
      <c r="EN327">
        <v>0</v>
      </c>
      <c r="EO327">
        <v>0</v>
      </c>
      <c r="EP327">
        <v>8</v>
      </c>
      <c r="EQ327">
        <v>30</v>
      </c>
      <c r="ER327">
        <v>3</v>
      </c>
      <c r="ES327">
        <v>8</v>
      </c>
      <c r="ET327">
        <v>14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1</v>
      </c>
      <c r="FB327">
        <v>2</v>
      </c>
      <c r="FC327">
        <v>0</v>
      </c>
      <c r="FD327">
        <v>1</v>
      </c>
      <c r="FE327">
        <v>0</v>
      </c>
      <c r="FF327">
        <v>1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30</v>
      </c>
      <c r="FO327">
        <v>26</v>
      </c>
      <c r="FP327">
        <v>9</v>
      </c>
      <c r="FQ327">
        <v>0</v>
      </c>
      <c r="FR327">
        <v>0</v>
      </c>
      <c r="FS327">
        <v>3</v>
      </c>
      <c r="FT327">
        <v>0</v>
      </c>
      <c r="FU327">
        <v>4</v>
      </c>
      <c r="FV327">
        <v>2</v>
      </c>
      <c r="FW327">
        <v>0</v>
      </c>
      <c r="FX327">
        <v>2</v>
      </c>
      <c r="FY327">
        <v>1</v>
      </c>
      <c r="FZ327">
        <v>1</v>
      </c>
      <c r="GA327">
        <v>0</v>
      </c>
      <c r="GB327">
        <v>0</v>
      </c>
      <c r="GC327">
        <v>1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1</v>
      </c>
      <c r="GJ327">
        <v>1</v>
      </c>
      <c r="GK327">
        <v>0</v>
      </c>
      <c r="GL327">
        <v>0</v>
      </c>
      <c r="GM327">
        <v>1</v>
      </c>
      <c r="GN327">
        <v>26</v>
      </c>
      <c r="GO327">
        <v>27</v>
      </c>
      <c r="GP327">
        <v>14</v>
      </c>
      <c r="GQ327">
        <v>4</v>
      </c>
      <c r="GR327">
        <v>1</v>
      </c>
      <c r="GS327">
        <v>1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1</v>
      </c>
      <c r="GZ327">
        <v>2</v>
      </c>
      <c r="HA327">
        <v>0</v>
      </c>
      <c r="HB327">
        <v>0</v>
      </c>
      <c r="HC327">
        <v>2</v>
      </c>
      <c r="HD327">
        <v>0</v>
      </c>
      <c r="HE327">
        <v>0</v>
      </c>
      <c r="HF327">
        <v>2</v>
      </c>
      <c r="HG327">
        <v>0</v>
      </c>
      <c r="HH327">
        <v>27</v>
      </c>
      <c r="HI327">
        <v>2</v>
      </c>
      <c r="HJ327">
        <v>0</v>
      </c>
      <c r="HK327">
        <v>0</v>
      </c>
      <c r="HL327">
        <v>1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1</v>
      </c>
      <c r="HV327">
        <v>2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2</v>
      </c>
      <c r="IN327">
        <v>0</v>
      </c>
      <c r="IO327">
        <v>1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1</v>
      </c>
      <c r="JI327">
        <v>0</v>
      </c>
      <c r="JJ327">
        <v>0</v>
      </c>
      <c r="JK327">
        <v>0</v>
      </c>
      <c r="JL327">
        <v>2</v>
      </c>
    </row>
    <row r="328" spans="1:272" x14ac:dyDescent="0.25">
      <c r="A328" t="s">
        <v>273</v>
      </c>
      <c r="B328" t="s">
        <v>496</v>
      </c>
      <c r="C328" t="str">
        <f t="shared" si="23"/>
        <v>160602</v>
      </c>
      <c r="D328" t="s">
        <v>498</v>
      </c>
      <c r="E328">
        <v>2</v>
      </c>
      <c r="F328">
        <v>932</v>
      </c>
      <c r="G328">
        <v>709</v>
      </c>
      <c r="H328">
        <v>257</v>
      </c>
      <c r="I328">
        <v>452</v>
      </c>
      <c r="J328">
        <v>0</v>
      </c>
      <c r="K328">
        <v>3</v>
      </c>
      <c r="L328">
        <v>1</v>
      </c>
      <c r="M328">
        <v>1</v>
      </c>
      <c r="N328">
        <v>0</v>
      </c>
      <c r="O328">
        <v>0</v>
      </c>
      <c r="P328">
        <v>0</v>
      </c>
      <c r="Q328">
        <v>0</v>
      </c>
      <c r="R328">
        <v>1</v>
      </c>
      <c r="S328">
        <v>453</v>
      </c>
      <c r="T328">
        <v>1</v>
      </c>
      <c r="U328">
        <v>0</v>
      </c>
      <c r="V328">
        <v>453</v>
      </c>
      <c r="W328">
        <v>11</v>
      </c>
      <c r="X328">
        <v>9</v>
      </c>
      <c r="Y328">
        <v>1</v>
      </c>
      <c r="Z328">
        <v>0</v>
      </c>
      <c r="AA328">
        <v>442</v>
      </c>
      <c r="AB328">
        <v>167</v>
      </c>
      <c r="AC328">
        <v>6</v>
      </c>
      <c r="AD328">
        <v>16</v>
      </c>
      <c r="AE328">
        <v>29</v>
      </c>
      <c r="AF328">
        <v>6</v>
      </c>
      <c r="AG328">
        <v>0</v>
      </c>
      <c r="AH328">
        <v>1</v>
      </c>
      <c r="AI328">
        <v>0</v>
      </c>
      <c r="AJ328">
        <v>97</v>
      </c>
      <c r="AK328">
        <v>2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1</v>
      </c>
      <c r="AR328">
        <v>0</v>
      </c>
      <c r="AS328">
        <v>0</v>
      </c>
      <c r="AT328">
        <v>0</v>
      </c>
      <c r="AU328">
        <v>1</v>
      </c>
      <c r="AV328">
        <v>1</v>
      </c>
      <c r="AW328">
        <v>1</v>
      </c>
      <c r="AX328">
        <v>2</v>
      </c>
      <c r="AY328">
        <v>1</v>
      </c>
      <c r="AZ328">
        <v>2</v>
      </c>
      <c r="BA328">
        <v>167</v>
      </c>
      <c r="BB328">
        <v>130</v>
      </c>
      <c r="BC328">
        <v>6</v>
      </c>
      <c r="BD328">
        <v>0</v>
      </c>
      <c r="BE328">
        <v>4</v>
      </c>
      <c r="BF328">
        <v>2</v>
      </c>
      <c r="BG328">
        <v>1</v>
      </c>
      <c r="BH328">
        <v>88</v>
      </c>
      <c r="BI328">
        <v>1</v>
      </c>
      <c r="BJ328">
        <v>1</v>
      </c>
      <c r="BK328">
        <v>1</v>
      </c>
      <c r="BL328">
        <v>17</v>
      </c>
      <c r="BM328">
        <v>0</v>
      </c>
      <c r="BN328">
        <v>0</v>
      </c>
      <c r="BO328">
        <v>2</v>
      </c>
      <c r="BP328">
        <v>0</v>
      </c>
      <c r="BQ328">
        <v>1</v>
      </c>
      <c r="BR328">
        <v>0</v>
      </c>
      <c r="BS328">
        <v>2</v>
      </c>
      <c r="BT328">
        <v>0</v>
      </c>
      <c r="BU328">
        <v>0</v>
      </c>
      <c r="BV328">
        <v>0</v>
      </c>
      <c r="BW328">
        <v>0</v>
      </c>
      <c r="BX328">
        <v>3</v>
      </c>
      <c r="BY328">
        <v>1</v>
      </c>
      <c r="BZ328">
        <v>130</v>
      </c>
      <c r="CA328">
        <v>12</v>
      </c>
      <c r="CB328">
        <v>3</v>
      </c>
      <c r="CC328">
        <v>2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1</v>
      </c>
      <c r="CJ328">
        <v>0</v>
      </c>
      <c r="CK328">
        <v>1</v>
      </c>
      <c r="CL328">
        <v>2</v>
      </c>
      <c r="CM328">
        <v>0</v>
      </c>
      <c r="CN328">
        <v>2</v>
      </c>
      <c r="CO328">
        <v>1</v>
      </c>
      <c r="CP328">
        <v>12</v>
      </c>
      <c r="CQ328">
        <v>17</v>
      </c>
      <c r="CR328">
        <v>7</v>
      </c>
      <c r="CS328">
        <v>0</v>
      </c>
      <c r="CT328">
        <v>0</v>
      </c>
      <c r="CU328">
        <v>2</v>
      </c>
      <c r="CV328">
        <v>2</v>
      </c>
      <c r="CW328">
        <v>2</v>
      </c>
      <c r="CX328">
        <v>1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1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1</v>
      </c>
      <c r="DO328">
        <v>1</v>
      </c>
      <c r="DP328">
        <v>17</v>
      </c>
      <c r="DQ328">
        <v>15</v>
      </c>
      <c r="DR328">
        <v>2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12</v>
      </c>
      <c r="EB328">
        <v>0</v>
      </c>
      <c r="EC328">
        <v>1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15</v>
      </c>
      <c r="EQ328">
        <v>24</v>
      </c>
      <c r="ER328">
        <v>5</v>
      </c>
      <c r="ES328">
        <v>5</v>
      </c>
      <c r="ET328">
        <v>8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1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1</v>
      </c>
      <c r="FM328">
        <v>4</v>
      </c>
      <c r="FN328">
        <v>24</v>
      </c>
      <c r="FO328">
        <v>46</v>
      </c>
      <c r="FP328">
        <v>10</v>
      </c>
      <c r="FQ328">
        <v>0</v>
      </c>
      <c r="FR328">
        <v>1</v>
      </c>
      <c r="FS328">
        <v>2</v>
      </c>
      <c r="FT328">
        <v>2</v>
      </c>
      <c r="FU328">
        <v>6</v>
      </c>
      <c r="FV328">
        <v>3</v>
      </c>
      <c r="FW328">
        <v>0</v>
      </c>
      <c r="FX328">
        <v>3</v>
      </c>
      <c r="FY328">
        <v>3</v>
      </c>
      <c r="FZ328">
        <v>0</v>
      </c>
      <c r="GA328">
        <v>0</v>
      </c>
      <c r="GB328">
        <v>3</v>
      </c>
      <c r="GC328">
        <v>0</v>
      </c>
      <c r="GD328">
        <v>1</v>
      </c>
      <c r="GE328">
        <v>2</v>
      </c>
      <c r="GF328">
        <v>1</v>
      </c>
      <c r="GG328">
        <v>0</v>
      </c>
      <c r="GH328">
        <v>2</v>
      </c>
      <c r="GI328">
        <v>0</v>
      </c>
      <c r="GJ328">
        <v>1</v>
      </c>
      <c r="GK328">
        <v>1</v>
      </c>
      <c r="GL328">
        <v>0</v>
      </c>
      <c r="GM328">
        <v>5</v>
      </c>
      <c r="GN328">
        <v>46</v>
      </c>
      <c r="GO328">
        <v>27</v>
      </c>
      <c r="GP328">
        <v>19</v>
      </c>
      <c r="GQ328">
        <v>1</v>
      </c>
      <c r="GR328">
        <v>1</v>
      </c>
      <c r="GS328">
        <v>2</v>
      </c>
      <c r="GT328">
        <v>1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1</v>
      </c>
      <c r="HD328">
        <v>0</v>
      </c>
      <c r="HE328">
        <v>0</v>
      </c>
      <c r="HF328">
        <v>1</v>
      </c>
      <c r="HG328">
        <v>1</v>
      </c>
      <c r="HH328">
        <v>27</v>
      </c>
      <c r="HI328">
        <v>1</v>
      </c>
      <c r="HJ328">
        <v>0</v>
      </c>
      <c r="HK328">
        <v>0</v>
      </c>
      <c r="HL328">
        <v>0</v>
      </c>
      <c r="HM328">
        <v>0</v>
      </c>
      <c r="HN328">
        <v>1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1</v>
      </c>
      <c r="HW328">
        <v>2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1</v>
      </c>
      <c r="ID328">
        <v>0</v>
      </c>
      <c r="IE328">
        <v>0</v>
      </c>
      <c r="IF328">
        <v>0</v>
      </c>
      <c r="IG328">
        <v>0</v>
      </c>
      <c r="IH328">
        <v>1</v>
      </c>
      <c r="II328">
        <v>0</v>
      </c>
      <c r="IJ328">
        <v>0</v>
      </c>
      <c r="IK328">
        <v>0</v>
      </c>
      <c r="IL328">
        <v>2</v>
      </c>
      <c r="IM328">
        <v>1</v>
      </c>
      <c r="IN328">
        <v>1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1</v>
      </c>
    </row>
    <row r="329" spans="1:272" x14ac:dyDescent="0.25">
      <c r="A329" t="s">
        <v>273</v>
      </c>
      <c r="B329" t="s">
        <v>496</v>
      </c>
      <c r="C329" t="str">
        <f t="shared" si="23"/>
        <v>160602</v>
      </c>
      <c r="D329" t="s">
        <v>499</v>
      </c>
      <c r="E329">
        <v>3</v>
      </c>
      <c r="F329">
        <v>1004</v>
      </c>
      <c r="G329">
        <v>770</v>
      </c>
      <c r="H329">
        <v>401</v>
      </c>
      <c r="I329">
        <v>369</v>
      </c>
      <c r="J329">
        <v>1</v>
      </c>
      <c r="K329">
        <v>3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369</v>
      </c>
      <c r="T329">
        <v>0</v>
      </c>
      <c r="U329">
        <v>0</v>
      </c>
      <c r="V329">
        <v>369</v>
      </c>
      <c r="W329">
        <v>7</v>
      </c>
      <c r="X329">
        <v>6</v>
      </c>
      <c r="Y329">
        <v>1</v>
      </c>
      <c r="Z329">
        <v>0</v>
      </c>
      <c r="AA329">
        <v>362</v>
      </c>
      <c r="AB329">
        <v>150</v>
      </c>
      <c r="AC329">
        <v>12</v>
      </c>
      <c r="AD329">
        <v>16</v>
      </c>
      <c r="AE329">
        <v>14</v>
      </c>
      <c r="AF329">
        <v>15</v>
      </c>
      <c r="AG329">
        <v>1</v>
      </c>
      <c r="AH329">
        <v>0</v>
      </c>
      <c r="AI329">
        <v>0</v>
      </c>
      <c r="AJ329">
        <v>79</v>
      </c>
      <c r="AK329">
        <v>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</v>
      </c>
      <c r="AR329">
        <v>0</v>
      </c>
      <c r="AS329">
        <v>0</v>
      </c>
      <c r="AT329">
        <v>0</v>
      </c>
      <c r="AU329">
        <v>1</v>
      </c>
      <c r="AV329">
        <v>4</v>
      </c>
      <c r="AW329">
        <v>1</v>
      </c>
      <c r="AX329">
        <v>1</v>
      </c>
      <c r="AY329">
        <v>2</v>
      </c>
      <c r="AZ329">
        <v>0</v>
      </c>
      <c r="BA329">
        <v>150</v>
      </c>
      <c r="BB329">
        <v>95</v>
      </c>
      <c r="BC329">
        <v>4</v>
      </c>
      <c r="BD329">
        <v>2</v>
      </c>
      <c r="BE329">
        <v>3</v>
      </c>
      <c r="BF329">
        <v>0</v>
      </c>
      <c r="BG329">
        <v>1</v>
      </c>
      <c r="BH329">
        <v>59</v>
      </c>
      <c r="BI329">
        <v>1</v>
      </c>
      <c r="BJ329">
        <v>0</v>
      </c>
      <c r="BK329">
        <v>1</v>
      </c>
      <c r="BL329">
        <v>17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4</v>
      </c>
      <c r="BU329">
        <v>0</v>
      </c>
      <c r="BV329">
        <v>1</v>
      </c>
      <c r="BW329">
        <v>0</v>
      </c>
      <c r="BX329">
        <v>0</v>
      </c>
      <c r="BY329">
        <v>1</v>
      </c>
      <c r="BZ329">
        <v>95</v>
      </c>
      <c r="CA329">
        <v>11</v>
      </c>
      <c r="CB329">
        <v>2</v>
      </c>
      <c r="CC329">
        <v>1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1</v>
      </c>
      <c r="CJ329">
        <v>1</v>
      </c>
      <c r="CK329">
        <v>5</v>
      </c>
      <c r="CL329">
        <v>0</v>
      </c>
      <c r="CM329">
        <v>0</v>
      </c>
      <c r="CN329">
        <v>1</v>
      </c>
      <c r="CO329">
        <v>0</v>
      </c>
      <c r="CP329">
        <v>11</v>
      </c>
      <c r="CQ329">
        <v>23</v>
      </c>
      <c r="CR329">
        <v>11</v>
      </c>
      <c r="CS329">
        <v>3</v>
      </c>
      <c r="CT329">
        <v>1</v>
      </c>
      <c r="CU329">
        <v>1</v>
      </c>
      <c r="CV329">
        <v>0</v>
      </c>
      <c r="CW329">
        <v>1</v>
      </c>
      <c r="CX329">
        <v>1</v>
      </c>
      <c r="CY329">
        <v>1</v>
      </c>
      <c r="CZ329">
        <v>1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1</v>
      </c>
      <c r="DL329">
        <v>2</v>
      </c>
      <c r="DM329">
        <v>0</v>
      </c>
      <c r="DN329">
        <v>0</v>
      </c>
      <c r="DO329">
        <v>0</v>
      </c>
      <c r="DP329">
        <v>23</v>
      </c>
      <c r="DQ329">
        <v>13</v>
      </c>
      <c r="DR329">
        <v>2</v>
      </c>
      <c r="DS329">
        <v>1</v>
      </c>
      <c r="DT329">
        <v>0</v>
      </c>
      <c r="DU329">
        <v>2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5</v>
      </c>
      <c r="EB329">
        <v>0</v>
      </c>
      <c r="EC329">
        <v>0</v>
      </c>
      <c r="ED329">
        <v>0</v>
      </c>
      <c r="EE329">
        <v>1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1</v>
      </c>
      <c r="EN329">
        <v>0</v>
      </c>
      <c r="EO329">
        <v>0</v>
      </c>
      <c r="EP329">
        <v>13</v>
      </c>
      <c r="EQ329">
        <v>23</v>
      </c>
      <c r="ER329">
        <v>6</v>
      </c>
      <c r="ES329">
        <v>4</v>
      </c>
      <c r="ET329">
        <v>8</v>
      </c>
      <c r="EU329">
        <v>0</v>
      </c>
      <c r="EV329">
        <v>0</v>
      </c>
      <c r="EW329">
        <v>1</v>
      </c>
      <c r="EX329">
        <v>0</v>
      </c>
      <c r="EY329">
        <v>0</v>
      </c>
      <c r="EZ329">
        <v>0</v>
      </c>
      <c r="FA329">
        <v>0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3</v>
      </c>
      <c r="FN329">
        <v>23</v>
      </c>
      <c r="FO329">
        <v>26</v>
      </c>
      <c r="FP329">
        <v>13</v>
      </c>
      <c r="FQ329">
        <v>1</v>
      </c>
      <c r="FR329">
        <v>0</v>
      </c>
      <c r="FS329">
        <v>1</v>
      </c>
      <c r="FT329">
        <v>0</v>
      </c>
      <c r="FU329">
        <v>1</v>
      </c>
      <c r="FV329">
        <v>2</v>
      </c>
      <c r="FW329">
        <v>0</v>
      </c>
      <c r="FX329">
        <v>1</v>
      </c>
      <c r="FY329">
        <v>0</v>
      </c>
      <c r="FZ329">
        <v>1</v>
      </c>
      <c r="GA329">
        <v>0</v>
      </c>
      <c r="GB329">
        <v>2</v>
      </c>
      <c r="GC329">
        <v>0</v>
      </c>
      <c r="GD329">
        <v>2</v>
      </c>
      <c r="GE329">
        <v>1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1</v>
      </c>
      <c r="GN329">
        <v>26</v>
      </c>
      <c r="GO329">
        <v>18</v>
      </c>
      <c r="GP329">
        <v>4</v>
      </c>
      <c r="GQ329">
        <v>2</v>
      </c>
      <c r="GR329">
        <v>1</v>
      </c>
      <c r="GS329">
        <v>1</v>
      </c>
      <c r="GT329">
        <v>0</v>
      </c>
      <c r="GU329">
        <v>1</v>
      </c>
      <c r="GV329">
        <v>0</v>
      </c>
      <c r="GW329">
        <v>1</v>
      </c>
      <c r="GX329">
        <v>0</v>
      </c>
      <c r="GY329">
        <v>0</v>
      </c>
      <c r="GZ329">
        <v>0</v>
      </c>
      <c r="HA329">
        <v>0</v>
      </c>
      <c r="HB329">
        <v>5</v>
      </c>
      <c r="HC329">
        <v>0</v>
      </c>
      <c r="HD329">
        <v>0</v>
      </c>
      <c r="HE329">
        <v>0</v>
      </c>
      <c r="HF329">
        <v>0</v>
      </c>
      <c r="HG329">
        <v>3</v>
      </c>
      <c r="HH329">
        <v>18</v>
      </c>
      <c r="HI329">
        <v>2</v>
      </c>
      <c r="HJ329">
        <v>0</v>
      </c>
      <c r="HK329">
        <v>1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1</v>
      </c>
      <c r="HV329">
        <v>2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1</v>
      </c>
      <c r="IN329">
        <v>1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1</v>
      </c>
    </row>
    <row r="330" spans="1:272" x14ac:dyDescent="0.25">
      <c r="A330" t="s">
        <v>273</v>
      </c>
      <c r="B330" t="s">
        <v>496</v>
      </c>
      <c r="C330" t="str">
        <f t="shared" si="23"/>
        <v>160602</v>
      </c>
      <c r="D330" t="s">
        <v>500</v>
      </c>
      <c r="E330">
        <v>4</v>
      </c>
      <c r="F330">
        <v>1420</v>
      </c>
      <c r="G330">
        <v>1078</v>
      </c>
      <c r="H330">
        <v>300</v>
      </c>
      <c r="I330">
        <v>778</v>
      </c>
      <c r="J330">
        <v>0</v>
      </c>
      <c r="K330">
        <v>2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778</v>
      </c>
      <c r="T330">
        <v>0</v>
      </c>
      <c r="U330">
        <v>0</v>
      </c>
      <c r="V330">
        <v>778</v>
      </c>
      <c r="W330">
        <v>8</v>
      </c>
      <c r="X330">
        <v>7</v>
      </c>
      <c r="Y330">
        <v>1</v>
      </c>
      <c r="Z330">
        <v>0</v>
      </c>
      <c r="AA330">
        <v>770</v>
      </c>
      <c r="AB330">
        <v>263</v>
      </c>
      <c r="AC330">
        <v>20</v>
      </c>
      <c r="AD330">
        <v>24</v>
      </c>
      <c r="AE330">
        <v>55</v>
      </c>
      <c r="AF330">
        <v>10</v>
      </c>
      <c r="AG330">
        <v>1</v>
      </c>
      <c r="AH330">
        <v>1</v>
      </c>
      <c r="AI330">
        <v>3</v>
      </c>
      <c r="AJ330">
        <v>129</v>
      </c>
      <c r="AK330">
        <v>0</v>
      </c>
      <c r="AL330">
        <v>0</v>
      </c>
      <c r="AM330">
        <v>0</v>
      </c>
      <c r="AN330">
        <v>1</v>
      </c>
      <c r="AO330">
        <v>0</v>
      </c>
      <c r="AP330">
        <v>0</v>
      </c>
      <c r="AQ330">
        <v>9</v>
      </c>
      <c r="AR330">
        <v>0</v>
      </c>
      <c r="AS330">
        <v>2</v>
      </c>
      <c r="AT330">
        <v>0</v>
      </c>
      <c r="AU330">
        <v>2</v>
      </c>
      <c r="AV330">
        <v>0</v>
      </c>
      <c r="AW330">
        <v>0</v>
      </c>
      <c r="AX330">
        <v>3</v>
      </c>
      <c r="AY330">
        <v>1</v>
      </c>
      <c r="AZ330">
        <v>2</v>
      </c>
      <c r="BA330">
        <v>263</v>
      </c>
      <c r="BB330">
        <v>251</v>
      </c>
      <c r="BC330">
        <v>28</v>
      </c>
      <c r="BD330">
        <v>3</v>
      </c>
      <c r="BE330">
        <v>2</v>
      </c>
      <c r="BF330">
        <v>7</v>
      </c>
      <c r="BG330">
        <v>1</v>
      </c>
      <c r="BH330">
        <v>178</v>
      </c>
      <c r="BI330">
        <v>3</v>
      </c>
      <c r="BJ330">
        <v>0</v>
      </c>
      <c r="BK330">
        <v>2</v>
      </c>
      <c r="BL330">
        <v>14</v>
      </c>
      <c r="BM330">
        <v>1</v>
      </c>
      <c r="BN330">
        <v>1</v>
      </c>
      <c r="BO330">
        <v>3</v>
      </c>
      <c r="BP330">
        <v>0</v>
      </c>
      <c r="BQ330">
        <v>1</v>
      </c>
      <c r="BR330">
        <v>2</v>
      </c>
      <c r="BS330">
        <v>0</v>
      </c>
      <c r="BT330">
        <v>0</v>
      </c>
      <c r="BU330">
        <v>2</v>
      </c>
      <c r="BV330">
        <v>1</v>
      </c>
      <c r="BW330">
        <v>0</v>
      </c>
      <c r="BX330">
        <v>0</v>
      </c>
      <c r="BY330">
        <v>2</v>
      </c>
      <c r="BZ330">
        <v>251</v>
      </c>
      <c r="CA330">
        <v>27</v>
      </c>
      <c r="CB330">
        <v>9</v>
      </c>
      <c r="CC330">
        <v>6</v>
      </c>
      <c r="CD330">
        <v>0</v>
      </c>
      <c r="CE330">
        <v>0</v>
      </c>
      <c r="CF330">
        <v>0</v>
      </c>
      <c r="CG330">
        <v>0</v>
      </c>
      <c r="CH330">
        <v>1</v>
      </c>
      <c r="CI330">
        <v>1</v>
      </c>
      <c r="CJ330">
        <v>0</v>
      </c>
      <c r="CK330">
        <v>8</v>
      </c>
      <c r="CL330">
        <v>0</v>
      </c>
      <c r="CM330">
        <v>0</v>
      </c>
      <c r="CN330">
        <v>0</v>
      </c>
      <c r="CO330">
        <v>2</v>
      </c>
      <c r="CP330">
        <v>27</v>
      </c>
      <c r="CQ330">
        <v>36</v>
      </c>
      <c r="CR330">
        <v>21</v>
      </c>
      <c r="CS330">
        <v>1</v>
      </c>
      <c r="CT330">
        <v>2</v>
      </c>
      <c r="CU330">
        <v>0</v>
      </c>
      <c r="CV330">
        <v>5</v>
      </c>
      <c r="CW330">
        <v>0</v>
      </c>
      <c r="CX330">
        <v>0</v>
      </c>
      <c r="CY330">
        <v>1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2</v>
      </c>
      <c r="DG330">
        <v>0</v>
      </c>
      <c r="DH330">
        <v>0</v>
      </c>
      <c r="DI330">
        <v>1</v>
      </c>
      <c r="DJ330">
        <v>1</v>
      </c>
      <c r="DK330">
        <v>0</v>
      </c>
      <c r="DL330">
        <v>0</v>
      </c>
      <c r="DM330">
        <v>0</v>
      </c>
      <c r="DN330">
        <v>0</v>
      </c>
      <c r="DO330">
        <v>1</v>
      </c>
      <c r="DP330">
        <v>36</v>
      </c>
      <c r="DQ330">
        <v>28</v>
      </c>
      <c r="DR330">
        <v>7</v>
      </c>
      <c r="DS330">
        <v>2</v>
      </c>
      <c r="DT330">
        <v>0</v>
      </c>
      <c r="DU330">
        <v>1</v>
      </c>
      <c r="DV330">
        <v>0</v>
      </c>
      <c r="DW330">
        <v>1</v>
      </c>
      <c r="DX330">
        <v>0</v>
      </c>
      <c r="DY330">
        <v>0</v>
      </c>
      <c r="DZ330">
        <v>0</v>
      </c>
      <c r="EA330">
        <v>16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1</v>
      </c>
      <c r="EL330">
        <v>0</v>
      </c>
      <c r="EM330">
        <v>0</v>
      </c>
      <c r="EN330">
        <v>0</v>
      </c>
      <c r="EO330">
        <v>0</v>
      </c>
      <c r="EP330">
        <v>28</v>
      </c>
      <c r="EQ330">
        <v>53</v>
      </c>
      <c r="ER330">
        <v>12</v>
      </c>
      <c r="ES330">
        <v>14</v>
      </c>
      <c r="ET330">
        <v>17</v>
      </c>
      <c r="EU330">
        <v>0</v>
      </c>
      <c r="EV330">
        <v>0</v>
      </c>
      <c r="EW330">
        <v>3</v>
      </c>
      <c r="EX330">
        <v>1</v>
      </c>
      <c r="EY330">
        <v>0</v>
      </c>
      <c r="EZ330">
        <v>0</v>
      </c>
      <c r="FA330">
        <v>1</v>
      </c>
      <c r="FB330">
        <v>2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3</v>
      </c>
      <c r="FN330">
        <v>53</v>
      </c>
      <c r="FO330">
        <v>52</v>
      </c>
      <c r="FP330">
        <v>16</v>
      </c>
      <c r="FQ330">
        <v>2</v>
      </c>
      <c r="FR330">
        <v>4</v>
      </c>
      <c r="FS330">
        <v>5</v>
      </c>
      <c r="FT330">
        <v>0</v>
      </c>
      <c r="FU330">
        <v>4</v>
      </c>
      <c r="FV330">
        <v>1</v>
      </c>
      <c r="FW330">
        <v>0</v>
      </c>
      <c r="FX330">
        <v>0</v>
      </c>
      <c r="FY330">
        <v>0</v>
      </c>
      <c r="FZ330">
        <v>4</v>
      </c>
      <c r="GA330">
        <v>0</v>
      </c>
      <c r="GB330">
        <v>7</v>
      </c>
      <c r="GC330">
        <v>2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1</v>
      </c>
      <c r="GJ330">
        <v>1</v>
      </c>
      <c r="GK330">
        <v>1</v>
      </c>
      <c r="GL330">
        <v>1</v>
      </c>
      <c r="GM330">
        <v>3</v>
      </c>
      <c r="GN330">
        <v>52</v>
      </c>
      <c r="GO330">
        <v>56</v>
      </c>
      <c r="GP330">
        <v>30</v>
      </c>
      <c r="GQ330">
        <v>2</v>
      </c>
      <c r="GR330">
        <v>1</v>
      </c>
      <c r="GS330">
        <v>0</v>
      </c>
      <c r="GT330">
        <v>3</v>
      </c>
      <c r="GU330">
        <v>0</v>
      </c>
      <c r="GV330">
        <v>1</v>
      </c>
      <c r="GW330">
        <v>2</v>
      </c>
      <c r="GX330">
        <v>1</v>
      </c>
      <c r="GY330">
        <v>0</v>
      </c>
      <c r="GZ330">
        <v>1</v>
      </c>
      <c r="HA330">
        <v>0</v>
      </c>
      <c r="HB330">
        <v>2</v>
      </c>
      <c r="HC330">
        <v>4</v>
      </c>
      <c r="HD330">
        <v>0</v>
      </c>
      <c r="HE330">
        <v>1</v>
      </c>
      <c r="HF330">
        <v>1</v>
      </c>
      <c r="HG330">
        <v>7</v>
      </c>
      <c r="HH330">
        <v>56</v>
      </c>
      <c r="HI330">
        <v>1</v>
      </c>
      <c r="HJ330">
        <v>1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1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3</v>
      </c>
      <c r="IN330">
        <v>1</v>
      </c>
      <c r="IO330">
        <v>0</v>
      </c>
      <c r="IP330">
        <v>2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3</v>
      </c>
    </row>
    <row r="331" spans="1:272" x14ac:dyDescent="0.25">
      <c r="A331" t="s">
        <v>273</v>
      </c>
      <c r="B331" t="s">
        <v>496</v>
      </c>
      <c r="C331" t="str">
        <f t="shared" si="23"/>
        <v>160602</v>
      </c>
      <c r="D331" t="s">
        <v>501</v>
      </c>
      <c r="E331">
        <v>5</v>
      </c>
      <c r="F331">
        <v>792</v>
      </c>
      <c r="G331">
        <v>610</v>
      </c>
      <c r="H331">
        <v>181</v>
      </c>
      <c r="I331">
        <v>429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429</v>
      </c>
      <c r="T331">
        <v>0</v>
      </c>
      <c r="U331">
        <v>0</v>
      </c>
      <c r="V331">
        <v>429</v>
      </c>
      <c r="W331">
        <v>4</v>
      </c>
      <c r="X331">
        <v>2</v>
      </c>
      <c r="Y331">
        <v>2</v>
      </c>
      <c r="Z331">
        <v>0</v>
      </c>
      <c r="AA331">
        <v>425</v>
      </c>
      <c r="AB331">
        <v>145</v>
      </c>
      <c r="AC331">
        <v>6</v>
      </c>
      <c r="AD331">
        <v>12</v>
      </c>
      <c r="AE331">
        <v>26</v>
      </c>
      <c r="AF331">
        <v>8</v>
      </c>
      <c r="AG331">
        <v>1</v>
      </c>
      <c r="AH331">
        <v>0</v>
      </c>
      <c r="AI331">
        <v>0</v>
      </c>
      <c r="AJ331">
        <v>79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5</v>
      </c>
      <c r="AR331">
        <v>0</v>
      </c>
      <c r="AS331">
        <v>0</v>
      </c>
      <c r="AT331">
        <v>0</v>
      </c>
      <c r="AU331">
        <v>2</v>
      </c>
      <c r="AV331">
        <v>1</v>
      </c>
      <c r="AW331">
        <v>1</v>
      </c>
      <c r="AX331">
        <v>3</v>
      </c>
      <c r="AY331">
        <v>1</v>
      </c>
      <c r="AZ331">
        <v>0</v>
      </c>
      <c r="BA331">
        <v>145</v>
      </c>
      <c r="BB331">
        <v>129</v>
      </c>
      <c r="BC331">
        <v>19</v>
      </c>
      <c r="BD331">
        <v>0</v>
      </c>
      <c r="BE331">
        <v>0</v>
      </c>
      <c r="BF331">
        <v>0</v>
      </c>
      <c r="BG331">
        <v>1</v>
      </c>
      <c r="BH331">
        <v>86</v>
      </c>
      <c r="BI331">
        <v>1</v>
      </c>
      <c r="BJ331">
        <v>0</v>
      </c>
      <c r="BK331">
        <v>1</v>
      </c>
      <c r="BL331">
        <v>15</v>
      </c>
      <c r="BM331">
        <v>0</v>
      </c>
      <c r="BN331">
        <v>0</v>
      </c>
      <c r="BO331">
        <v>2</v>
      </c>
      <c r="BP331">
        <v>0</v>
      </c>
      <c r="BQ331">
        <v>0</v>
      </c>
      <c r="BR331">
        <v>0</v>
      </c>
      <c r="BS331">
        <v>1</v>
      </c>
      <c r="BT331">
        <v>0</v>
      </c>
      <c r="BU331">
        <v>1</v>
      </c>
      <c r="BV331">
        <v>0</v>
      </c>
      <c r="BW331">
        <v>1</v>
      </c>
      <c r="BX331">
        <v>0</v>
      </c>
      <c r="BY331">
        <v>1</v>
      </c>
      <c r="BZ331">
        <v>129</v>
      </c>
      <c r="CA331">
        <v>8</v>
      </c>
      <c r="CB331">
        <v>4</v>
      </c>
      <c r="CC331">
        <v>1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2</v>
      </c>
      <c r="CJ331">
        <v>0</v>
      </c>
      <c r="CK331">
        <v>1</v>
      </c>
      <c r="CL331">
        <v>0</v>
      </c>
      <c r="CM331">
        <v>0</v>
      </c>
      <c r="CN331">
        <v>0</v>
      </c>
      <c r="CO331">
        <v>0</v>
      </c>
      <c r="CP331">
        <v>8</v>
      </c>
      <c r="CQ331">
        <v>20</v>
      </c>
      <c r="CR331">
        <v>8</v>
      </c>
      <c r="CS331">
        <v>2</v>
      </c>
      <c r="CT331">
        <v>0</v>
      </c>
      <c r="CU331">
        <v>0</v>
      </c>
      <c r="CV331">
        <v>0</v>
      </c>
      <c r="CW331">
        <v>2</v>
      </c>
      <c r="CX331">
        <v>1</v>
      </c>
      <c r="CY331">
        <v>1</v>
      </c>
      <c r="CZ331">
        <v>0</v>
      </c>
      <c r="DA331">
        <v>0</v>
      </c>
      <c r="DB331">
        <v>1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0</v>
      </c>
      <c r="DK331">
        <v>1</v>
      </c>
      <c r="DL331">
        <v>0</v>
      </c>
      <c r="DM331">
        <v>1</v>
      </c>
      <c r="DN331">
        <v>2</v>
      </c>
      <c r="DO331">
        <v>0</v>
      </c>
      <c r="DP331">
        <v>20</v>
      </c>
      <c r="DQ331">
        <v>20</v>
      </c>
      <c r="DR331">
        <v>2</v>
      </c>
      <c r="DS331">
        <v>0</v>
      </c>
      <c r="DT331">
        <v>0</v>
      </c>
      <c r="DU331">
        <v>0</v>
      </c>
      <c r="DV331">
        <v>0</v>
      </c>
      <c r="DW331">
        <v>4</v>
      </c>
      <c r="DX331">
        <v>0</v>
      </c>
      <c r="DY331">
        <v>0</v>
      </c>
      <c r="DZ331">
        <v>0</v>
      </c>
      <c r="EA331">
        <v>12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1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1</v>
      </c>
      <c r="EO331">
        <v>0</v>
      </c>
      <c r="EP331">
        <v>20</v>
      </c>
      <c r="EQ331">
        <v>28</v>
      </c>
      <c r="ER331">
        <v>6</v>
      </c>
      <c r="ES331">
        <v>13</v>
      </c>
      <c r="ET331">
        <v>5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1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1</v>
      </c>
      <c r="FL331">
        <v>0</v>
      </c>
      <c r="FM331">
        <v>2</v>
      </c>
      <c r="FN331">
        <v>28</v>
      </c>
      <c r="FO331">
        <v>35</v>
      </c>
      <c r="FP331">
        <v>13</v>
      </c>
      <c r="FQ331">
        <v>0</v>
      </c>
      <c r="FR331">
        <v>0</v>
      </c>
      <c r="FS331">
        <v>5</v>
      </c>
      <c r="FT331">
        <v>0</v>
      </c>
      <c r="FU331">
        <v>4</v>
      </c>
      <c r="FV331">
        <v>1</v>
      </c>
      <c r="FW331">
        <v>2</v>
      </c>
      <c r="FX331">
        <v>3</v>
      </c>
      <c r="FY331">
        <v>1</v>
      </c>
      <c r="FZ331">
        <v>0</v>
      </c>
      <c r="GA331">
        <v>0</v>
      </c>
      <c r="GB331">
        <v>1</v>
      </c>
      <c r="GC331">
        <v>1</v>
      </c>
      <c r="GD331">
        <v>1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2</v>
      </c>
      <c r="GK331">
        <v>0</v>
      </c>
      <c r="GL331">
        <v>1</v>
      </c>
      <c r="GM331">
        <v>0</v>
      </c>
      <c r="GN331">
        <v>35</v>
      </c>
      <c r="GO331">
        <v>36</v>
      </c>
      <c r="GP331">
        <v>15</v>
      </c>
      <c r="GQ331">
        <v>6</v>
      </c>
      <c r="GR331">
        <v>8</v>
      </c>
      <c r="GS331">
        <v>0</v>
      </c>
      <c r="GT331">
        <v>1</v>
      </c>
      <c r="GU331">
        <v>1</v>
      </c>
      <c r="GV331">
        <v>0</v>
      </c>
      <c r="GW331">
        <v>0</v>
      </c>
      <c r="GX331">
        <v>1</v>
      </c>
      <c r="GY331">
        <v>0</v>
      </c>
      <c r="GZ331">
        <v>0</v>
      </c>
      <c r="HA331">
        <v>0</v>
      </c>
      <c r="HB331">
        <v>0</v>
      </c>
      <c r="HC331">
        <v>1</v>
      </c>
      <c r="HD331">
        <v>0</v>
      </c>
      <c r="HE331">
        <v>0</v>
      </c>
      <c r="HF331">
        <v>0</v>
      </c>
      <c r="HG331">
        <v>3</v>
      </c>
      <c r="HH331">
        <v>36</v>
      </c>
      <c r="HI331">
        <v>1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1</v>
      </c>
      <c r="HU331">
        <v>0</v>
      </c>
      <c r="HV331">
        <v>1</v>
      </c>
      <c r="HW331">
        <v>3</v>
      </c>
      <c r="HX331">
        <v>0</v>
      </c>
      <c r="HY331">
        <v>0</v>
      </c>
      <c r="HZ331">
        <v>3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3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</row>
    <row r="332" spans="1:272" x14ac:dyDescent="0.25">
      <c r="A332" t="s">
        <v>273</v>
      </c>
      <c r="B332" t="s">
        <v>496</v>
      </c>
      <c r="C332" t="str">
        <f t="shared" si="23"/>
        <v>160602</v>
      </c>
      <c r="D332" t="s">
        <v>502</v>
      </c>
      <c r="E332">
        <v>6</v>
      </c>
      <c r="F332">
        <v>900</v>
      </c>
      <c r="G332">
        <v>680</v>
      </c>
      <c r="H332">
        <v>204</v>
      </c>
      <c r="I332">
        <v>476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476</v>
      </c>
      <c r="T332">
        <v>0</v>
      </c>
      <c r="U332">
        <v>0</v>
      </c>
      <c r="V332">
        <v>476</v>
      </c>
      <c r="W332">
        <v>8</v>
      </c>
      <c r="X332">
        <v>3</v>
      </c>
      <c r="Y332">
        <v>5</v>
      </c>
      <c r="Z332">
        <v>0</v>
      </c>
      <c r="AA332">
        <v>468</v>
      </c>
      <c r="AB332">
        <v>156</v>
      </c>
      <c r="AC332">
        <v>7</v>
      </c>
      <c r="AD332">
        <v>11</v>
      </c>
      <c r="AE332">
        <v>25</v>
      </c>
      <c r="AF332">
        <v>10</v>
      </c>
      <c r="AG332">
        <v>0</v>
      </c>
      <c r="AH332">
        <v>1</v>
      </c>
      <c r="AI332">
        <v>0</v>
      </c>
      <c r="AJ332">
        <v>93</v>
      </c>
      <c r="AK332">
        <v>1</v>
      </c>
      <c r="AL332">
        <v>0</v>
      </c>
      <c r="AM332">
        <v>0</v>
      </c>
      <c r="AN332">
        <v>1</v>
      </c>
      <c r="AO332">
        <v>0</v>
      </c>
      <c r="AP332">
        <v>0</v>
      </c>
      <c r="AQ332">
        <v>2</v>
      </c>
      <c r="AR332">
        <v>2</v>
      </c>
      <c r="AS332">
        <v>0</v>
      </c>
      <c r="AT332">
        <v>0</v>
      </c>
      <c r="AU332">
        <v>1</v>
      </c>
      <c r="AV332">
        <v>0</v>
      </c>
      <c r="AW332">
        <v>0</v>
      </c>
      <c r="AX332">
        <v>1</v>
      </c>
      <c r="AY332">
        <v>1</v>
      </c>
      <c r="AZ332">
        <v>0</v>
      </c>
      <c r="BA332">
        <v>156</v>
      </c>
      <c r="BB332">
        <v>151</v>
      </c>
      <c r="BC332">
        <v>9</v>
      </c>
      <c r="BD332">
        <v>1</v>
      </c>
      <c r="BE332">
        <v>0</v>
      </c>
      <c r="BF332">
        <v>6</v>
      </c>
      <c r="BG332">
        <v>2</v>
      </c>
      <c r="BH332">
        <v>91</v>
      </c>
      <c r="BI332">
        <v>1</v>
      </c>
      <c r="BJ332">
        <v>1</v>
      </c>
      <c r="BK332">
        <v>3</v>
      </c>
      <c r="BL332">
        <v>26</v>
      </c>
      <c r="BM332">
        <v>0</v>
      </c>
      <c r="BN332">
        <v>0</v>
      </c>
      <c r="BO332">
        <v>2</v>
      </c>
      <c r="BP332">
        <v>0</v>
      </c>
      <c r="BQ332">
        <v>0</v>
      </c>
      <c r="BR332">
        <v>0</v>
      </c>
      <c r="BS332">
        <v>1</v>
      </c>
      <c r="BT332">
        <v>0</v>
      </c>
      <c r="BU332">
        <v>3</v>
      </c>
      <c r="BV332">
        <v>0</v>
      </c>
      <c r="BW332">
        <v>0</v>
      </c>
      <c r="BX332">
        <v>0</v>
      </c>
      <c r="BY332">
        <v>5</v>
      </c>
      <c r="BZ332">
        <v>151</v>
      </c>
      <c r="CA332">
        <v>16</v>
      </c>
      <c r="CB332">
        <v>3</v>
      </c>
      <c r="CC332">
        <v>5</v>
      </c>
      <c r="CD332">
        <v>1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2</v>
      </c>
      <c r="CK332">
        <v>2</v>
      </c>
      <c r="CL332">
        <v>0</v>
      </c>
      <c r="CM332">
        <v>0</v>
      </c>
      <c r="CN332">
        <v>2</v>
      </c>
      <c r="CO332">
        <v>1</v>
      </c>
      <c r="CP332">
        <v>16</v>
      </c>
      <c r="CQ332">
        <v>20</v>
      </c>
      <c r="CR332">
        <v>2</v>
      </c>
      <c r="CS332">
        <v>1</v>
      </c>
      <c r="CT332">
        <v>4</v>
      </c>
      <c r="CU332">
        <v>0</v>
      </c>
      <c r="CV332">
        <v>1</v>
      </c>
      <c r="CW332">
        <v>0</v>
      </c>
      <c r="CX332">
        <v>0</v>
      </c>
      <c r="CY332">
        <v>1</v>
      </c>
      <c r="CZ332">
        <v>2</v>
      </c>
      <c r="DA332">
        <v>0</v>
      </c>
      <c r="DB332">
        <v>0</v>
      </c>
      <c r="DC332">
        <v>0</v>
      </c>
      <c r="DD332">
        <v>1</v>
      </c>
      <c r="DE332">
        <v>1</v>
      </c>
      <c r="DF332">
        <v>6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1</v>
      </c>
      <c r="DP332">
        <v>20</v>
      </c>
      <c r="DQ332">
        <v>9</v>
      </c>
      <c r="DR332">
        <v>5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2</v>
      </c>
      <c r="DY332">
        <v>0</v>
      </c>
      <c r="DZ332">
        <v>0</v>
      </c>
      <c r="EA332">
        <v>2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9</v>
      </c>
      <c r="EQ332">
        <v>36</v>
      </c>
      <c r="ER332">
        <v>7</v>
      </c>
      <c r="ES332">
        <v>12</v>
      </c>
      <c r="ET332">
        <v>12</v>
      </c>
      <c r="EU332">
        <v>0</v>
      </c>
      <c r="EV332">
        <v>0</v>
      </c>
      <c r="EW332">
        <v>0</v>
      </c>
      <c r="EX332">
        <v>3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2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36</v>
      </c>
      <c r="FO332">
        <v>44</v>
      </c>
      <c r="FP332">
        <v>19</v>
      </c>
      <c r="FQ332">
        <v>3</v>
      </c>
      <c r="FR332">
        <v>2</v>
      </c>
      <c r="FS332">
        <v>3</v>
      </c>
      <c r="FT332">
        <v>0</v>
      </c>
      <c r="FU332">
        <v>3</v>
      </c>
      <c r="FV332">
        <v>5</v>
      </c>
      <c r="FW332">
        <v>1</v>
      </c>
      <c r="FX332">
        <v>2</v>
      </c>
      <c r="FY332">
        <v>1</v>
      </c>
      <c r="FZ332">
        <v>0</v>
      </c>
      <c r="GA332">
        <v>0</v>
      </c>
      <c r="GB332">
        <v>1</v>
      </c>
      <c r="GC332">
        <v>0</v>
      </c>
      <c r="GD332">
        <v>1</v>
      </c>
      <c r="GE332">
        <v>0</v>
      </c>
      <c r="GF332">
        <v>1</v>
      </c>
      <c r="GG332">
        <v>0</v>
      </c>
      <c r="GH332">
        <v>0</v>
      </c>
      <c r="GI332">
        <v>0</v>
      </c>
      <c r="GJ332">
        <v>1</v>
      </c>
      <c r="GK332">
        <v>0</v>
      </c>
      <c r="GL332">
        <v>1</v>
      </c>
      <c r="GM332">
        <v>0</v>
      </c>
      <c r="GN332">
        <v>44</v>
      </c>
      <c r="GO332">
        <v>35</v>
      </c>
      <c r="GP332">
        <v>22</v>
      </c>
      <c r="GQ332">
        <v>4</v>
      </c>
      <c r="GR332">
        <v>5</v>
      </c>
      <c r="GS332">
        <v>2</v>
      </c>
      <c r="GT332">
        <v>1</v>
      </c>
      <c r="GU332">
        <v>0</v>
      </c>
      <c r="GV332">
        <v>0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35</v>
      </c>
      <c r="HI332">
        <v>1</v>
      </c>
      <c r="HJ332">
        <v>0</v>
      </c>
      <c r="HK332">
        <v>1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1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</row>
    <row r="333" spans="1:272" x14ac:dyDescent="0.25">
      <c r="A333" t="s">
        <v>273</v>
      </c>
      <c r="B333" t="s">
        <v>496</v>
      </c>
      <c r="C333" t="str">
        <f t="shared" si="23"/>
        <v>160602</v>
      </c>
      <c r="D333" t="s">
        <v>503</v>
      </c>
      <c r="E333">
        <v>7</v>
      </c>
      <c r="F333">
        <v>1037</v>
      </c>
      <c r="G333">
        <v>790</v>
      </c>
      <c r="H333">
        <v>275</v>
      </c>
      <c r="I333">
        <v>515</v>
      </c>
      <c r="J333">
        <v>0</v>
      </c>
      <c r="K333">
        <v>4</v>
      </c>
      <c r="L333">
        <v>2</v>
      </c>
      <c r="M333">
        <v>2</v>
      </c>
      <c r="N333">
        <v>0</v>
      </c>
      <c r="O333">
        <v>0</v>
      </c>
      <c r="P333">
        <v>0</v>
      </c>
      <c r="Q333">
        <v>0</v>
      </c>
      <c r="R333">
        <v>2</v>
      </c>
      <c r="S333">
        <v>517</v>
      </c>
      <c r="T333">
        <v>2</v>
      </c>
      <c r="U333">
        <v>0</v>
      </c>
      <c r="V333">
        <v>517</v>
      </c>
      <c r="W333">
        <v>11</v>
      </c>
      <c r="X333">
        <v>8</v>
      </c>
      <c r="Y333">
        <v>3</v>
      </c>
      <c r="Z333">
        <v>0</v>
      </c>
      <c r="AA333">
        <v>506</v>
      </c>
      <c r="AB333">
        <v>198</v>
      </c>
      <c r="AC333">
        <v>12</v>
      </c>
      <c r="AD333">
        <v>20</v>
      </c>
      <c r="AE333">
        <v>32</v>
      </c>
      <c r="AF333">
        <v>14</v>
      </c>
      <c r="AG333">
        <v>1</v>
      </c>
      <c r="AH333">
        <v>1</v>
      </c>
      <c r="AI333">
        <v>1</v>
      </c>
      <c r="AJ333">
        <v>105</v>
      </c>
      <c r="AK333">
        <v>3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</v>
      </c>
      <c r="AR333">
        <v>0</v>
      </c>
      <c r="AS333">
        <v>0</v>
      </c>
      <c r="AT333">
        <v>0</v>
      </c>
      <c r="AU333">
        <v>1</v>
      </c>
      <c r="AV333">
        <v>1</v>
      </c>
      <c r="AW333">
        <v>0</v>
      </c>
      <c r="AX333">
        <v>1</v>
      </c>
      <c r="AY333">
        <v>2</v>
      </c>
      <c r="AZ333">
        <v>1</v>
      </c>
      <c r="BA333">
        <v>198</v>
      </c>
      <c r="BB333">
        <v>150</v>
      </c>
      <c r="BC333">
        <v>22</v>
      </c>
      <c r="BD333">
        <v>1</v>
      </c>
      <c r="BE333">
        <v>1</v>
      </c>
      <c r="BF333">
        <v>1</v>
      </c>
      <c r="BG333">
        <v>1</v>
      </c>
      <c r="BH333">
        <v>104</v>
      </c>
      <c r="BI333">
        <v>0</v>
      </c>
      <c r="BJ333">
        <v>0</v>
      </c>
      <c r="BK333">
        <v>4</v>
      </c>
      <c r="BL333">
        <v>10</v>
      </c>
      <c r="BM333">
        <v>0</v>
      </c>
      <c r="BN333">
        <v>0</v>
      </c>
      <c r="BO333">
        <v>2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1</v>
      </c>
      <c r="BW333">
        <v>0</v>
      </c>
      <c r="BX333">
        <v>0</v>
      </c>
      <c r="BY333">
        <v>3</v>
      </c>
      <c r="BZ333">
        <v>150</v>
      </c>
      <c r="CA333">
        <v>14</v>
      </c>
      <c r="CB333">
        <v>8</v>
      </c>
      <c r="CC333">
        <v>0</v>
      </c>
      <c r="CD333">
        <v>0</v>
      </c>
      <c r="CE333">
        <v>0</v>
      </c>
      <c r="CF333">
        <v>1</v>
      </c>
      <c r="CG333">
        <v>0</v>
      </c>
      <c r="CH333">
        <v>1</v>
      </c>
      <c r="CI333">
        <v>1</v>
      </c>
      <c r="CJ333">
        <v>0</v>
      </c>
      <c r="CK333">
        <v>0</v>
      </c>
      <c r="CL333">
        <v>1</v>
      </c>
      <c r="CM333">
        <v>0</v>
      </c>
      <c r="CN333">
        <v>0</v>
      </c>
      <c r="CO333">
        <v>2</v>
      </c>
      <c r="CP333">
        <v>14</v>
      </c>
      <c r="CQ333">
        <v>13</v>
      </c>
      <c r="CR333">
        <v>7</v>
      </c>
      <c r="CS333">
        <v>0</v>
      </c>
      <c r="CT333">
        <v>2</v>
      </c>
      <c r="CU333">
        <v>0</v>
      </c>
      <c r="CV333">
        <v>0</v>
      </c>
      <c r="CW333">
        <v>1</v>
      </c>
      <c r="CX333">
        <v>1</v>
      </c>
      <c r="CY333">
        <v>2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13</v>
      </c>
      <c r="DQ333">
        <v>8</v>
      </c>
      <c r="DR333">
        <v>1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6</v>
      </c>
      <c r="EB333">
        <v>0</v>
      </c>
      <c r="EC333">
        <v>1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8</v>
      </c>
      <c r="EQ333">
        <v>56</v>
      </c>
      <c r="ER333">
        <v>15</v>
      </c>
      <c r="ES333">
        <v>12</v>
      </c>
      <c r="ET333">
        <v>17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2</v>
      </c>
      <c r="FB333">
        <v>1</v>
      </c>
      <c r="FC333">
        <v>1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1</v>
      </c>
      <c r="FL333">
        <v>0</v>
      </c>
      <c r="FM333">
        <v>7</v>
      </c>
      <c r="FN333">
        <v>56</v>
      </c>
      <c r="FO333">
        <v>37</v>
      </c>
      <c r="FP333">
        <v>18</v>
      </c>
      <c r="FQ333">
        <v>1</v>
      </c>
      <c r="FR333">
        <v>1</v>
      </c>
      <c r="FS333">
        <v>2</v>
      </c>
      <c r="FT333">
        <v>2</v>
      </c>
      <c r="FU333">
        <v>4</v>
      </c>
      <c r="FV333">
        <v>2</v>
      </c>
      <c r="FW333">
        <v>0</v>
      </c>
      <c r="FX333">
        <v>2</v>
      </c>
      <c r="FY333">
        <v>0</v>
      </c>
      <c r="FZ333">
        <v>0</v>
      </c>
      <c r="GA333">
        <v>1</v>
      </c>
      <c r="GB333">
        <v>0</v>
      </c>
      <c r="GC333">
        <v>0</v>
      </c>
      <c r="GD333">
        <v>1</v>
      </c>
      <c r="GE333">
        <v>1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1</v>
      </c>
      <c r="GL333">
        <v>0</v>
      </c>
      <c r="GM333">
        <v>1</v>
      </c>
      <c r="GN333">
        <v>37</v>
      </c>
      <c r="GO333">
        <v>28</v>
      </c>
      <c r="GP333">
        <v>16</v>
      </c>
      <c r="GQ333">
        <v>5</v>
      </c>
      <c r="GR333">
        <v>6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1</v>
      </c>
      <c r="HD333">
        <v>0</v>
      </c>
      <c r="HE333">
        <v>0</v>
      </c>
      <c r="HF333">
        <v>0</v>
      </c>
      <c r="HG333">
        <v>0</v>
      </c>
      <c r="HH333">
        <v>28</v>
      </c>
      <c r="HI333">
        <v>1</v>
      </c>
      <c r="HJ333">
        <v>1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1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1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1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1</v>
      </c>
    </row>
    <row r="334" spans="1:272" x14ac:dyDescent="0.25">
      <c r="A334" t="s">
        <v>273</v>
      </c>
      <c r="B334" t="s">
        <v>496</v>
      </c>
      <c r="C334" t="str">
        <f t="shared" si="23"/>
        <v>160602</v>
      </c>
      <c r="D334" t="s">
        <v>504</v>
      </c>
      <c r="E334">
        <v>8</v>
      </c>
      <c r="F334">
        <v>804</v>
      </c>
      <c r="G334">
        <v>610</v>
      </c>
      <c r="H334">
        <v>279</v>
      </c>
      <c r="I334">
        <v>331</v>
      </c>
      <c r="J334">
        <v>1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331</v>
      </c>
      <c r="T334">
        <v>0</v>
      </c>
      <c r="U334">
        <v>0</v>
      </c>
      <c r="V334">
        <v>331</v>
      </c>
      <c r="W334">
        <v>8</v>
      </c>
      <c r="X334">
        <v>5</v>
      </c>
      <c r="Y334">
        <v>3</v>
      </c>
      <c r="Z334">
        <v>0</v>
      </c>
      <c r="AA334">
        <v>323</v>
      </c>
      <c r="AB334">
        <v>117</v>
      </c>
      <c r="AC334">
        <v>10</v>
      </c>
      <c r="AD334">
        <v>18</v>
      </c>
      <c r="AE334">
        <v>7</v>
      </c>
      <c r="AF334">
        <v>3</v>
      </c>
      <c r="AG334">
        <v>0</v>
      </c>
      <c r="AH334">
        <v>2</v>
      </c>
      <c r="AI334">
        <v>0</v>
      </c>
      <c r="AJ334">
        <v>59</v>
      </c>
      <c r="AK334">
        <v>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9</v>
      </c>
      <c r="AR334">
        <v>0</v>
      </c>
      <c r="AS334">
        <v>2</v>
      </c>
      <c r="AT334">
        <v>0</v>
      </c>
      <c r="AU334">
        <v>2</v>
      </c>
      <c r="AV334">
        <v>1</v>
      </c>
      <c r="AW334">
        <v>0</v>
      </c>
      <c r="AX334">
        <v>1</v>
      </c>
      <c r="AY334">
        <v>0</v>
      </c>
      <c r="AZ334">
        <v>2</v>
      </c>
      <c r="BA334">
        <v>117</v>
      </c>
      <c r="BB334">
        <v>93</v>
      </c>
      <c r="BC334">
        <v>7</v>
      </c>
      <c r="BD334">
        <v>1</v>
      </c>
      <c r="BE334">
        <v>0</v>
      </c>
      <c r="BF334">
        <v>2</v>
      </c>
      <c r="BG334">
        <v>0</v>
      </c>
      <c r="BH334">
        <v>67</v>
      </c>
      <c r="BI334">
        <v>0</v>
      </c>
      <c r="BJ334">
        <v>3</v>
      </c>
      <c r="BK334">
        <v>1</v>
      </c>
      <c r="BL334">
        <v>10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1</v>
      </c>
      <c r="BV334">
        <v>1</v>
      </c>
      <c r="BW334">
        <v>0</v>
      </c>
      <c r="BX334">
        <v>0</v>
      </c>
      <c r="BY334">
        <v>0</v>
      </c>
      <c r="BZ334">
        <v>93</v>
      </c>
      <c r="CA334">
        <v>5</v>
      </c>
      <c r="CB334">
        <v>0</v>
      </c>
      <c r="CC334">
        <v>4</v>
      </c>
      <c r="CD334">
        <v>0</v>
      </c>
      <c r="CE334">
        <v>0</v>
      </c>
      <c r="CF334">
        <v>0</v>
      </c>
      <c r="CG334">
        <v>1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5</v>
      </c>
      <c r="CQ334">
        <v>18</v>
      </c>
      <c r="CR334">
        <v>10</v>
      </c>
      <c r="CS334">
        <v>0</v>
      </c>
      <c r="CT334">
        <v>0</v>
      </c>
      <c r="CU334">
        <v>0</v>
      </c>
      <c r="CV334">
        <v>1</v>
      </c>
      <c r="CW334">
        <v>0</v>
      </c>
      <c r="CX334">
        <v>0</v>
      </c>
      <c r="CY334">
        <v>0</v>
      </c>
      <c r="CZ334">
        <v>4</v>
      </c>
      <c r="DA334">
        <v>0</v>
      </c>
      <c r="DB334">
        <v>0</v>
      </c>
      <c r="DC334">
        <v>0</v>
      </c>
      <c r="DD334">
        <v>1</v>
      </c>
      <c r="DE334">
        <v>0</v>
      </c>
      <c r="DF334">
        <v>2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18</v>
      </c>
      <c r="DQ334">
        <v>7</v>
      </c>
      <c r="DR334">
        <v>1</v>
      </c>
      <c r="DS334">
        <v>0</v>
      </c>
      <c r="DT334">
        <v>0</v>
      </c>
      <c r="DU334">
        <v>0</v>
      </c>
      <c r="DV334">
        <v>0</v>
      </c>
      <c r="DW334">
        <v>1</v>
      </c>
      <c r="DX334">
        <v>0</v>
      </c>
      <c r="DY334">
        <v>0</v>
      </c>
      <c r="DZ334">
        <v>0</v>
      </c>
      <c r="EA334">
        <v>3</v>
      </c>
      <c r="EB334">
        <v>0</v>
      </c>
      <c r="EC334">
        <v>0</v>
      </c>
      <c r="ED334">
        <v>0</v>
      </c>
      <c r="EE334">
        <v>1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1</v>
      </c>
      <c r="EN334">
        <v>0</v>
      </c>
      <c r="EO334">
        <v>0</v>
      </c>
      <c r="EP334">
        <v>7</v>
      </c>
      <c r="EQ334">
        <v>19</v>
      </c>
      <c r="ER334">
        <v>3</v>
      </c>
      <c r="ES334">
        <v>7</v>
      </c>
      <c r="ET334">
        <v>6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0</v>
      </c>
      <c r="FL334">
        <v>1</v>
      </c>
      <c r="FM334">
        <v>1</v>
      </c>
      <c r="FN334">
        <v>19</v>
      </c>
      <c r="FO334">
        <v>27</v>
      </c>
      <c r="FP334">
        <v>14</v>
      </c>
      <c r="FQ334">
        <v>0</v>
      </c>
      <c r="FR334">
        <v>1</v>
      </c>
      <c r="FS334">
        <v>1</v>
      </c>
      <c r="FT334">
        <v>0</v>
      </c>
      <c r="FU334">
        <v>2</v>
      </c>
      <c r="FV334">
        <v>1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0</v>
      </c>
      <c r="GE334">
        <v>1</v>
      </c>
      <c r="GF334">
        <v>0</v>
      </c>
      <c r="GG334">
        <v>0</v>
      </c>
      <c r="GH334">
        <v>0</v>
      </c>
      <c r="GI334">
        <v>0</v>
      </c>
      <c r="GJ334">
        <v>2</v>
      </c>
      <c r="GK334">
        <v>1</v>
      </c>
      <c r="GL334">
        <v>0</v>
      </c>
      <c r="GM334">
        <v>1</v>
      </c>
      <c r="GN334">
        <v>27</v>
      </c>
      <c r="GO334">
        <v>32</v>
      </c>
      <c r="GP334">
        <v>11</v>
      </c>
      <c r="GQ334">
        <v>6</v>
      </c>
      <c r="GR334">
        <v>3</v>
      </c>
      <c r="GS334">
        <v>0</v>
      </c>
      <c r="GT334">
        <v>1</v>
      </c>
      <c r="GU334">
        <v>2</v>
      </c>
      <c r="GV334">
        <v>4</v>
      </c>
      <c r="GW334">
        <v>0</v>
      </c>
      <c r="GX334">
        <v>2</v>
      </c>
      <c r="GY334">
        <v>1</v>
      </c>
      <c r="GZ334">
        <v>1</v>
      </c>
      <c r="HA334">
        <v>0</v>
      </c>
      <c r="HB334">
        <v>0</v>
      </c>
      <c r="HC334">
        <v>1</v>
      </c>
      <c r="HD334">
        <v>0</v>
      </c>
      <c r="HE334">
        <v>0</v>
      </c>
      <c r="HF334">
        <v>0</v>
      </c>
      <c r="HG334">
        <v>0</v>
      </c>
      <c r="HH334">
        <v>32</v>
      </c>
      <c r="HI334">
        <v>1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1</v>
      </c>
      <c r="HR334">
        <v>0</v>
      </c>
      <c r="HS334">
        <v>0</v>
      </c>
      <c r="HT334">
        <v>0</v>
      </c>
      <c r="HU334">
        <v>0</v>
      </c>
      <c r="HV334">
        <v>1</v>
      </c>
      <c r="HW334">
        <v>2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1</v>
      </c>
      <c r="IH334">
        <v>0</v>
      </c>
      <c r="II334">
        <v>0</v>
      </c>
      <c r="IJ334">
        <v>0</v>
      </c>
      <c r="IK334">
        <v>1</v>
      </c>
      <c r="IL334">
        <v>2</v>
      </c>
      <c r="IM334">
        <v>2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1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1</v>
      </c>
      <c r="JI334">
        <v>0</v>
      </c>
      <c r="JJ334">
        <v>0</v>
      </c>
      <c r="JK334">
        <v>0</v>
      </c>
      <c r="JL334">
        <v>2</v>
      </c>
    </row>
    <row r="335" spans="1:272" x14ac:dyDescent="0.25">
      <c r="A335" t="s">
        <v>273</v>
      </c>
      <c r="B335" t="s">
        <v>496</v>
      </c>
      <c r="C335" t="str">
        <f t="shared" si="23"/>
        <v>160602</v>
      </c>
      <c r="D335" t="s">
        <v>505</v>
      </c>
      <c r="E335">
        <v>9</v>
      </c>
      <c r="F335">
        <v>687</v>
      </c>
      <c r="G335">
        <v>520</v>
      </c>
      <c r="H335">
        <v>93</v>
      </c>
      <c r="I335">
        <v>427</v>
      </c>
      <c r="J335">
        <v>2</v>
      </c>
      <c r="K335">
        <v>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427</v>
      </c>
      <c r="T335">
        <v>0</v>
      </c>
      <c r="U335">
        <v>0</v>
      </c>
      <c r="V335">
        <v>427</v>
      </c>
      <c r="W335">
        <v>5</v>
      </c>
      <c r="X335">
        <v>3</v>
      </c>
      <c r="Y335">
        <v>2</v>
      </c>
      <c r="Z335">
        <v>0</v>
      </c>
      <c r="AA335">
        <v>422</v>
      </c>
      <c r="AB335">
        <v>151</v>
      </c>
      <c r="AC335">
        <v>8</v>
      </c>
      <c r="AD335">
        <v>19</v>
      </c>
      <c r="AE335">
        <v>18</v>
      </c>
      <c r="AF335">
        <v>13</v>
      </c>
      <c r="AG335">
        <v>0</v>
      </c>
      <c r="AH335">
        <v>2</v>
      </c>
      <c r="AI335">
        <v>1</v>
      </c>
      <c r="AJ335">
        <v>76</v>
      </c>
      <c r="AK335">
        <v>2</v>
      </c>
      <c r="AL335">
        <v>0</v>
      </c>
      <c r="AM335">
        <v>0</v>
      </c>
      <c r="AN335">
        <v>1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3</v>
      </c>
      <c r="AW335">
        <v>0</v>
      </c>
      <c r="AX335">
        <v>0</v>
      </c>
      <c r="AY335">
        <v>2</v>
      </c>
      <c r="AZ335">
        <v>4</v>
      </c>
      <c r="BA335">
        <v>151</v>
      </c>
      <c r="BB335">
        <v>119</v>
      </c>
      <c r="BC335">
        <v>15</v>
      </c>
      <c r="BD335">
        <v>0</v>
      </c>
      <c r="BE335">
        <v>0</v>
      </c>
      <c r="BF335">
        <v>2</v>
      </c>
      <c r="BG335">
        <v>1</v>
      </c>
      <c r="BH335">
        <v>86</v>
      </c>
      <c r="BI335">
        <v>0</v>
      </c>
      <c r="BJ335">
        <v>1</v>
      </c>
      <c r="BK335">
        <v>3</v>
      </c>
      <c r="BL335">
        <v>5</v>
      </c>
      <c r="BM335">
        <v>0</v>
      </c>
      <c r="BN335">
        <v>0</v>
      </c>
      <c r="BO335">
        <v>0</v>
      </c>
      <c r="BP335">
        <v>0</v>
      </c>
      <c r="BQ335">
        <v>1</v>
      </c>
      <c r="BR335">
        <v>0</v>
      </c>
      <c r="BS335">
        <v>0</v>
      </c>
      <c r="BT335">
        <v>3</v>
      </c>
      <c r="BU335">
        <v>1</v>
      </c>
      <c r="BV335">
        <v>0</v>
      </c>
      <c r="BW335">
        <v>0</v>
      </c>
      <c r="BX335">
        <v>0</v>
      </c>
      <c r="BY335">
        <v>1</v>
      </c>
      <c r="BZ335">
        <v>119</v>
      </c>
      <c r="CA335">
        <v>12</v>
      </c>
      <c r="CB335">
        <v>4</v>
      </c>
      <c r="CC335">
        <v>1</v>
      </c>
      <c r="CD335">
        <v>0</v>
      </c>
      <c r="CE335">
        <v>0</v>
      </c>
      <c r="CF335">
        <v>0</v>
      </c>
      <c r="CG335">
        <v>0</v>
      </c>
      <c r="CH335">
        <v>2</v>
      </c>
      <c r="CI335">
        <v>1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4</v>
      </c>
      <c r="CP335">
        <v>12</v>
      </c>
      <c r="CQ335">
        <v>28</v>
      </c>
      <c r="CR335">
        <v>6</v>
      </c>
      <c r="CS335">
        <v>0</v>
      </c>
      <c r="CT335">
        <v>4</v>
      </c>
      <c r="CU335">
        <v>0</v>
      </c>
      <c r="CV335">
        <v>4</v>
      </c>
      <c r="CW335">
        <v>0</v>
      </c>
      <c r="CX335">
        <v>0</v>
      </c>
      <c r="CY335">
        <v>1</v>
      </c>
      <c r="CZ335">
        <v>1</v>
      </c>
      <c r="DA335">
        <v>0</v>
      </c>
      <c r="DB335">
        <v>1</v>
      </c>
      <c r="DC335">
        <v>0</v>
      </c>
      <c r="DD335">
        <v>1</v>
      </c>
      <c r="DE335">
        <v>0</v>
      </c>
      <c r="DF335">
        <v>5</v>
      </c>
      <c r="DG335">
        <v>0</v>
      </c>
      <c r="DH335">
        <v>1</v>
      </c>
      <c r="DI335">
        <v>0</v>
      </c>
      <c r="DJ335">
        <v>0</v>
      </c>
      <c r="DK335">
        <v>0</v>
      </c>
      <c r="DL335">
        <v>1</v>
      </c>
      <c r="DM335">
        <v>0</v>
      </c>
      <c r="DN335">
        <v>0</v>
      </c>
      <c r="DO335">
        <v>3</v>
      </c>
      <c r="DP335">
        <v>28</v>
      </c>
      <c r="DQ335">
        <v>21</v>
      </c>
      <c r="DR335">
        <v>7</v>
      </c>
      <c r="DS335">
        <v>0</v>
      </c>
      <c r="DT335">
        <v>0</v>
      </c>
      <c r="DU335">
        <v>0</v>
      </c>
      <c r="DV335">
        <v>2</v>
      </c>
      <c r="DW335">
        <v>1</v>
      </c>
      <c r="DX335">
        <v>3</v>
      </c>
      <c r="DY335">
        <v>0</v>
      </c>
      <c r="DZ335">
        <v>0</v>
      </c>
      <c r="EA335">
        <v>6</v>
      </c>
      <c r="EB335">
        <v>0</v>
      </c>
      <c r="EC335">
        <v>0</v>
      </c>
      <c r="ED335">
        <v>2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21</v>
      </c>
      <c r="EQ335">
        <v>23</v>
      </c>
      <c r="ER335">
        <v>3</v>
      </c>
      <c r="ES335">
        <v>5</v>
      </c>
      <c r="ET335">
        <v>14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1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23</v>
      </c>
      <c r="FO335">
        <v>23</v>
      </c>
      <c r="FP335">
        <v>6</v>
      </c>
      <c r="FQ335">
        <v>0</v>
      </c>
      <c r="FR335">
        <v>0</v>
      </c>
      <c r="FS335">
        <v>1</v>
      </c>
      <c r="FT335">
        <v>0</v>
      </c>
      <c r="FU335">
        <v>0</v>
      </c>
      <c r="FV335">
        <v>11</v>
      </c>
      <c r="FW335">
        <v>0</v>
      </c>
      <c r="FX335">
        <v>1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1</v>
      </c>
      <c r="GK335">
        <v>0</v>
      </c>
      <c r="GL335">
        <v>0</v>
      </c>
      <c r="GM335">
        <v>1</v>
      </c>
      <c r="GN335">
        <v>23</v>
      </c>
      <c r="GO335">
        <v>37</v>
      </c>
      <c r="GP335">
        <v>30</v>
      </c>
      <c r="GQ335">
        <v>2</v>
      </c>
      <c r="GR335">
        <v>0</v>
      </c>
      <c r="GS335">
        <v>0</v>
      </c>
      <c r="GT335">
        <v>1</v>
      </c>
      <c r="GU335">
        <v>0</v>
      </c>
      <c r="GV335">
        <v>0</v>
      </c>
      <c r="GW335">
        <v>1</v>
      </c>
      <c r="GX335">
        <v>0</v>
      </c>
      <c r="GY335">
        <v>2</v>
      </c>
      <c r="GZ335">
        <v>0</v>
      </c>
      <c r="HA335">
        <v>1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37</v>
      </c>
      <c r="HI335">
        <v>1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1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1</v>
      </c>
      <c r="HW335">
        <v>2</v>
      </c>
      <c r="HX335">
        <v>0</v>
      </c>
      <c r="HY335">
        <v>2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2</v>
      </c>
      <c r="IM335">
        <v>5</v>
      </c>
      <c r="IN335">
        <v>0</v>
      </c>
      <c r="IO335">
        <v>2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1</v>
      </c>
      <c r="IW335">
        <v>0</v>
      </c>
      <c r="IX335">
        <v>1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1</v>
      </c>
      <c r="JI335">
        <v>0</v>
      </c>
      <c r="JJ335">
        <v>0</v>
      </c>
      <c r="JK335">
        <v>0</v>
      </c>
      <c r="JL335">
        <v>5</v>
      </c>
    </row>
    <row r="336" spans="1:272" x14ac:dyDescent="0.25">
      <c r="A336" t="s">
        <v>273</v>
      </c>
      <c r="B336" t="s">
        <v>496</v>
      </c>
      <c r="C336" t="str">
        <f t="shared" si="23"/>
        <v>160602</v>
      </c>
      <c r="D336" t="s">
        <v>506</v>
      </c>
      <c r="E336">
        <v>10</v>
      </c>
      <c r="F336">
        <v>1024</v>
      </c>
      <c r="G336">
        <v>779</v>
      </c>
      <c r="H336">
        <v>237</v>
      </c>
      <c r="I336">
        <v>542</v>
      </c>
      <c r="J336">
        <v>0</v>
      </c>
      <c r="K336">
        <v>3</v>
      </c>
      <c r="L336">
        <v>1</v>
      </c>
      <c r="M336">
        <v>1</v>
      </c>
      <c r="N336">
        <v>0</v>
      </c>
      <c r="O336">
        <v>0</v>
      </c>
      <c r="P336">
        <v>0</v>
      </c>
      <c r="Q336">
        <v>0</v>
      </c>
      <c r="R336">
        <v>1</v>
      </c>
      <c r="S336">
        <v>543</v>
      </c>
      <c r="T336">
        <v>1</v>
      </c>
      <c r="U336">
        <v>0</v>
      </c>
      <c r="V336">
        <v>543</v>
      </c>
      <c r="W336">
        <v>12</v>
      </c>
      <c r="X336">
        <v>6</v>
      </c>
      <c r="Y336">
        <v>6</v>
      </c>
      <c r="Z336">
        <v>0</v>
      </c>
      <c r="AA336">
        <v>531</v>
      </c>
      <c r="AB336">
        <v>188</v>
      </c>
      <c r="AC336">
        <v>14</v>
      </c>
      <c r="AD336">
        <v>21</v>
      </c>
      <c r="AE336">
        <v>31</v>
      </c>
      <c r="AF336">
        <v>9</v>
      </c>
      <c r="AG336">
        <v>0</v>
      </c>
      <c r="AH336">
        <v>2</v>
      </c>
      <c r="AI336">
        <v>1</v>
      </c>
      <c r="AJ336">
        <v>92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</v>
      </c>
      <c r="AR336">
        <v>0</v>
      </c>
      <c r="AS336">
        <v>0</v>
      </c>
      <c r="AT336">
        <v>0</v>
      </c>
      <c r="AU336">
        <v>8</v>
      </c>
      <c r="AV336">
        <v>0</v>
      </c>
      <c r="AW336">
        <v>1</v>
      </c>
      <c r="AX336">
        <v>0</v>
      </c>
      <c r="AY336">
        <v>2</v>
      </c>
      <c r="AZ336">
        <v>5</v>
      </c>
      <c r="BA336">
        <v>188</v>
      </c>
      <c r="BB336">
        <v>191</v>
      </c>
      <c r="BC336">
        <v>19</v>
      </c>
      <c r="BD336">
        <v>0</v>
      </c>
      <c r="BE336">
        <v>1</v>
      </c>
      <c r="BF336">
        <v>2</v>
      </c>
      <c r="BG336">
        <v>0</v>
      </c>
      <c r="BH336">
        <v>141</v>
      </c>
      <c r="BI336">
        <v>0</v>
      </c>
      <c r="BJ336">
        <v>2</v>
      </c>
      <c r="BK336">
        <v>2</v>
      </c>
      <c r="BL336">
        <v>12</v>
      </c>
      <c r="BM336">
        <v>0</v>
      </c>
      <c r="BN336">
        <v>0</v>
      </c>
      <c r="BO336">
        <v>3</v>
      </c>
      <c r="BP336">
        <v>0</v>
      </c>
      <c r="BQ336">
        <v>3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>
        <v>0</v>
      </c>
      <c r="BZ336">
        <v>191</v>
      </c>
      <c r="CA336">
        <v>13</v>
      </c>
      <c r="CB336">
        <v>3</v>
      </c>
      <c r="CC336">
        <v>3</v>
      </c>
      <c r="CD336">
        <v>1</v>
      </c>
      <c r="CE336">
        <v>0</v>
      </c>
      <c r="CF336">
        <v>0</v>
      </c>
      <c r="CG336">
        <v>1</v>
      </c>
      <c r="CH336">
        <v>0</v>
      </c>
      <c r="CI336">
        <v>1</v>
      </c>
      <c r="CJ336">
        <v>0</v>
      </c>
      <c r="CK336">
        <v>0</v>
      </c>
      <c r="CL336">
        <v>0</v>
      </c>
      <c r="CM336">
        <v>1</v>
      </c>
      <c r="CN336">
        <v>2</v>
      </c>
      <c r="CO336">
        <v>1</v>
      </c>
      <c r="CP336">
        <v>13</v>
      </c>
      <c r="CQ336">
        <v>27</v>
      </c>
      <c r="CR336">
        <v>14</v>
      </c>
      <c r="CS336">
        <v>3</v>
      </c>
      <c r="CT336">
        <v>2</v>
      </c>
      <c r="CU336">
        <v>0</v>
      </c>
      <c r="CV336">
        <v>1</v>
      </c>
      <c r="CW336">
        <v>2</v>
      </c>
      <c r="CX336">
        <v>0</v>
      </c>
      <c r="CY336">
        <v>0</v>
      </c>
      <c r="CZ336">
        <v>1</v>
      </c>
      <c r="DA336">
        <v>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1</v>
      </c>
      <c r="DJ336">
        <v>1</v>
      </c>
      <c r="DK336">
        <v>0</v>
      </c>
      <c r="DL336">
        <v>0</v>
      </c>
      <c r="DM336">
        <v>0</v>
      </c>
      <c r="DN336">
        <v>0</v>
      </c>
      <c r="DO336">
        <v>1</v>
      </c>
      <c r="DP336">
        <v>27</v>
      </c>
      <c r="DQ336">
        <v>6</v>
      </c>
      <c r="DR336">
        <v>3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3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6</v>
      </c>
      <c r="EQ336">
        <v>38</v>
      </c>
      <c r="ER336">
        <v>7</v>
      </c>
      <c r="ES336">
        <v>5</v>
      </c>
      <c r="ET336">
        <v>20</v>
      </c>
      <c r="EU336">
        <v>0</v>
      </c>
      <c r="EV336">
        <v>1</v>
      </c>
      <c r="EW336">
        <v>0</v>
      </c>
      <c r="EX336">
        <v>1</v>
      </c>
      <c r="EY336">
        <v>0</v>
      </c>
      <c r="EZ336">
        <v>1</v>
      </c>
      <c r="FA336">
        <v>1</v>
      </c>
      <c r="FB336">
        <v>0</v>
      </c>
      <c r="FC336">
        <v>0</v>
      </c>
      <c r="FD336">
        <v>0</v>
      </c>
      <c r="FE336">
        <v>0</v>
      </c>
      <c r="FF336">
        <v>1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1</v>
      </c>
      <c r="FN336">
        <v>38</v>
      </c>
      <c r="FO336">
        <v>40</v>
      </c>
      <c r="FP336">
        <v>15</v>
      </c>
      <c r="FQ336">
        <v>0</v>
      </c>
      <c r="FR336">
        <v>2</v>
      </c>
      <c r="FS336">
        <v>5</v>
      </c>
      <c r="FT336">
        <v>1</v>
      </c>
      <c r="FU336">
        <v>0</v>
      </c>
      <c r="FV336">
        <v>11</v>
      </c>
      <c r="FW336">
        <v>0</v>
      </c>
      <c r="FX336">
        <v>1</v>
      </c>
      <c r="FY336">
        <v>0</v>
      </c>
      <c r="FZ336">
        <v>0</v>
      </c>
      <c r="GA336">
        <v>0</v>
      </c>
      <c r="GB336">
        <v>1</v>
      </c>
      <c r="GC336">
        <v>0</v>
      </c>
      <c r="GD336">
        <v>0</v>
      </c>
      <c r="GE336">
        <v>0</v>
      </c>
      <c r="GF336">
        <v>0</v>
      </c>
      <c r="GG336">
        <v>1</v>
      </c>
      <c r="GH336">
        <v>1</v>
      </c>
      <c r="GI336">
        <v>0</v>
      </c>
      <c r="GJ336">
        <v>2</v>
      </c>
      <c r="GK336">
        <v>0</v>
      </c>
      <c r="GL336">
        <v>0</v>
      </c>
      <c r="GM336">
        <v>0</v>
      </c>
      <c r="GN336">
        <v>40</v>
      </c>
      <c r="GO336">
        <v>19</v>
      </c>
      <c r="GP336">
        <v>9</v>
      </c>
      <c r="GQ336">
        <v>4</v>
      </c>
      <c r="GR336">
        <v>2</v>
      </c>
      <c r="GS336">
        <v>0</v>
      </c>
      <c r="GT336">
        <v>1</v>
      </c>
      <c r="GU336">
        <v>0</v>
      </c>
      <c r="GV336">
        <v>0</v>
      </c>
      <c r="GW336">
        <v>0</v>
      </c>
      <c r="GX336">
        <v>1</v>
      </c>
      <c r="GY336">
        <v>0</v>
      </c>
      <c r="GZ336">
        <v>0</v>
      </c>
      <c r="HA336">
        <v>0</v>
      </c>
      <c r="HB336">
        <v>0</v>
      </c>
      <c r="HC336">
        <v>1</v>
      </c>
      <c r="HD336">
        <v>0</v>
      </c>
      <c r="HE336">
        <v>0</v>
      </c>
      <c r="HF336">
        <v>1</v>
      </c>
      <c r="HG336">
        <v>0</v>
      </c>
      <c r="HH336">
        <v>19</v>
      </c>
      <c r="HI336">
        <v>4</v>
      </c>
      <c r="HJ336">
        <v>0</v>
      </c>
      <c r="HK336">
        <v>0</v>
      </c>
      <c r="HL336">
        <v>1</v>
      </c>
      <c r="HM336">
        <v>0</v>
      </c>
      <c r="HN336">
        <v>0</v>
      </c>
      <c r="HO336">
        <v>0</v>
      </c>
      <c r="HP336">
        <v>0</v>
      </c>
      <c r="HQ336">
        <v>1</v>
      </c>
      <c r="HR336">
        <v>0</v>
      </c>
      <c r="HS336">
        <v>0</v>
      </c>
      <c r="HT336">
        <v>0</v>
      </c>
      <c r="HU336">
        <v>2</v>
      </c>
      <c r="HV336">
        <v>4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5</v>
      </c>
      <c r="IN336">
        <v>2</v>
      </c>
      <c r="IO336">
        <v>2</v>
      </c>
      <c r="IP336">
        <v>1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5</v>
      </c>
    </row>
    <row r="337" spans="1:272" x14ac:dyDescent="0.25">
      <c r="A337" t="s">
        <v>273</v>
      </c>
      <c r="B337" t="s">
        <v>496</v>
      </c>
      <c r="C337" t="str">
        <f t="shared" si="23"/>
        <v>160602</v>
      </c>
      <c r="D337" t="s">
        <v>507</v>
      </c>
      <c r="E337">
        <v>11</v>
      </c>
      <c r="F337">
        <v>1129</v>
      </c>
      <c r="G337">
        <v>869</v>
      </c>
      <c r="H337">
        <v>256</v>
      </c>
      <c r="I337">
        <v>613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612</v>
      </c>
      <c r="T337">
        <v>0</v>
      </c>
      <c r="U337">
        <v>0</v>
      </c>
      <c r="V337">
        <v>612</v>
      </c>
      <c r="W337">
        <v>15</v>
      </c>
      <c r="X337">
        <v>6</v>
      </c>
      <c r="Y337">
        <v>9</v>
      </c>
      <c r="Z337">
        <v>0</v>
      </c>
      <c r="AA337">
        <v>597</v>
      </c>
      <c r="AB337">
        <v>224</v>
      </c>
      <c r="AC337">
        <v>9</v>
      </c>
      <c r="AD337">
        <v>22</v>
      </c>
      <c r="AE337">
        <v>39</v>
      </c>
      <c r="AF337">
        <v>8</v>
      </c>
      <c r="AG337">
        <v>0</v>
      </c>
      <c r="AH337">
        <v>6</v>
      </c>
      <c r="AI337">
        <v>1</v>
      </c>
      <c r="AJ337">
        <v>116</v>
      </c>
      <c r="AK337">
        <v>1</v>
      </c>
      <c r="AL337">
        <v>3</v>
      </c>
      <c r="AM337">
        <v>0</v>
      </c>
      <c r="AN337">
        <v>0</v>
      </c>
      <c r="AO337">
        <v>1</v>
      </c>
      <c r="AP337">
        <v>1</v>
      </c>
      <c r="AQ337">
        <v>3</v>
      </c>
      <c r="AR337">
        <v>1</v>
      </c>
      <c r="AS337">
        <v>0</v>
      </c>
      <c r="AT337">
        <v>0</v>
      </c>
      <c r="AU337">
        <v>4</v>
      </c>
      <c r="AV337">
        <v>1</v>
      </c>
      <c r="AW337">
        <v>1</v>
      </c>
      <c r="AX337">
        <v>0</v>
      </c>
      <c r="AY337">
        <v>2</v>
      </c>
      <c r="AZ337">
        <v>5</v>
      </c>
      <c r="BA337">
        <v>224</v>
      </c>
      <c r="BB337">
        <v>218</v>
      </c>
      <c r="BC337">
        <v>20</v>
      </c>
      <c r="BD337">
        <v>3</v>
      </c>
      <c r="BE337">
        <v>4</v>
      </c>
      <c r="BF337">
        <v>3</v>
      </c>
      <c r="BG337">
        <v>2</v>
      </c>
      <c r="BH337">
        <v>153</v>
      </c>
      <c r="BI337">
        <v>1</v>
      </c>
      <c r="BJ337">
        <v>0</v>
      </c>
      <c r="BK337">
        <v>4</v>
      </c>
      <c r="BL337">
        <v>12</v>
      </c>
      <c r="BM337">
        <v>0</v>
      </c>
      <c r="BN337">
        <v>0</v>
      </c>
      <c r="BO337">
        <v>5</v>
      </c>
      <c r="BP337">
        <v>0</v>
      </c>
      <c r="BQ337">
        <v>2</v>
      </c>
      <c r="BR337">
        <v>2</v>
      </c>
      <c r="BS337">
        <v>2</v>
      </c>
      <c r="BT337">
        <v>0</v>
      </c>
      <c r="BU337">
        <v>1</v>
      </c>
      <c r="BV337">
        <v>1</v>
      </c>
      <c r="BW337">
        <v>1</v>
      </c>
      <c r="BX337">
        <v>1</v>
      </c>
      <c r="BY337">
        <v>1</v>
      </c>
      <c r="BZ337">
        <v>218</v>
      </c>
      <c r="CA337">
        <v>19</v>
      </c>
      <c r="CB337">
        <v>7</v>
      </c>
      <c r="CC337">
        <v>3</v>
      </c>
      <c r="CD337">
        <v>1</v>
      </c>
      <c r="CE337">
        <v>2</v>
      </c>
      <c r="CF337">
        <v>1</v>
      </c>
      <c r="CG337">
        <v>0</v>
      </c>
      <c r="CH337">
        <v>1</v>
      </c>
      <c r="CI337">
        <v>0</v>
      </c>
      <c r="CJ337">
        <v>0</v>
      </c>
      <c r="CK337">
        <v>3</v>
      </c>
      <c r="CL337">
        <v>0</v>
      </c>
      <c r="CM337">
        <v>0</v>
      </c>
      <c r="CN337">
        <v>0</v>
      </c>
      <c r="CO337">
        <v>1</v>
      </c>
      <c r="CP337">
        <v>19</v>
      </c>
      <c r="CQ337">
        <v>20</v>
      </c>
      <c r="CR337">
        <v>8</v>
      </c>
      <c r="CS337">
        <v>0</v>
      </c>
      <c r="CT337">
        <v>4</v>
      </c>
      <c r="CU337">
        <v>1</v>
      </c>
      <c r="CV337">
        <v>2</v>
      </c>
      <c r="CW337">
        <v>0</v>
      </c>
      <c r="CX337">
        <v>0</v>
      </c>
      <c r="CY337">
        <v>1</v>
      </c>
      <c r="CZ337">
        <v>1</v>
      </c>
      <c r="DA337">
        <v>1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1</v>
      </c>
      <c r="DO337">
        <v>1</v>
      </c>
      <c r="DP337">
        <v>20</v>
      </c>
      <c r="DQ337">
        <v>14</v>
      </c>
      <c r="DR337">
        <v>4</v>
      </c>
      <c r="DS337">
        <v>0</v>
      </c>
      <c r="DT337">
        <v>1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1</v>
      </c>
      <c r="EA337">
        <v>6</v>
      </c>
      <c r="EB337">
        <v>1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1</v>
      </c>
      <c r="EN337">
        <v>0</v>
      </c>
      <c r="EO337">
        <v>0</v>
      </c>
      <c r="EP337">
        <v>14</v>
      </c>
      <c r="EQ337">
        <v>36</v>
      </c>
      <c r="ER337">
        <v>3</v>
      </c>
      <c r="ES337">
        <v>8</v>
      </c>
      <c r="ET337">
        <v>17</v>
      </c>
      <c r="EU337">
        <v>2</v>
      </c>
      <c r="EV337">
        <v>0</v>
      </c>
      <c r="EW337">
        <v>0</v>
      </c>
      <c r="EX337">
        <v>1</v>
      </c>
      <c r="EY337">
        <v>0</v>
      </c>
      <c r="EZ337">
        <v>0</v>
      </c>
      <c r="FA337">
        <v>2</v>
      </c>
      <c r="FB337">
        <v>1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1</v>
      </c>
      <c r="FN337">
        <v>36</v>
      </c>
      <c r="FO337">
        <v>39</v>
      </c>
      <c r="FP337">
        <v>13</v>
      </c>
      <c r="FQ337">
        <v>0</v>
      </c>
      <c r="FR337">
        <v>2</v>
      </c>
      <c r="FS337">
        <v>4</v>
      </c>
      <c r="FT337">
        <v>1</v>
      </c>
      <c r="FU337">
        <v>2</v>
      </c>
      <c r="FV337">
        <v>8</v>
      </c>
      <c r="FW337">
        <v>1</v>
      </c>
      <c r="FX337">
        <v>1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1</v>
      </c>
      <c r="GF337">
        <v>0</v>
      </c>
      <c r="GG337">
        <v>1</v>
      </c>
      <c r="GH337">
        <v>1</v>
      </c>
      <c r="GI337">
        <v>0</v>
      </c>
      <c r="GJ337">
        <v>1</v>
      </c>
      <c r="GK337">
        <v>0</v>
      </c>
      <c r="GL337">
        <v>0</v>
      </c>
      <c r="GM337">
        <v>1</v>
      </c>
      <c r="GN337">
        <v>39</v>
      </c>
      <c r="GO337">
        <v>24</v>
      </c>
      <c r="GP337">
        <v>15</v>
      </c>
      <c r="GQ337">
        <v>2</v>
      </c>
      <c r="GR337">
        <v>1</v>
      </c>
      <c r="GS337">
        <v>0</v>
      </c>
      <c r="GT337">
        <v>1</v>
      </c>
      <c r="GU337">
        <v>1</v>
      </c>
      <c r="GV337">
        <v>0</v>
      </c>
      <c r="GW337">
        <v>1</v>
      </c>
      <c r="GX337">
        <v>1</v>
      </c>
      <c r="GY337">
        <v>0</v>
      </c>
      <c r="GZ337">
        <v>0</v>
      </c>
      <c r="HA337">
        <v>0</v>
      </c>
      <c r="HB337">
        <v>0</v>
      </c>
      <c r="HC337">
        <v>1</v>
      </c>
      <c r="HD337">
        <v>0</v>
      </c>
      <c r="HE337">
        <v>0</v>
      </c>
      <c r="HF337">
        <v>1</v>
      </c>
      <c r="HG337">
        <v>0</v>
      </c>
      <c r="HH337">
        <v>24</v>
      </c>
      <c r="HI337">
        <v>2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1</v>
      </c>
      <c r="HQ337">
        <v>0</v>
      </c>
      <c r="HR337">
        <v>0</v>
      </c>
      <c r="HS337">
        <v>0</v>
      </c>
      <c r="HT337">
        <v>0</v>
      </c>
      <c r="HU337">
        <v>1</v>
      </c>
      <c r="HV337">
        <v>2</v>
      </c>
      <c r="HW337">
        <v>1</v>
      </c>
      <c r="HX337">
        <v>1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1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</row>
    <row r="338" spans="1:272" x14ac:dyDescent="0.25">
      <c r="A338" t="s">
        <v>273</v>
      </c>
      <c r="B338" t="s">
        <v>496</v>
      </c>
      <c r="C338" t="str">
        <f t="shared" si="23"/>
        <v>160602</v>
      </c>
      <c r="D338" t="s">
        <v>508</v>
      </c>
      <c r="E338">
        <v>12</v>
      </c>
      <c r="F338">
        <v>1104</v>
      </c>
      <c r="G338">
        <v>840</v>
      </c>
      <c r="H338">
        <v>283</v>
      </c>
      <c r="I338">
        <v>557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557</v>
      </c>
      <c r="T338">
        <v>0</v>
      </c>
      <c r="U338">
        <v>0</v>
      </c>
      <c r="V338">
        <v>557</v>
      </c>
      <c r="W338">
        <v>5</v>
      </c>
      <c r="X338">
        <v>3</v>
      </c>
      <c r="Y338">
        <v>2</v>
      </c>
      <c r="Z338">
        <v>0</v>
      </c>
      <c r="AA338">
        <v>552</v>
      </c>
      <c r="AB338">
        <v>198</v>
      </c>
      <c r="AC338">
        <v>13</v>
      </c>
      <c r="AD338">
        <v>20</v>
      </c>
      <c r="AE338">
        <v>42</v>
      </c>
      <c r="AF338">
        <v>7</v>
      </c>
      <c r="AG338">
        <v>1</v>
      </c>
      <c r="AH338">
        <v>1</v>
      </c>
      <c r="AI338">
        <v>1</v>
      </c>
      <c r="AJ338">
        <v>79</v>
      </c>
      <c r="AK338">
        <v>1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7</v>
      </c>
      <c r="AR338">
        <v>1</v>
      </c>
      <c r="AS338">
        <v>0</v>
      </c>
      <c r="AT338">
        <v>0</v>
      </c>
      <c r="AU338">
        <v>18</v>
      </c>
      <c r="AV338">
        <v>1</v>
      </c>
      <c r="AW338">
        <v>0</v>
      </c>
      <c r="AX338">
        <v>1</v>
      </c>
      <c r="AY338">
        <v>1</v>
      </c>
      <c r="AZ338">
        <v>3</v>
      </c>
      <c r="BA338">
        <v>198</v>
      </c>
      <c r="BB338">
        <v>168</v>
      </c>
      <c r="BC338">
        <v>12</v>
      </c>
      <c r="BD338">
        <v>2</v>
      </c>
      <c r="BE338">
        <v>0</v>
      </c>
      <c r="BF338">
        <v>4</v>
      </c>
      <c r="BG338">
        <v>2</v>
      </c>
      <c r="BH338">
        <v>130</v>
      </c>
      <c r="BI338">
        <v>1</v>
      </c>
      <c r="BJ338">
        <v>0</v>
      </c>
      <c r="BK338">
        <v>2</v>
      </c>
      <c r="BL338">
        <v>6</v>
      </c>
      <c r="BM338">
        <v>0</v>
      </c>
      <c r="BN338">
        <v>0</v>
      </c>
      <c r="BO338">
        <v>4</v>
      </c>
      <c r="BP338">
        <v>0</v>
      </c>
      <c r="BQ338">
        <v>2</v>
      </c>
      <c r="BR338">
        <v>0</v>
      </c>
      <c r="BS338">
        <v>1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2</v>
      </c>
      <c r="BZ338">
        <v>168</v>
      </c>
      <c r="CA338">
        <v>26</v>
      </c>
      <c r="CB338">
        <v>10</v>
      </c>
      <c r="CC338">
        <v>0</v>
      </c>
      <c r="CD338">
        <v>1</v>
      </c>
      <c r="CE338">
        <v>2</v>
      </c>
      <c r="CF338">
        <v>2</v>
      </c>
      <c r="CG338">
        <v>0</v>
      </c>
      <c r="CH338">
        <v>0</v>
      </c>
      <c r="CI338">
        <v>0</v>
      </c>
      <c r="CJ338">
        <v>0</v>
      </c>
      <c r="CK338">
        <v>6</v>
      </c>
      <c r="CL338">
        <v>0</v>
      </c>
      <c r="CM338">
        <v>0</v>
      </c>
      <c r="CN338">
        <v>1</v>
      </c>
      <c r="CO338">
        <v>4</v>
      </c>
      <c r="CP338">
        <v>26</v>
      </c>
      <c r="CQ338">
        <v>25</v>
      </c>
      <c r="CR338">
        <v>8</v>
      </c>
      <c r="CS338">
        <v>1</v>
      </c>
      <c r="CT338">
        <v>3</v>
      </c>
      <c r="CU338">
        <v>0</v>
      </c>
      <c r="CV338">
        <v>1</v>
      </c>
      <c r="CW338">
        <v>1</v>
      </c>
      <c r="CX338">
        <v>1</v>
      </c>
      <c r="CY338">
        <v>1</v>
      </c>
      <c r="CZ338">
        <v>2</v>
      </c>
      <c r="DA338">
        <v>0</v>
      </c>
      <c r="DB338">
        <v>1</v>
      </c>
      <c r="DC338">
        <v>0</v>
      </c>
      <c r="DD338">
        <v>0</v>
      </c>
      <c r="DE338">
        <v>0</v>
      </c>
      <c r="DF338">
        <v>3</v>
      </c>
      <c r="DG338">
        <v>0</v>
      </c>
      <c r="DH338">
        <v>1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1</v>
      </c>
      <c r="DP338">
        <v>25</v>
      </c>
      <c r="DQ338">
        <v>15</v>
      </c>
      <c r="DR338">
        <v>4</v>
      </c>
      <c r="DS338">
        <v>0</v>
      </c>
      <c r="DT338">
        <v>0</v>
      </c>
      <c r="DU338">
        <v>0</v>
      </c>
      <c r="DV338">
        <v>0</v>
      </c>
      <c r="DW338">
        <v>3</v>
      </c>
      <c r="DX338">
        <v>0</v>
      </c>
      <c r="DY338">
        <v>0</v>
      </c>
      <c r="DZ338">
        <v>0</v>
      </c>
      <c r="EA338">
        <v>6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1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1</v>
      </c>
      <c r="EP338">
        <v>15</v>
      </c>
      <c r="EQ338">
        <v>31</v>
      </c>
      <c r="ER338">
        <v>6</v>
      </c>
      <c r="ES338">
        <v>9</v>
      </c>
      <c r="ET338">
        <v>12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1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3</v>
      </c>
      <c r="FN338">
        <v>31</v>
      </c>
      <c r="FO338">
        <v>56</v>
      </c>
      <c r="FP338">
        <v>19</v>
      </c>
      <c r="FQ338">
        <v>2</v>
      </c>
      <c r="FR338">
        <v>1</v>
      </c>
      <c r="FS338">
        <v>5</v>
      </c>
      <c r="FT338">
        <v>3</v>
      </c>
      <c r="FU338">
        <v>8</v>
      </c>
      <c r="FV338">
        <v>6</v>
      </c>
      <c r="FW338">
        <v>0</v>
      </c>
      <c r="FX338">
        <v>1</v>
      </c>
      <c r="FY338">
        <v>1</v>
      </c>
      <c r="FZ338">
        <v>0</v>
      </c>
      <c r="GA338">
        <v>0</v>
      </c>
      <c r="GB338">
        <v>1</v>
      </c>
      <c r="GC338">
        <v>3</v>
      </c>
      <c r="GD338">
        <v>1</v>
      </c>
      <c r="GE338">
        <v>0</v>
      </c>
      <c r="GF338">
        <v>0</v>
      </c>
      <c r="GG338">
        <v>1</v>
      </c>
      <c r="GH338">
        <v>1</v>
      </c>
      <c r="GI338">
        <v>0</v>
      </c>
      <c r="GJ338">
        <v>0</v>
      </c>
      <c r="GK338">
        <v>0</v>
      </c>
      <c r="GL338">
        <v>0</v>
      </c>
      <c r="GM338">
        <v>3</v>
      </c>
      <c r="GN338">
        <v>56</v>
      </c>
      <c r="GO338">
        <v>32</v>
      </c>
      <c r="GP338">
        <v>23</v>
      </c>
      <c r="GQ338">
        <v>1</v>
      </c>
      <c r="GR338">
        <v>3</v>
      </c>
      <c r="GS338">
        <v>1</v>
      </c>
      <c r="GT338">
        <v>1</v>
      </c>
      <c r="GU338">
        <v>0</v>
      </c>
      <c r="GV338">
        <v>1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2</v>
      </c>
      <c r="HD338">
        <v>0</v>
      </c>
      <c r="HE338">
        <v>0</v>
      </c>
      <c r="HF338">
        <v>0</v>
      </c>
      <c r="HG338">
        <v>0</v>
      </c>
      <c r="HH338">
        <v>32</v>
      </c>
      <c r="HI338">
        <v>1</v>
      </c>
      <c r="HJ338">
        <v>0</v>
      </c>
      <c r="HK338">
        <v>0</v>
      </c>
      <c r="HL338">
        <v>0</v>
      </c>
      <c r="HM338">
        <v>0</v>
      </c>
      <c r="HN338">
        <v>1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1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</row>
    <row r="339" spans="1:272" x14ac:dyDescent="0.25">
      <c r="A339" t="s">
        <v>273</v>
      </c>
      <c r="B339" t="s">
        <v>496</v>
      </c>
      <c r="C339" t="str">
        <f t="shared" si="23"/>
        <v>160602</v>
      </c>
      <c r="D339" t="s">
        <v>509</v>
      </c>
      <c r="E339">
        <v>13</v>
      </c>
      <c r="F339">
        <v>1340</v>
      </c>
      <c r="G339">
        <v>1020</v>
      </c>
      <c r="H339">
        <v>284</v>
      </c>
      <c r="I339">
        <v>736</v>
      </c>
      <c r="J339">
        <v>0</v>
      </c>
      <c r="K339">
        <v>2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736</v>
      </c>
      <c r="T339">
        <v>0</v>
      </c>
      <c r="U339">
        <v>0</v>
      </c>
      <c r="V339">
        <v>736</v>
      </c>
      <c r="W339">
        <v>13</v>
      </c>
      <c r="X339">
        <v>7</v>
      </c>
      <c r="Y339">
        <v>6</v>
      </c>
      <c r="Z339">
        <v>0</v>
      </c>
      <c r="AA339">
        <v>723</v>
      </c>
      <c r="AB339">
        <v>199</v>
      </c>
      <c r="AC339">
        <v>15</v>
      </c>
      <c r="AD339">
        <v>25</v>
      </c>
      <c r="AE339">
        <v>31</v>
      </c>
      <c r="AF339">
        <v>4</v>
      </c>
      <c r="AG339">
        <v>2</v>
      </c>
      <c r="AH339">
        <v>0</v>
      </c>
      <c r="AI339">
        <v>0</v>
      </c>
      <c r="AJ339">
        <v>95</v>
      </c>
      <c r="AK339">
        <v>2</v>
      </c>
      <c r="AL339">
        <v>0</v>
      </c>
      <c r="AM339">
        <v>0</v>
      </c>
      <c r="AN339">
        <v>2</v>
      </c>
      <c r="AO339">
        <v>1</v>
      </c>
      <c r="AP339">
        <v>0</v>
      </c>
      <c r="AQ339">
        <v>2</v>
      </c>
      <c r="AR339">
        <v>0</v>
      </c>
      <c r="AS339">
        <v>1</v>
      </c>
      <c r="AT339">
        <v>0</v>
      </c>
      <c r="AU339">
        <v>6</v>
      </c>
      <c r="AV339">
        <v>2</v>
      </c>
      <c r="AW339">
        <v>1</v>
      </c>
      <c r="AX339">
        <v>4</v>
      </c>
      <c r="AY339">
        <v>2</v>
      </c>
      <c r="AZ339">
        <v>4</v>
      </c>
      <c r="BA339">
        <v>199</v>
      </c>
      <c r="BB339">
        <v>239</v>
      </c>
      <c r="BC339">
        <v>29</v>
      </c>
      <c r="BD339">
        <v>2</v>
      </c>
      <c r="BE339">
        <v>2</v>
      </c>
      <c r="BF339">
        <v>6</v>
      </c>
      <c r="BG339">
        <v>0</v>
      </c>
      <c r="BH339">
        <v>171</v>
      </c>
      <c r="BI339">
        <v>1</v>
      </c>
      <c r="BJ339">
        <v>0</v>
      </c>
      <c r="BK339">
        <v>4</v>
      </c>
      <c r="BL339">
        <v>15</v>
      </c>
      <c r="BM339">
        <v>0</v>
      </c>
      <c r="BN339">
        <v>0</v>
      </c>
      <c r="BO339">
        <v>2</v>
      </c>
      <c r="BP339">
        <v>0</v>
      </c>
      <c r="BQ339">
        <v>0</v>
      </c>
      <c r="BR339">
        <v>0</v>
      </c>
      <c r="BS339">
        <v>1</v>
      </c>
      <c r="BT339">
        <v>0</v>
      </c>
      <c r="BU339">
        <v>4</v>
      </c>
      <c r="BV339">
        <v>1</v>
      </c>
      <c r="BW339">
        <v>0</v>
      </c>
      <c r="BX339">
        <v>0</v>
      </c>
      <c r="BY339">
        <v>1</v>
      </c>
      <c r="BZ339">
        <v>239</v>
      </c>
      <c r="CA339">
        <v>32</v>
      </c>
      <c r="CB339">
        <v>14</v>
      </c>
      <c r="CC339">
        <v>2</v>
      </c>
      <c r="CD339">
        <v>1</v>
      </c>
      <c r="CE339">
        <v>0</v>
      </c>
      <c r="CF339">
        <v>0</v>
      </c>
      <c r="CG339">
        <v>0</v>
      </c>
      <c r="CH339">
        <v>1</v>
      </c>
      <c r="CI339">
        <v>1</v>
      </c>
      <c r="CJ339">
        <v>1</v>
      </c>
      <c r="CK339">
        <v>4</v>
      </c>
      <c r="CL339">
        <v>0</v>
      </c>
      <c r="CM339">
        <v>2</v>
      </c>
      <c r="CN339">
        <v>3</v>
      </c>
      <c r="CO339">
        <v>3</v>
      </c>
      <c r="CP339">
        <v>32</v>
      </c>
      <c r="CQ339">
        <v>37</v>
      </c>
      <c r="CR339">
        <v>11</v>
      </c>
      <c r="CS339">
        <v>2</v>
      </c>
      <c r="CT339">
        <v>4</v>
      </c>
      <c r="CU339">
        <v>1</v>
      </c>
      <c r="CV339">
        <v>5</v>
      </c>
      <c r="CW339">
        <v>4</v>
      </c>
      <c r="CX339">
        <v>1</v>
      </c>
      <c r="CY339">
        <v>0</v>
      </c>
      <c r="CZ339">
        <v>0</v>
      </c>
      <c r="DA339">
        <v>1</v>
      </c>
      <c r="DB339">
        <v>1</v>
      </c>
      <c r="DC339">
        <v>0</v>
      </c>
      <c r="DD339">
        <v>1</v>
      </c>
      <c r="DE339">
        <v>0</v>
      </c>
      <c r="DF339">
        <v>4</v>
      </c>
      <c r="DG339">
        <v>0</v>
      </c>
      <c r="DH339">
        <v>1</v>
      </c>
      <c r="DI339">
        <v>0</v>
      </c>
      <c r="DJ339">
        <v>0</v>
      </c>
      <c r="DK339">
        <v>0</v>
      </c>
      <c r="DL339">
        <v>0</v>
      </c>
      <c r="DM339">
        <v>1</v>
      </c>
      <c r="DN339">
        <v>0</v>
      </c>
      <c r="DO339">
        <v>0</v>
      </c>
      <c r="DP339">
        <v>37</v>
      </c>
      <c r="DQ339">
        <v>17</v>
      </c>
      <c r="DR339">
        <v>5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2</v>
      </c>
      <c r="EA339">
        <v>8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1</v>
      </c>
      <c r="EM339">
        <v>1</v>
      </c>
      <c r="EN339">
        <v>0</v>
      </c>
      <c r="EO339">
        <v>0</v>
      </c>
      <c r="EP339">
        <v>17</v>
      </c>
      <c r="EQ339">
        <v>46</v>
      </c>
      <c r="ER339">
        <v>13</v>
      </c>
      <c r="ES339">
        <v>8</v>
      </c>
      <c r="ET339">
        <v>19</v>
      </c>
      <c r="EU339">
        <v>0</v>
      </c>
      <c r="EV339">
        <v>1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1</v>
      </c>
      <c r="FJ339">
        <v>0</v>
      </c>
      <c r="FK339">
        <v>2</v>
      </c>
      <c r="FL339">
        <v>0</v>
      </c>
      <c r="FM339">
        <v>2</v>
      </c>
      <c r="FN339">
        <v>46</v>
      </c>
      <c r="FO339">
        <v>63</v>
      </c>
      <c r="FP339">
        <v>20</v>
      </c>
      <c r="FQ339">
        <v>2</v>
      </c>
      <c r="FR339">
        <v>2</v>
      </c>
      <c r="FS339">
        <v>7</v>
      </c>
      <c r="FT339">
        <v>1</v>
      </c>
      <c r="FU339">
        <v>9</v>
      </c>
      <c r="FV339">
        <v>7</v>
      </c>
      <c r="FW339">
        <v>1</v>
      </c>
      <c r="FX339">
        <v>4</v>
      </c>
      <c r="FY339">
        <v>0</v>
      </c>
      <c r="FZ339">
        <v>0</v>
      </c>
      <c r="GA339">
        <v>2</v>
      </c>
      <c r="GB339">
        <v>1</v>
      </c>
      <c r="GC339">
        <v>0</v>
      </c>
      <c r="GD339">
        <v>2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1</v>
      </c>
      <c r="GK339">
        <v>0</v>
      </c>
      <c r="GL339">
        <v>0</v>
      </c>
      <c r="GM339">
        <v>4</v>
      </c>
      <c r="GN339">
        <v>63</v>
      </c>
      <c r="GO339">
        <v>86</v>
      </c>
      <c r="GP339">
        <v>51</v>
      </c>
      <c r="GQ339">
        <v>9</v>
      </c>
      <c r="GR339">
        <v>4</v>
      </c>
      <c r="GS339">
        <v>2</v>
      </c>
      <c r="GT339">
        <v>2</v>
      </c>
      <c r="GU339">
        <v>0</v>
      </c>
      <c r="GV339">
        <v>3</v>
      </c>
      <c r="GW339">
        <v>0</v>
      </c>
      <c r="GX339">
        <v>3</v>
      </c>
      <c r="GY339">
        <v>1</v>
      </c>
      <c r="GZ339">
        <v>2</v>
      </c>
      <c r="HA339">
        <v>0</v>
      </c>
      <c r="HB339">
        <v>3</v>
      </c>
      <c r="HC339">
        <v>2</v>
      </c>
      <c r="HD339">
        <v>0</v>
      </c>
      <c r="HE339">
        <v>0</v>
      </c>
      <c r="HF339">
        <v>3</v>
      </c>
      <c r="HG339">
        <v>1</v>
      </c>
      <c r="HH339">
        <v>86</v>
      </c>
      <c r="HI339">
        <v>2</v>
      </c>
      <c r="HJ339">
        <v>2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2</v>
      </c>
      <c r="HW339">
        <v>1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1</v>
      </c>
      <c r="IH339">
        <v>0</v>
      </c>
      <c r="II339">
        <v>0</v>
      </c>
      <c r="IJ339">
        <v>0</v>
      </c>
      <c r="IK339">
        <v>0</v>
      </c>
      <c r="IL339">
        <v>1</v>
      </c>
      <c r="IM339">
        <v>1</v>
      </c>
      <c r="IN339">
        <v>1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1</v>
      </c>
    </row>
    <row r="340" spans="1:272" x14ac:dyDescent="0.25">
      <c r="A340" t="s">
        <v>273</v>
      </c>
      <c r="B340" t="s">
        <v>496</v>
      </c>
      <c r="C340" t="str">
        <f t="shared" si="23"/>
        <v>160602</v>
      </c>
      <c r="D340" t="s">
        <v>316</v>
      </c>
      <c r="E340">
        <v>14</v>
      </c>
      <c r="F340">
        <v>451</v>
      </c>
      <c r="G340">
        <v>348</v>
      </c>
      <c r="H340">
        <v>109</v>
      </c>
      <c r="I340">
        <v>239</v>
      </c>
      <c r="J340">
        <v>0</v>
      </c>
      <c r="K340">
        <v>2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239</v>
      </c>
      <c r="T340">
        <v>0</v>
      </c>
      <c r="U340">
        <v>0</v>
      </c>
      <c r="V340">
        <v>239</v>
      </c>
      <c r="W340">
        <v>3</v>
      </c>
      <c r="X340">
        <v>3</v>
      </c>
      <c r="Y340">
        <v>0</v>
      </c>
      <c r="Z340">
        <v>0</v>
      </c>
      <c r="AA340">
        <v>236</v>
      </c>
      <c r="AB340">
        <v>111</v>
      </c>
      <c r="AC340">
        <v>11</v>
      </c>
      <c r="AD340">
        <v>3</v>
      </c>
      <c r="AE340">
        <v>9</v>
      </c>
      <c r="AF340">
        <v>9</v>
      </c>
      <c r="AG340">
        <v>0</v>
      </c>
      <c r="AH340">
        <v>0</v>
      </c>
      <c r="AI340">
        <v>0</v>
      </c>
      <c r="AJ340">
        <v>66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</v>
      </c>
      <c r="AR340">
        <v>0</v>
      </c>
      <c r="AS340">
        <v>0</v>
      </c>
      <c r="AT340">
        <v>0</v>
      </c>
      <c r="AU340">
        <v>3</v>
      </c>
      <c r="AV340">
        <v>0</v>
      </c>
      <c r="AW340">
        <v>2</v>
      </c>
      <c r="AX340">
        <v>4</v>
      </c>
      <c r="AY340">
        <v>1</v>
      </c>
      <c r="AZ340">
        <v>1</v>
      </c>
      <c r="BA340">
        <v>111</v>
      </c>
      <c r="BB340">
        <v>39</v>
      </c>
      <c r="BC340">
        <v>2</v>
      </c>
      <c r="BD340">
        <v>2</v>
      </c>
      <c r="BE340">
        <v>0</v>
      </c>
      <c r="BF340">
        <v>0</v>
      </c>
      <c r="BG340">
        <v>0</v>
      </c>
      <c r="BH340">
        <v>26</v>
      </c>
      <c r="BI340">
        <v>0</v>
      </c>
      <c r="BJ340">
        <v>0</v>
      </c>
      <c r="BK340">
        <v>0</v>
      </c>
      <c r="BL340">
        <v>9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39</v>
      </c>
      <c r="CA340">
        <v>6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1</v>
      </c>
      <c r="CJ340">
        <v>0</v>
      </c>
      <c r="CK340">
        <v>3</v>
      </c>
      <c r="CL340">
        <v>1</v>
      </c>
      <c r="CM340">
        <v>0</v>
      </c>
      <c r="CN340">
        <v>1</v>
      </c>
      <c r="CO340">
        <v>0</v>
      </c>
      <c r="CP340">
        <v>6</v>
      </c>
      <c r="CQ340">
        <v>13</v>
      </c>
      <c r="CR340">
        <v>6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1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1</v>
      </c>
      <c r="DE340">
        <v>0</v>
      </c>
      <c r="DF340">
        <v>4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1</v>
      </c>
      <c r="DN340">
        <v>0</v>
      </c>
      <c r="DO340">
        <v>0</v>
      </c>
      <c r="DP340">
        <v>13</v>
      </c>
      <c r="DQ340">
        <v>15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13</v>
      </c>
      <c r="EB340">
        <v>0</v>
      </c>
      <c r="EC340">
        <v>0</v>
      </c>
      <c r="ED340">
        <v>0</v>
      </c>
      <c r="EE340">
        <v>0</v>
      </c>
      <c r="EF340">
        <v>1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1</v>
      </c>
      <c r="EM340">
        <v>0</v>
      </c>
      <c r="EN340">
        <v>0</v>
      </c>
      <c r="EO340">
        <v>0</v>
      </c>
      <c r="EP340">
        <v>15</v>
      </c>
      <c r="EQ340">
        <v>10</v>
      </c>
      <c r="ER340">
        <v>3</v>
      </c>
      <c r="ES340">
        <v>0</v>
      </c>
      <c r="ET340">
        <v>4</v>
      </c>
      <c r="EU340">
        <v>0</v>
      </c>
      <c r="EV340">
        <v>0</v>
      </c>
      <c r="EW340">
        <v>0</v>
      </c>
      <c r="EX340">
        <v>1</v>
      </c>
      <c r="EY340">
        <v>0</v>
      </c>
      <c r="EZ340">
        <v>0</v>
      </c>
      <c r="FA340">
        <v>2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10</v>
      </c>
      <c r="FO340">
        <v>24</v>
      </c>
      <c r="FP340">
        <v>10</v>
      </c>
      <c r="FQ340">
        <v>1</v>
      </c>
      <c r="FR340">
        <v>0</v>
      </c>
      <c r="FS340">
        <v>0</v>
      </c>
      <c r="FT340">
        <v>2</v>
      </c>
      <c r="FU340">
        <v>4</v>
      </c>
      <c r="FV340">
        <v>1</v>
      </c>
      <c r="FW340">
        <v>0</v>
      </c>
      <c r="FX340">
        <v>0</v>
      </c>
      <c r="FY340">
        <v>0</v>
      </c>
      <c r="FZ340">
        <v>0</v>
      </c>
      <c r="GA340">
        <v>1</v>
      </c>
      <c r="GB340">
        <v>1</v>
      </c>
      <c r="GC340">
        <v>0</v>
      </c>
      <c r="GD340">
        <v>2</v>
      </c>
      <c r="GE340">
        <v>0</v>
      </c>
      <c r="GF340">
        <v>0</v>
      </c>
      <c r="GG340">
        <v>1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1</v>
      </c>
      <c r="GN340">
        <v>24</v>
      </c>
      <c r="GO340">
        <v>17</v>
      </c>
      <c r="GP340">
        <v>12</v>
      </c>
      <c r="GQ340">
        <v>2</v>
      </c>
      <c r="GR340">
        <v>0</v>
      </c>
      <c r="GS340">
        <v>0</v>
      </c>
      <c r="GT340">
        <v>1</v>
      </c>
      <c r="GU340">
        <v>0</v>
      </c>
      <c r="GV340">
        <v>2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17</v>
      </c>
      <c r="HI340">
        <v>1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1</v>
      </c>
      <c r="HV340">
        <v>1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</row>
    <row r="341" spans="1:272" x14ac:dyDescent="0.25">
      <c r="A341" t="s">
        <v>273</v>
      </c>
      <c r="B341" t="s">
        <v>496</v>
      </c>
      <c r="C341" t="str">
        <f t="shared" si="23"/>
        <v>160602</v>
      </c>
      <c r="D341" t="s">
        <v>312</v>
      </c>
      <c r="E341">
        <v>15</v>
      </c>
      <c r="F341">
        <v>566</v>
      </c>
      <c r="G341">
        <v>440</v>
      </c>
      <c r="H341">
        <v>201</v>
      </c>
      <c r="I341">
        <v>239</v>
      </c>
      <c r="J341">
        <v>0</v>
      </c>
      <c r="K341">
        <v>3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239</v>
      </c>
      <c r="T341">
        <v>0</v>
      </c>
      <c r="U341">
        <v>0</v>
      </c>
      <c r="V341">
        <v>239</v>
      </c>
      <c r="W341">
        <v>8</v>
      </c>
      <c r="X341">
        <v>7</v>
      </c>
      <c r="Y341">
        <v>1</v>
      </c>
      <c r="Z341">
        <v>0</v>
      </c>
      <c r="AA341">
        <v>231</v>
      </c>
      <c r="AB341">
        <v>99</v>
      </c>
      <c r="AC341">
        <v>5</v>
      </c>
      <c r="AD341">
        <v>4</v>
      </c>
      <c r="AE341">
        <v>15</v>
      </c>
      <c r="AF341">
        <v>1</v>
      </c>
      <c r="AG341">
        <v>0</v>
      </c>
      <c r="AH341">
        <v>1</v>
      </c>
      <c r="AI341">
        <v>0</v>
      </c>
      <c r="AJ341">
        <v>60</v>
      </c>
      <c r="AK341">
        <v>3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</v>
      </c>
      <c r="AR341">
        <v>2</v>
      </c>
      <c r="AS341">
        <v>0</v>
      </c>
      <c r="AT341">
        <v>1</v>
      </c>
      <c r="AU341">
        <v>2</v>
      </c>
      <c r="AV341">
        <v>0</v>
      </c>
      <c r="AW341">
        <v>0</v>
      </c>
      <c r="AX341">
        <v>0</v>
      </c>
      <c r="AY341">
        <v>1</v>
      </c>
      <c r="AZ341">
        <v>2</v>
      </c>
      <c r="BA341">
        <v>99</v>
      </c>
      <c r="BB341">
        <v>53</v>
      </c>
      <c r="BC341">
        <v>2</v>
      </c>
      <c r="BD341">
        <v>0</v>
      </c>
      <c r="BE341">
        <v>1</v>
      </c>
      <c r="BF341">
        <v>10</v>
      </c>
      <c r="BG341">
        <v>2</v>
      </c>
      <c r="BH341">
        <v>30</v>
      </c>
      <c r="BI341">
        <v>0</v>
      </c>
      <c r="BJ341">
        <v>0</v>
      </c>
      <c r="BK341">
        <v>0</v>
      </c>
      <c r="BL341">
        <v>8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53</v>
      </c>
      <c r="CA341">
        <v>3</v>
      </c>
      <c r="CB341">
        <v>0</v>
      </c>
      <c r="CC341">
        <v>2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1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3</v>
      </c>
      <c r="CQ341">
        <v>10</v>
      </c>
      <c r="CR341">
        <v>2</v>
      </c>
      <c r="CS341">
        <v>0</v>
      </c>
      <c r="CT341">
        <v>4</v>
      </c>
      <c r="CU341">
        <v>0</v>
      </c>
      <c r="CV341">
        <v>0</v>
      </c>
      <c r="CW341">
        <v>0</v>
      </c>
      <c r="CX341">
        <v>0</v>
      </c>
      <c r="CY341">
        <v>1</v>
      </c>
      <c r="CZ341">
        <v>1</v>
      </c>
      <c r="DA341">
        <v>1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1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10</v>
      </c>
      <c r="DQ341">
        <v>19</v>
      </c>
      <c r="DR341">
        <v>4</v>
      </c>
      <c r="DS341">
        <v>0</v>
      </c>
      <c r="DT341">
        <v>0</v>
      </c>
      <c r="DU341">
        <v>0</v>
      </c>
      <c r="DV341">
        <v>1</v>
      </c>
      <c r="DW341">
        <v>0</v>
      </c>
      <c r="DX341">
        <v>0</v>
      </c>
      <c r="DY341">
        <v>0</v>
      </c>
      <c r="DZ341">
        <v>0</v>
      </c>
      <c r="EA341">
        <v>14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19</v>
      </c>
      <c r="EQ341">
        <v>8</v>
      </c>
      <c r="ER341">
        <v>2</v>
      </c>
      <c r="ES341">
        <v>2</v>
      </c>
      <c r="ET341">
        <v>1</v>
      </c>
      <c r="EU341">
        <v>0</v>
      </c>
      <c r="EV341">
        <v>0</v>
      </c>
      <c r="EW341">
        <v>0</v>
      </c>
      <c r="EX341">
        <v>1</v>
      </c>
      <c r="EY341">
        <v>0</v>
      </c>
      <c r="EZ341">
        <v>0</v>
      </c>
      <c r="FA341">
        <v>0</v>
      </c>
      <c r="FB341">
        <v>0</v>
      </c>
      <c r="FC341">
        <v>1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1</v>
      </c>
      <c r="FN341">
        <v>8</v>
      </c>
      <c r="FO341">
        <v>30</v>
      </c>
      <c r="FP341">
        <v>16</v>
      </c>
      <c r="FQ341">
        <v>3</v>
      </c>
      <c r="FR341">
        <v>0</v>
      </c>
      <c r="FS341">
        <v>2</v>
      </c>
      <c r="FT341">
        <v>0</v>
      </c>
      <c r="FU341">
        <v>2</v>
      </c>
      <c r="FV341">
        <v>1</v>
      </c>
      <c r="FW341">
        <v>0</v>
      </c>
      <c r="FX341">
        <v>2</v>
      </c>
      <c r="FY341">
        <v>0</v>
      </c>
      <c r="FZ341">
        <v>1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1</v>
      </c>
      <c r="GJ341">
        <v>0</v>
      </c>
      <c r="GK341">
        <v>1</v>
      </c>
      <c r="GL341">
        <v>0</v>
      </c>
      <c r="GM341">
        <v>1</v>
      </c>
      <c r="GN341">
        <v>30</v>
      </c>
      <c r="GO341">
        <v>7</v>
      </c>
      <c r="GP341">
        <v>1</v>
      </c>
      <c r="GQ341">
        <v>2</v>
      </c>
      <c r="GR341">
        <v>2</v>
      </c>
      <c r="GS341">
        <v>0</v>
      </c>
      <c r="GT341">
        <v>1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1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7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2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2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2</v>
      </c>
    </row>
    <row r="342" spans="1:272" x14ac:dyDescent="0.25">
      <c r="A342" t="s">
        <v>273</v>
      </c>
      <c r="B342" t="s">
        <v>496</v>
      </c>
      <c r="C342" t="str">
        <f t="shared" si="23"/>
        <v>160602</v>
      </c>
      <c r="D342" t="s">
        <v>339</v>
      </c>
      <c r="E342">
        <v>16</v>
      </c>
      <c r="F342">
        <v>748</v>
      </c>
      <c r="G342">
        <v>580</v>
      </c>
      <c r="H342">
        <v>291</v>
      </c>
      <c r="I342">
        <v>289</v>
      </c>
      <c r="J342">
        <v>0</v>
      </c>
      <c r="K342">
        <v>3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289</v>
      </c>
      <c r="T342">
        <v>0</v>
      </c>
      <c r="U342">
        <v>0</v>
      </c>
      <c r="V342">
        <v>289</v>
      </c>
      <c r="W342">
        <v>11</v>
      </c>
      <c r="X342">
        <v>7</v>
      </c>
      <c r="Y342">
        <v>4</v>
      </c>
      <c r="Z342">
        <v>0</v>
      </c>
      <c r="AA342">
        <v>278</v>
      </c>
      <c r="AB342">
        <v>120</v>
      </c>
      <c r="AC342">
        <v>8</v>
      </c>
      <c r="AD342">
        <v>8</v>
      </c>
      <c r="AE342">
        <v>21</v>
      </c>
      <c r="AF342">
        <v>11</v>
      </c>
      <c r="AG342">
        <v>0</v>
      </c>
      <c r="AH342">
        <v>2</v>
      </c>
      <c r="AI342">
        <v>0</v>
      </c>
      <c r="AJ342">
        <v>59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2</v>
      </c>
      <c r="AT342">
        <v>0</v>
      </c>
      <c r="AU342">
        <v>2</v>
      </c>
      <c r="AV342">
        <v>0</v>
      </c>
      <c r="AW342">
        <v>1</v>
      </c>
      <c r="AX342">
        <v>1</v>
      </c>
      <c r="AY342">
        <v>2</v>
      </c>
      <c r="AZ342">
        <v>0</v>
      </c>
      <c r="BA342">
        <v>120</v>
      </c>
      <c r="BB342">
        <v>37</v>
      </c>
      <c r="BC342">
        <v>6</v>
      </c>
      <c r="BD342">
        <v>1</v>
      </c>
      <c r="BE342">
        <v>0</v>
      </c>
      <c r="BF342">
        <v>1</v>
      </c>
      <c r="BG342">
        <v>0</v>
      </c>
      <c r="BH342">
        <v>19</v>
      </c>
      <c r="BI342">
        <v>0</v>
      </c>
      <c r="BJ342">
        <v>1</v>
      </c>
      <c r="BK342">
        <v>2</v>
      </c>
      <c r="BL342">
        <v>6</v>
      </c>
      <c r="BM342">
        <v>1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37</v>
      </c>
      <c r="CA342">
        <v>2</v>
      </c>
      <c r="CB342">
        <v>0</v>
      </c>
      <c r="CC342">
        <v>0</v>
      </c>
      <c r="CD342">
        <v>1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1</v>
      </c>
      <c r="CO342">
        <v>0</v>
      </c>
      <c r="CP342">
        <v>2</v>
      </c>
      <c r="CQ342">
        <v>8</v>
      </c>
      <c r="CR342">
        <v>2</v>
      </c>
      <c r="CS342">
        <v>0</v>
      </c>
      <c r="CT342">
        <v>0</v>
      </c>
      <c r="CU342">
        <v>0</v>
      </c>
      <c r="CV342">
        <v>2</v>
      </c>
      <c r="CW342">
        <v>0</v>
      </c>
      <c r="CX342">
        <v>0</v>
      </c>
      <c r="CY342">
        <v>0</v>
      </c>
      <c r="CZ342">
        <v>0</v>
      </c>
      <c r="DA342">
        <v>2</v>
      </c>
      <c r="DB342">
        <v>0</v>
      </c>
      <c r="DC342">
        <v>0</v>
      </c>
      <c r="DD342">
        <v>1</v>
      </c>
      <c r="DE342">
        <v>1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8</v>
      </c>
      <c r="DQ342">
        <v>65</v>
      </c>
      <c r="DR342">
        <v>7</v>
      </c>
      <c r="DS342">
        <v>7</v>
      </c>
      <c r="DT342">
        <v>0</v>
      </c>
      <c r="DU342">
        <v>2</v>
      </c>
      <c r="DV342">
        <v>0</v>
      </c>
      <c r="DW342">
        <v>2</v>
      </c>
      <c r="DX342">
        <v>0</v>
      </c>
      <c r="DY342">
        <v>0</v>
      </c>
      <c r="DZ342">
        <v>1</v>
      </c>
      <c r="EA342">
        <v>45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1</v>
      </c>
      <c r="EO342">
        <v>0</v>
      </c>
      <c r="EP342">
        <v>65</v>
      </c>
      <c r="EQ342">
        <v>17</v>
      </c>
      <c r="ER342">
        <v>3</v>
      </c>
      <c r="ES342">
        <v>4</v>
      </c>
      <c r="ET342">
        <v>3</v>
      </c>
      <c r="EU342">
        <v>0</v>
      </c>
      <c r="EV342">
        <v>1</v>
      </c>
      <c r="EW342">
        <v>0</v>
      </c>
      <c r="EX342">
        <v>0</v>
      </c>
      <c r="EY342">
        <v>1</v>
      </c>
      <c r="EZ342">
        <v>0</v>
      </c>
      <c r="FA342">
        <v>0</v>
      </c>
      <c r="FB342">
        <v>2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1</v>
      </c>
      <c r="FL342">
        <v>0</v>
      </c>
      <c r="FM342">
        <v>2</v>
      </c>
      <c r="FN342">
        <v>17</v>
      </c>
      <c r="FO342">
        <v>21</v>
      </c>
      <c r="FP342">
        <v>10</v>
      </c>
      <c r="FQ342">
        <v>1</v>
      </c>
      <c r="FR342">
        <v>5</v>
      </c>
      <c r="FS342">
        <v>2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2</v>
      </c>
      <c r="GC342">
        <v>1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21</v>
      </c>
      <c r="GO342">
        <v>6</v>
      </c>
      <c r="GP342">
        <v>4</v>
      </c>
      <c r="GQ342">
        <v>1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1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6</v>
      </c>
      <c r="HI342">
        <v>2</v>
      </c>
      <c r="HJ342">
        <v>0</v>
      </c>
      <c r="HK342">
        <v>0</v>
      </c>
      <c r="HL342">
        <v>1</v>
      </c>
      <c r="HM342">
        <v>0</v>
      </c>
      <c r="HN342">
        <v>1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2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</row>
    <row r="343" spans="1:272" x14ac:dyDescent="0.25">
      <c r="A343" t="s">
        <v>273</v>
      </c>
      <c r="B343" t="s">
        <v>496</v>
      </c>
      <c r="C343" t="str">
        <f t="shared" si="23"/>
        <v>160602</v>
      </c>
      <c r="D343" t="s">
        <v>303</v>
      </c>
      <c r="E343">
        <v>17</v>
      </c>
      <c r="F343">
        <v>1021</v>
      </c>
      <c r="G343">
        <v>779</v>
      </c>
      <c r="H343">
        <v>424</v>
      </c>
      <c r="I343">
        <v>355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355</v>
      </c>
      <c r="T343">
        <v>0</v>
      </c>
      <c r="U343">
        <v>0</v>
      </c>
      <c r="V343">
        <v>355</v>
      </c>
      <c r="W343">
        <v>10</v>
      </c>
      <c r="X343">
        <v>5</v>
      </c>
      <c r="Y343">
        <v>3</v>
      </c>
      <c r="Z343">
        <v>0</v>
      </c>
      <c r="AA343">
        <v>345</v>
      </c>
      <c r="AB343">
        <v>87</v>
      </c>
      <c r="AC343">
        <v>3</v>
      </c>
      <c r="AD343">
        <v>3</v>
      </c>
      <c r="AE343">
        <v>8</v>
      </c>
      <c r="AF343">
        <v>7</v>
      </c>
      <c r="AG343">
        <v>2</v>
      </c>
      <c r="AH343">
        <v>1</v>
      </c>
      <c r="AI343">
        <v>0</v>
      </c>
      <c r="AJ343">
        <v>57</v>
      </c>
      <c r="AK343">
        <v>3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</v>
      </c>
      <c r="AV343">
        <v>1</v>
      </c>
      <c r="AW343">
        <v>0</v>
      </c>
      <c r="AX343">
        <v>0</v>
      </c>
      <c r="AY343">
        <v>1</v>
      </c>
      <c r="AZ343">
        <v>0</v>
      </c>
      <c r="BA343">
        <v>87</v>
      </c>
      <c r="BB343">
        <v>110</v>
      </c>
      <c r="BC343">
        <v>6</v>
      </c>
      <c r="BD343">
        <v>0</v>
      </c>
      <c r="BE343">
        <v>3</v>
      </c>
      <c r="BF343">
        <v>2</v>
      </c>
      <c r="BG343">
        <v>1</v>
      </c>
      <c r="BH343">
        <v>42</v>
      </c>
      <c r="BI343">
        <v>0</v>
      </c>
      <c r="BJ343">
        <v>0</v>
      </c>
      <c r="BK343">
        <v>1</v>
      </c>
      <c r="BL343">
        <v>51</v>
      </c>
      <c r="BM343">
        <v>1</v>
      </c>
      <c r="BN343">
        <v>2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110</v>
      </c>
      <c r="CA343">
        <v>6</v>
      </c>
      <c r="CB343">
        <v>3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1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1</v>
      </c>
      <c r="CO343">
        <v>1</v>
      </c>
      <c r="CP343">
        <v>6</v>
      </c>
      <c r="CQ343">
        <v>19</v>
      </c>
      <c r="CR343">
        <v>8</v>
      </c>
      <c r="CS343">
        <v>0</v>
      </c>
      <c r="CT343">
        <v>4</v>
      </c>
      <c r="CU343">
        <v>0</v>
      </c>
      <c r="CV343">
        <v>1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6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19</v>
      </c>
      <c r="DQ343">
        <v>48</v>
      </c>
      <c r="DR343">
        <v>13</v>
      </c>
      <c r="DS343">
        <v>0</v>
      </c>
      <c r="DT343">
        <v>1</v>
      </c>
      <c r="DU343">
        <v>1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28</v>
      </c>
      <c r="EB343">
        <v>0</v>
      </c>
      <c r="EC343">
        <v>2</v>
      </c>
      <c r="ED343">
        <v>2</v>
      </c>
      <c r="EE343">
        <v>0</v>
      </c>
      <c r="EF343">
        <v>0</v>
      </c>
      <c r="EG343">
        <v>0</v>
      </c>
      <c r="EH343">
        <v>0</v>
      </c>
      <c r="EI343">
        <v>1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48</v>
      </c>
      <c r="EQ343">
        <v>22</v>
      </c>
      <c r="ER343">
        <v>10</v>
      </c>
      <c r="ES343">
        <v>2</v>
      </c>
      <c r="ET343">
        <v>2</v>
      </c>
      <c r="EU343">
        <v>0</v>
      </c>
      <c r="EV343">
        <v>0</v>
      </c>
      <c r="EW343">
        <v>1</v>
      </c>
      <c r="EX343">
        <v>1</v>
      </c>
      <c r="EY343">
        <v>0</v>
      </c>
      <c r="EZ343">
        <v>0</v>
      </c>
      <c r="FA343">
        <v>2</v>
      </c>
      <c r="FB343">
        <v>1</v>
      </c>
      <c r="FC343">
        <v>0</v>
      </c>
      <c r="FD343">
        <v>2</v>
      </c>
      <c r="FE343">
        <v>0</v>
      </c>
      <c r="FF343">
        <v>0</v>
      </c>
      <c r="FG343">
        <v>1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22</v>
      </c>
      <c r="FO343">
        <v>32</v>
      </c>
      <c r="FP343">
        <v>15</v>
      </c>
      <c r="FQ343">
        <v>1</v>
      </c>
      <c r="FR343">
        <v>0</v>
      </c>
      <c r="FS343">
        <v>3</v>
      </c>
      <c r="FT343">
        <v>2</v>
      </c>
      <c r="FU343">
        <v>2</v>
      </c>
      <c r="FV343">
        <v>3</v>
      </c>
      <c r="FW343">
        <v>0</v>
      </c>
      <c r="FX343">
        <v>1</v>
      </c>
      <c r="FY343">
        <v>0</v>
      </c>
      <c r="FZ343">
        <v>1</v>
      </c>
      <c r="GA343">
        <v>0</v>
      </c>
      <c r="GB343">
        <v>1</v>
      </c>
      <c r="GC343">
        <v>0</v>
      </c>
      <c r="GD343">
        <v>0</v>
      </c>
      <c r="GE343">
        <v>1</v>
      </c>
      <c r="GF343">
        <v>0</v>
      </c>
      <c r="GG343">
        <v>1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1</v>
      </c>
      <c r="GN343">
        <v>32</v>
      </c>
      <c r="GO343">
        <v>17</v>
      </c>
      <c r="GP343">
        <v>9</v>
      </c>
      <c r="GQ343">
        <v>1</v>
      </c>
      <c r="GR343">
        <v>2</v>
      </c>
      <c r="GS343">
        <v>0</v>
      </c>
      <c r="GT343">
        <v>0</v>
      </c>
      <c r="GU343">
        <v>0</v>
      </c>
      <c r="GV343">
        <v>3</v>
      </c>
      <c r="GW343">
        <v>0</v>
      </c>
      <c r="GX343">
        <v>1</v>
      </c>
      <c r="GY343">
        <v>0</v>
      </c>
      <c r="GZ343">
        <v>0</v>
      </c>
      <c r="HA343">
        <v>0</v>
      </c>
      <c r="HB343">
        <v>1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17</v>
      </c>
      <c r="HI343">
        <v>1</v>
      </c>
      <c r="HJ343">
        <v>0</v>
      </c>
      <c r="HK343">
        <v>0</v>
      </c>
      <c r="HL343">
        <v>0</v>
      </c>
      <c r="HM343">
        <v>0</v>
      </c>
      <c r="HN343">
        <v>1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1</v>
      </c>
      <c r="HW343">
        <v>2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1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1</v>
      </c>
      <c r="IK343">
        <v>0</v>
      </c>
      <c r="IL343">
        <v>2</v>
      </c>
      <c r="IM343">
        <v>1</v>
      </c>
      <c r="IN343">
        <v>0</v>
      </c>
      <c r="IO343">
        <v>0</v>
      </c>
      <c r="IP343">
        <v>0</v>
      </c>
      <c r="IQ343">
        <v>1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</row>
    <row r="344" spans="1:272" x14ac:dyDescent="0.25">
      <c r="A344" t="s">
        <v>273</v>
      </c>
      <c r="B344" t="s">
        <v>496</v>
      </c>
      <c r="C344" t="str">
        <f t="shared" si="23"/>
        <v>160602</v>
      </c>
      <c r="D344" t="s">
        <v>339</v>
      </c>
      <c r="E344">
        <v>18</v>
      </c>
      <c r="F344">
        <v>547</v>
      </c>
      <c r="G344">
        <v>420</v>
      </c>
      <c r="H344">
        <v>192</v>
      </c>
      <c r="I344">
        <v>228</v>
      </c>
      <c r="J344">
        <v>0</v>
      </c>
      <c r="K344">
        <v>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228</v>
      </c>
      <c r="T344">
        <v>0</v>
      </c>
      <c r="U344">
        <v>0</v>
      </c>
      <c r="V344">
        <v>228</v>
      </c>
      <c r="W344">
        <v>5</v>
      </c>
      <c r="X344">
        <v>5</v>
      </c>
      <c r="Y344">
        <v>0</v>
      </c>
      <c r="Z344">
        <v>0</v>
      </c>
      <c r="AA344">
        <v>223</v>
      </c>
      <c r="AB344">
        <v>66</v>
      </c>
      <c r="AC344">
        <v>6</v>
      </c>
      <c r="AD344">
        <v>3</v>
      </c>
      <c r="AE344">
        <v>18</v>
      </c>
      <c r="AF344">
        <v>3</v>
      </c>
      <c r="AG344">
        <v>0</v>
      </c>
      <c r="AH344">
        <v>0</v>
      </c>
      <c r="AI344">
        <v>0</v>
      </c>
      <c r="AJ344">
        <v>20</v>
      </c>
      <c r="AK344">
        <v>2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5</v>
      </c>
      <c r="AV344">
        <v>0</v>
      </c>
      <c r="AW344">
        <v>1</v>
      </c>
      <c r="AX344">
        <v>4</v>
      </c>
      <c r="AY344">
        <v>2</v>
      </c>
      <c r="AZ344">
        <v>2</v>
      </c>
      <c r="BA344">
        <v>66</v>
      </c>
      <c r="BB344">
        <v>86</v>
      </c>
      <c r="BC344">
        <v>2</v>
      </c>
      <c r="BD344">
        <v>0</v>
      </c>
      <c r="BE344">
        <v>1</v>
      </c>
      <c r="BF344">
        <v>0</v>
      </c>
      <c r="BG344">
        <v>0</v>
      </c>
      <c r="BH344">
        <v>77</v>
      </c>
      <c r="BI344">
        <v>0</v>
      </c>
      <c r="BJ344">
        <v>0</v>
      </c>
      <c r="BK344">
        <v>1</v>
      </c>
      <c r="BL344">
        <v>4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1</v>
      </c>
      <c r="BV344">
        <v>0</v>
      </c>
      <c r="BW344">
        <v>0</v>
      </c>
      <c r="BX344">
        <v>0</v>
      </c>
      <c r="BY344">
        <v>0</v>
      </c>
      <c r="BZ344">
        <v>86</v>
      </c>
      <c r="CA344">
        <v>15</v>
      </c>
      <c r="CB344">
        <v>4</v>
      </c>
      <c r="CC344">
        <v>5</v>
      </c>
      <c r="CD344">
        <v>1</v>
      </c>
      <c r="CE344">
        <v>0</v>
      </c>
      <c r="CF344">
        <v>1</v>
      </c>
      <c r="CG344">
        <v>0</v>
      </c>
      <c r="CH344">
        <v>2</v>
      </c>
      <c r="CI344">
        <v>0</v>
      </c>
      <c r="CJ344">
        <v>0</v>
      </c>
      <c r="CK344">
        <v>1</v>
      </c>
      <c r="CL344">
        <v>0</v>
      </c>
      <c r="CM344">
        <v>0</v>
      </c>
      <c r="CN344">
        <v>0</v>
      </c>
      <c r="CO344">
        <v>1</v>
      </c>
      <c r="CP344">
        <v>15</v>
      </c>
      <c r="CQ344">
        <v>7</v>
      </c>
      <c r="CR344">
        <v>1</v>
      </c>
      <c r="CS344">
        <v>1</v>
      </c>
      <c r="CT344">
        <v>0</v>
      </c>
      <c r="CU344">
        <v>0</v>
      </c>
      <c r="CV344">
        <v>0</v>
      </c>
      <c r="CW344">
        <v>1</v>
      </c>
      <c r="CX344">
        <v>1</v>
      </c>
      <c r="CY344">
        <v>1</v>
      </c>
      <c r="CZ344">
        <v>0</v>
      </c>
      <c r="DA344">
        <v>1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1</v>
      </c>
      <c r="DP344">
        <v>7</v>
      </c>
      <c r="DQ344">
        <v>5</v>
      </c>
      <c r="DR344">
        <v>1</v>
      </c>
      <c r="DS344">
        <v>0</v>
      </c>
      <c r="DT344">
        <v>0</v>
      </c>
      <c r="DU344">
        <v>0</v>
      </c>
      <c r="DV344">
        <v>1</v>
      </c>
      <c r="DW344">
        <v>0</v>
      </c>
      <c r="DX344">
        <v>0</v>
      </c>
      <c r="DY344">
        <v>0</v>
      </c>
      <c r="DZ344">
        <v>0</v>
      </c>
      <c r="EA344">
        <v>2</v>
      </c>
      <c r="EB344">
        <v>0</v>
      </c>
      <c r="EC344">
        <v>0</v>
      </c>
      <c r="ED344">
        <v>0</v>
      </c>
      <c r="EE344">
        <v>0</v>
      </c>
      <c r="EF344">
        <v>1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5</v>
      </c>
      <c r="EQ344">
        <v>11</v>
      </c>
      <c r="ER344">
        <v>0</v>
      </c>
      <c r="ES344">
        <v>0</v>
      </c>
      <c r="ET344">
        <v>10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1</v>
      </c>
      <c r="FN344">
        <v>11</v>
      </c>
      <c r="FO344">
        <v>21</v>
      </c>
      <c r="FP344">
        <v>4</v>
      </c>
      <c r="FQ344">
        <v>0</v>
      </c>
      <c r="FR344">
        <v>0</v>
      </c>
      <c r="FS344">
        <v>1</v>
      </c>
      <c r="FT344">
        <v>1</v>
      </c>
      <c r="FU344">
        <v>1</v>
      </c>
      <c r="FV344">
        <v>2</v>
      </c>
      <c r="FW344">
        <v>3</v>
      </c>
      <c r="FX344">
        <v>4</v>
      </c>
      <c r="FY344">
        <v>1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1</v>
      </c>
      <c r="GJ344">
        <v>1</v>
      </c>
      <c r="GK344">
        <v>0</v>
      </c>
      <c r="GL344">
        <v>1</v>
      </c>
      <c r="GM344">
        <v>1</v>
      </c>
      <c r="GN344">
        <v>21</v>
      </c>
      <c r="GO344">
        <v>12</v>
      </c>
      <c r="GP344">
        <v>6</v>
      </c>
      <c r="GQ344">
        <v>2</v>
      </c>
      <c r="GR344">
        <v>0</v>
      </c>
      <c r="GS344">
        <v>2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2</v>
      </c>
      <c r="HH344">
        <v>12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</row>
    <row r="345" spans="1:272" x14ac:dyDescent="0.25">
      <c r="A345" t="s">
        <v>273</v>
      </c>
      <c r="B345" t="s">
        <v>496</v>
      </c>
      <c r="C345" t="str">
        <f t="shared" si="23"/>
        <v>160602</v>
      </c>
      <c r="D345" t="s">
        <v>339</v>
      </c>
      <c r="E345">
        <v>19</v>
      </c>
      <c r="F345">
        <v>684</v>
      </c>
      <c r="G345">
        <v>519</v>
      </c>
      <c r="H345">
        <v>239</v>
      </c>
      <c r="I345">
        <v>280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280</v>
      </c>
      <c r="T345">
        <v>0</v>
      </c>
      <c r="U345">
        <v>0</v>
      </c>
      <c r="V345">
        <v>280</v>
      </c>
      <c r="W345">
        <v>8</v>
      </c>
      <c r="X345">
        <v>7</v>
      </c>
      <c r="Y345">
        <v>1</v>
      </c>
      <c r="Z345">
        <v>0</v>
      </c>
      <c r="AA345">
        <v>272</v>
      </c>
      <c r="AB345">
        <v>88</v>
      </c>
      <c r="AC345">
        <v>9</v>
      </c>
      <c r="AD345">
        <v>2</v>
      </c>
      <c r="AE345">
        <v>13</v>
      </c>
      <c r="AF345">
        <v>11</v>
      </c>
      <c r="AG345">
        <v>2</v>
      </c>
      <c r="AH345">
        <v>0</v>
      </c>
      <c r="AI345">
        <v>2</v>
      </c>
      <c r="AJ345">
        <v>43</v>
      </c>
      <c r="AK345">
        <v>0</v>
      </c>
      <c r="AL345">
        <v>0</v>
      </c>
      <c r="AM345">
        <v>0</v>
      </c>
      <c r="AN345">
        <v>1</v>
      </c>
      <c r="AO345">
        <v>1</v>
      </c>
      <c r="AP345">
        <v>0</v>
      </c>
      <c r="AQ345">
        <v>1</v>
      </c>
      <c r="AR345">
        <v>0</v>
      </c>
      <c r="AS345">
        <v>0</v>
      </c>
      <c r="AT345">
        <v>0</v>
      </c>
      <c r="AU345">
        <v>1</v>
      </c>
      <c r="AV345">
        <v>0</v>
      </c>
      <c r="AW345">
        <v>1</v>
      </c>
      <c r="AX345">
        <v>0</v>
      </c>
      <c r="AY345">
        <v>0</v>
      </c>
      <c r="AZ345">
        <v>1</v>
      </c>
      <c r="BA345">
        <v>88</v>
      </c>
      <c r="BB345">
        <v>70</v>
      </c>
      <c r="BC345">
        <v>9</v>
      </c>
      <c r="BD345">
        <v>0</v>
      </c>
      <c r="BE345">
        <v>0</v>
      </c>
      <c r="BF345">
        <v>2</v>
      </c>
      <c r="BG345">
        <v>0</v>
      </c>
      <c r="BH345">
        <v>46</v>
      </c>
      <c r="BI345">
        <v>2</v>
      </c>
      <c r="BJ345">
        <v>0</v>
      </c>
      <c r="BK345">
        <v>1</v>
      </c>
      <c r="BL345">
        <v>6</v>
      </c>
      <c r="BM345">
        <v>0</v>
      </c>
      <c r="BN345">
        <v>0</v>
      </c>
      <c r="BO345">
        <v>0</v>
      </c>
      <c r="BP345">
        <v>0</v>
      </c>
      <c r="BQ345">
        <v>1</v>
      </c>
      <c r="BR345">
        <v>0</v>
      </c>
      <c r="BS345">
        <v>0</v>
      </c>
      <c r="BT345">
        <v>0</v>
      </c>
      <c r="BU345">
        <v>1</v>
      </c>
      <c r="BV345">
        <v>1</v>
      </c>
      <c r="BW345">
        <v>1</v>
      </c>
      <c r="BX345">
        <v>0</v>
      </c>
      <c r="BY345">
        <v>0</v>
      </c>
      <c r="BZ345">
        <v>70</v>
      </c>
      <c r="CA345">
        <v>10</v>
      </c>
      <c r="CB345">
        <v>3</v>
      </c>
      <c r="CC345">
        <v>2</v>
      </c>
      <c r="CD345">
        <v>0</v>
      </c>
      <c r="CE345">
        <v>0</v>
      </c>
      <c r="CF345">
        <v>1</v>
      </c>
      <c r="CG345">
        <v>1</v>
      </c>
      <c r="CH345">
        <v>0</v>
      </c>
      <c r="CI345">
        <v>0</v>
      </c>
      <c r="CJ345">
        <v>0</v>
      </c>
      <c r="CK345">
        <v>0</v>
      </c>
      <c r="CL345">
        <v>1</v>
      </c>
      <c r="CM345">
        <v>0</v>
      </c>
      <c r="CN345">
        <v>2</v>
      </c>
      <c r="CO345">
        <v>0</v>
      </c>
      <c r="CP345">
        <v>10</v>
      </c>
      <c r="CQ345">
        <v>13</v>
      </c>
      <c r="CR345">
        <v>5</v>
      </c>
      <c r="CS345">
        <v>0</v>
      </c>
      <c r="CT345">
        <v>3</v>
      </c>
      <c r="CU345">
        <v>1</v>
      </c>
      <c r="CV345">
        <v>1</v>
      </c>
      <c r="CW345">
        <v>0</v>
      </c>
      <c r="CX345">
        <v>0</v>
      </c>
      <c r="CY345">
        <v>1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1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1</v>
      </c>
      <c r="DP345">
        <v>13</v>
      </c>
      <c r="DQ345">
        <v>13</v>
      </c>
      <c r="DR345">
        <v>5</v>
      </c>
      <c r="DS345">
        <v>2</v>
      </c>
      <c r="DT345">
        <v>0</v>
      </c>
      <c r="DU345">
        <v>1</v>
      </c>
      <c r="DV345">
        <v>0</v>
      </c>
      <c r="DW345">
        <v>0</v>
      </c>
      <c r="DX345">
        <v>1</v>
      </c>
      <c r="DY345">
        <v>0</v>
      </c>
      <c r="DZ345">
        <v>0</v>
      </c>
      <c r="EA345">
        <v>4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13</v>
      </c>
      <c r="EQ345">
        <v>16</v>
      </c>
      <c r="ER345">
        <v>4</v>
      </c>
      <c r="ES345">
        <v>5</v>
      </c>
      <c r="ET345">
        <v>3</v>
      </c>
      <c r="EU345">
        <v>0</v>
      </c>
      <c r="EV345">
        <v>0</v>
      </c>
      <c r="EW345">
        <v>3</v>
      </c>
      <c r="EX345">
        <v>0</v>
      </c>
      <c r="EY345">
        <v>1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16</v>
      </c>
      <c r="FO345">
        <v>45</v>
      </c>
      <c r="FP345">
        <v>20</v>
      </c>
      <c r="FQ345">
        <v>0</v>
      </c>
      <c r="FR345">
        <v>2</v>
      </c>
      <c r="FS345">
        <v>2</v>
      </c>
      <c r="FT345">
        <v>0</v>
      </c>
      <c r="FU345">
        <v>6</v>
      </c>
      <c r="FV345">
        <v>5</v>
      </c>
      <c r="FW345">
        <v>0</v>
      </c>
      <c r="FX345">
        <v>1</v>
      </c>
      <c r="FY345">
        <v>0</v>
      </c>
      <c r="FZ345">
        <v>0</v>
      </c>
      <c r="GA345">
        <v>1</v>
      </c>
      <c r="GB345">
        <v>0</v>
      </c>
      <c r="GC345">
        <v>1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2</v>
      </c>
      <c r="GJ345">
        <v>0</v>
      </c>
      <c r="GK345">
        <v>1</v>
      </c>
      <c r="GL345">
        <v>1</v>
      </c>
      <c r="GM345">
        <v>3</v>
      </c>
      <c r="GN345">
        <v>45</v>
      </c>
      <c r="GO345">
        <v>12</v>
      </c>
      <c r="GP345">
        <v>5</v>
      </c>
      <c r="GQ345">
        <v>6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1</v>
      </c>
      <c r="HD345">
        <v>0</v>
      </c>
      <c r="HE345">
        <v>0</v>
      </c>
      <c r="HF345">
        <v>0</v>
      </c>
      <c r="HG345">
        <v>0</v>
      </c>
      <c r="HH345">
        <v>12</v>
      </c>
      <c r="HI345">
        <v>2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1</v>
      </c>
      <c r="HS345">
        <v>0</v>
      </c>
      <c r="HT345">
        <v>1</v>
      </c>
      <c r="HU345">
        <v>0</v>
      </c>
      <c r="HV345">
        <v>2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3</v>
      </c>
      <c r="IN345">
        <v>2</v>
      </c>
      <c r="IO345">
        <v>0</v>
      </c>
      <c r="IP345">
        <v>1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3</v>
      </c>
    </row>
    <row r="346" spans="1:272" x14ac:dyDescent="0.25">
      <c r="A346" t="s">
        <v>273</v>
      </c>
      <c r="B346" t="s">
        <v>496</v>
      </c>
      <c r="C346" t="str">
        <f t="shared" si="23"/>
        <v>160602</v>
      </c>
      <c r="D346" t="s">
        <v>339</v>
      </c>
      <c r="E346">
        <v>20</v>
      </c>
      <c r="F346">
        <v>913</v>
      </c>
      <c r="G346">
        <v>689</v>
      </c>
      <c r="H346">
        <v>331</v>
      </c>
      <c r="I346">
        <v>358</v>
      </c>
      <c r="J346">
        <v>0</v>
      </c>
      <c r="K346">
        <v>1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358</v>
      </c>
      <c r="T346">
        <v>0</v>
      </c>
      <c r="U346">
        <v>0</v>
      </c>
      <c r="V346">
        <v>358</v>
      </c>
      <c r="W346">
        <v>9</v>
      </c>
      <c r="X346">
        <v>4</v>
      </c>
      <c r="Y346">
        <v>5</v>
      </c>
      <c r="Z346">
        <v>0</v>
      </c>
      <c r="AA346">
        <v>349</v>
      </c>
      <c r="AB346">
        <v>191</v>
      </c>
      <c r="AC346">
        <v>13</v>
      </c>
      <c r="AD346">
        <v>6</v>
      </c>
      <c r="AE346">
        <v>29</v>
      </c>
      <c r="AF346">
        <v>24</v>
      </c>
      <c r="AG346">
        <v>0</v>
      </c>
      <c r="AH346">
        <v>3</v>
      </c>
      <c r="AI346">
        <v>1</v>
      </c>
      <c r="AJ346">
        <v>97</v>
      </c>
      <c r="AK346">
        <v>6</v>
      </c>
      <c r="AL346">
        <v>0</v>
      </c>
      <c r="AM346">
        <v>0</v>
      </c>
      <c r="AN346">
        <v>1</v>
      </c>
      <c r="AO346">
        <v>0</v>
      </c>
      <c r="AP346">
        <v>1</v>
      </c>
      <c r="AQ346">
        <v>1</v>
      </c>
      <c r="AR346">
        <v>3</v>
      </c>
      <c r="AS346">
        <v>1</v>
      </c>
      <c r="AT346">
        <v>0</v>
      </c>
      <c r="AU346">
        <v>2</v>
      </c>
      <c r="AV346">
        <v>1</v>
      </c>
      <c r="AW346">
        <v>0</v>
      </c>
      <c r="AX346">
        <v>1</v>
      </c>
      <c r="AY346">
        <v>1</v>
      </c>
      <c r="AZ346">
        <v>0</v>
      </c>
      <c r="BA346">
        <v>191</v>
      </c>
      <c r="BB346">
        <v>50</v>
      </c>
      <c r="BC346">
        <v>5</v>
      </c>
      <c r="BD346">
        <v>0</v>
      </c>
      <c r="BE346">
        <v>1</v>
      </c>
      <c r="BF346">
        <v>1</v>
      </c>
      <c r="BG346">
        <v>1</v>
      </c>
      <c r="BH346">
        <v>35</v>
      </c>
      <c r="BI346">
        <v>0</v>
      </c>
      <c r="BJ346">
        <v>0</v>
      </c>
      <c r="BK346">
        <v>1</v>
      </c>
      <c r="BL346">
        <v>3</v>
      </c>
      <c r="BM346">
        <v>0</v>
      </c>
      <c r="BN346">
        <v>0</v>
      </c>
      <c r="BO346">
        <v>0</v>
      </c>
      <c r="BP346">
        <v>1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1</v>
      </c>
      <c r="BW346">
        <v>1</v>
      </c>
      <c r="BX346">
        <v>0</v>
      </c>
      <c r="BY346">
        <v>0</v>
      </c>
      <c r="BZ346">
        <v>50</v>
      </c>
      <c r="CA346">
        <v>5</v>
      </c>
      <c r="CB346">
        <v>1</v>
      </c>
      <c r="CC346">
        <v>0</v>
      </c>
      <c r="CD346">
        <v>1</v>
      </c>
      <c r="CE346">
        <v>0</v>
      </c>
      <c r="CF346">
        <v>1</v>
      </c>
      <c r="CG346">
        <v>0</v>
      </c>
      <c r="CH346">
        <v>0</v>
      </c>
      <c r="CI346">
        <v>0</v>
      </c>
      <c r="CJ346">
        <v>0</v>
      </c>
      <c r="CK346">
        <v>1</v>
      </c>
      <c r="CL346">
        <v>0</v>
      </c>
      <c r="CM346">
        <v>0</v>
      </c>
      <c r="CN346">
        <v>1</v>
      </c>
      <c r="CO346">
        <v>0</v>
      </c>
      <c r="CP346">
        <v>5</v>
      </c>
      <c r="CQ346">
        <v>20</v>
      </c>
      <c r="CR346">
        <v>7</v>
      </c>
      <c r="CS346">
        <v>0</v>
      </c>
      <c r="CT346">
        <v>1</v>
      </c>
      <c r="CU346">
        <v>1</v>
      </c>
      <c r="CV346">
        <v>0</v>
      </c>
      <c r="CW346">
        <v>1</v>
      </c>
      <c r="CX346">
        <v>0</v>
      </c>
      <c r="CY346">
        <v>0</v>
      </c>
      <c r="CZ346">
        <v>2</v>
      </c>
      <c r="DA346">
        <v>1</v>
      </c>
      <c r="DB346">
        <v>0</v>
      </c>
      <c r="DC346">
        <v>0</v>
      </c>
      <c r="DD346">
        <v>3</v>
      </c>
      <c r="DE346">
        <v>0</v>
      </c>
      <c r="DF346">
        <v>2</v>
      </c>
      <c r="DG346">
        <v>0</v>
      </c>
      <c r="DH346">
        <v>0</v>
      </c>
      <c r="DI346">
        <v>1</v>
      </c>
      <c r="DJ346">
        <v>0</v>
      </c>
      <c r="DK346">
        <v>0</v>
      </c>
      <c r="DL346">
        <v>0</v>
      </c>
      <c r="DM346">
        <v>1</v>
      </c>
      <c r="DN346">
        <v>0</v>
      </c>
      <c r="DO346">
        <v>0</v>
      </c>
      <c r="DP346">
        <v>20</v>
      </c>
      <c r="DQ346">
        <v>24</v>
      </c>
      <c r="DR346">
        <v>6</v>
      </c>
      <c r="DS346">
        <v>1</v>
      </c>
      <c r="DT346">
        <v>0</v>
      </c>
      <c r="DU346">
        <v>0</v>
      </c>
      <c r="DV346">
        <v>0</v>
      </c>
      <c r="DW346">
        <v>2</v>
      </c>
      <c r="DX346">
        <v>0</v>
      </c>
      <c r="DY346">
        <v>0</v>
      </c>
      <c r="DZ346">
        <v>0</v>
      </c>
      <c r="EA346">
        <v>12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3</v>
      </c>
      <c r="EP346">
        <v>24</v>
      </c>
      <c r="EQ346">
        <v>12</v>
      </c>
      <c r="ER346">
        <v>1</v>
      </c>
      <c r="ES346">
        <v>1</v>
      </c>
      <c r="ET346">
        <v>5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1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1</v>
      </c>
      <c r="FL346">
        <v>0</v>
      </c>
      <c r="FM346">
        <v>3</v>
      </c>
      <c r="FN346">
        <v>12</v>
      </c>
      <c r="FO346">
        <v>27</v>
      </c>
      <c r="FP346">
        <v>10</v>
      </c>
      <c r="FQ346">
        <v>2</v>
      </c>
      <c r="FR346">
        <v>2</v>
      </c>
      <c r="FS346">
        <v>1</v>
      </c>
      <c r="FT346">
        <v>1</v>
      </c>
      <c r="FU346">
        <v>1</v>
      </c>
      <c r="FV346">
        <v>2</v>
      </c>
      <c r="FW346">
        <v>0</v>
      </c>
      <c r="FX346">
        <v>1</v>
      </c>
      <c r="FY346">
        <v>1</v>
      </c>
      <c r="FZ346">
        <v>0</v>
      </c>
      <c r="GA346">
        <v>2</v>
      </c>
      <c r="GB346">
        <v>0</v>
      </c>
      <c r="GC346">
        <v>0</v>
      </c>
      <c r="GD346">
        <v>0</v>
      </c>
      <c r="GE346">
        <v>0</v>
      </c>
      <c r="GF346">
        <v>2</v>
      </c>
      <c r="GG346">
        <v>0</v>
      </c>
      <c r="GH346">
        <v>1</v>
      </c>
      <c r="GI346">
        <v>0</v>
      </c>
      <c r="GJ346">
        <v>1</v>
      </c>
      <c r="GK346">
        <v>0</v>
      </c>
      <c r="GL346">
        <v>0</v>
      </c>
      <c r="GM346">
        <v>0</v>
      </c>
      <c r="GN346">
        <v>27</v>
      </c>
      <c r="GO346">
        <v>18</v>
      </c>
      <c r="GP346">
        <v>8</v>
      </c>
      <c r="GQ346">
        <v>2</v>
      </c>
      <c r="GR346">
        <v>2</v>
      </c>
      <c r="GS346">
        <v>0</v>
      </c>
      <c r="GT346">
        <v>0</v>
      </c>
      <c r="GU346">
        <v>0</v>
      </c>
      <c r="GV346">
        <v>3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1</v>
      </c>
      <c r="HC346">
        <v>0</v>
      </c>
      <c r="HD346">
        <v>0</v>
      </c>
      <c r="HE346">
        <v>0</v>
      </c>
      <c r="HF346">
        <v>0</v>
      </c>
      <c r="HG346">
        <v>2</v>
      </c>
      <c r="HH346">
        <v>18</v>
      </c>
      <c r="HI346">
        <v>1</v>
      </c>
      <c r="HJ346">
        <v>0</v>
      </c>
      <c r="HK346">
        <v>0</v>
      </c>
      <c r="HL346">
        <v>1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1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1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1</v>
      </c>
      <c r="JL346">
        <v>1</v>
      </c>
    </row>
    <row r="347" spans="1:272" x14ac:dyDescent="0.25">
      <c r="A347" t="s">
        <v>273</v>
      </c>
      <c r="B347" t="s">
        <v>496</v>
      </c>
      <c r="C347" t="str">
        <f t="shared" si="23"/>
        <v>160602</v>
      </c>
      <c r="D347" t="s">
        <v>312</v>
      </c>
      <c r="E347">
        <v>21</v>
      </c>
      <c r="F347">
        <v>912</v>
      </c>
      <c r="G347">
        <v>689</v>
      </c>
      <c r="H347">
        <v>326</v>
      </c>
      <c r="I347">
        <v>363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363</v>
      </c>
      <c r="T347">
        <v>0</v>
      </c>
      <c r="U347">
        <v>0</v>
      </c>
      <c r="V347">
        <v>363</v>
      </c>
      <c r="W347">
        <v>12</v>
      </c>
      <c r="X347">
        <v>9</v>
      </c>
      <c r="Y347">
        <v>1</v>
      </c>
      <c r="Z347">
        <v>0</v>
      </c>
      <c r="AA347">
        <v>351</v>
      </c>
      <c r="AB347">
        <v>170</v>
      </c>
      <c r="AC347">
        <v>16</v>
      </c>
      <c r="AD347">
        <v>14</v>
      </c>
      <c r="AE347">
        <v>28</v>
      </c>
      <c r="AF347">
        <v>23</v>
      </c>
      <c r="AG347">
        <v>2</v>
      </c>
      <c r="AH347">
        <v>3</v>
      </c>
      <c r="AI347">
        <v>1</v>
      </c>
      <c r="AJ347">
        <v>70</v>
      </c>
      <c r="AK347">
        <v>0</v>
      </c>
      <c r="AL347">
        <v>0</v>
      </c>
      <c r="AM347">
        <v>1</v>
      </c>
      <c r="AN347">
        <v>1</v>
      </c>
      <c r="AO347">
        <v>0</v>
      </c>
      <c r="AP347">
        <v>0</v>
      </c>
      <c r="AQ347">
        <v>1</v>
      </c>
      <c r="AR347">
        <v>1</v>
      </c>
      <c r="AS347">
        <v>0</v>
      </c>
      <c r="AT347">
        <v>1</v>
      </c>
      <c r="AU347">
        <v>1</v>
      </c>
      <c r="AV347">
        <v>0</v>
      </c>
      <c r="AW347">
        <v>1</v>
      </c>
      <c r="AX347">
        <v>1</v>
      </c>
      <c r="AY347">
        <v>5</v>
      </c>
      <c r="AZ347">
        <v>0</v>
      </c>
      <c r="BA347">
        <v>170</v>
      </c>
      <c r="BB347">
        <v>72</v>
      </c>
      <c r="BC347">
        <v>10</v>
      </c>
      <c r="BD347">
        <v>0</v>
      </c>
      <c r="BE347">
        <v>2</v>
      </c>
      <c r="BF347">
        <v>6</v>
      </c>
      <c r="BG347">
        <v>3</v>
      </c>
      <c r="BH347">
        <v>46</v>
      </c>
      <c r="BI347">
        <v>0</v>
      </c>
      <c r="BJ347">
        <v>0</v>
      </c>
      <c r="BK347">
        <v>0</v>
      </c>
      <c r="BL347">
        <v>2</v>
      </c>
      <c r="BM347">
        <v>0</v>
      </c>
      <c r="BN347">
        <v>0</v>
      </c>
      <c r="BO347">
        <v>1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2</v>
      </c>
      <c r="BW347">
        <v>0</v>
      </c>
      <c r="BX347">
        <v>0</v>
      </c>
      <c r="BY347">
        <v>0</v>
      </c>
      <c r="BZ347">
        <v>72</v>
      </c>
      <c r="CA347">
        <v>7</v>
      </c>
      <c r="CB347">
        <v>4</v>
      </c>
      <c r="CC347">
        <v>0</v>
      </c>
      <c r="CD347">
        <v>2</v>
      </c>
      <c r="CE347">
        <v>0</v>
      </c>
      <c r="CF347">
        <v>0</v>
      </c>
      <c r="CG347">
        <v>1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7</v>
      </c>
      <c r="CQ347">
        <v>12</v>
      </c>
      <c r="CR347">
        <v>6</v>
      </c>
      <c r="CS347">
        <v>0</v>
      </c>
      <c r="CT347">
        <v>1</v>
      </c>
      <c r="CU347">
        <v>0</v>
      </c>
      <c r="CV347">
        <v>1</v>
      </c>
      <c r="CW347">
        <v>0</v>
      </c>
      <c r="CX347">
        <v>2</v>
      </c>
      <c r="CY347">
        <v>0</v>
      </c>
      <c r="CZ347">
        <v>0</v>
      </c>
      <c r="DA347">
        <v>0</v>
      </c>
      <c r="DB347">
        <v>0</v>
      </c>
      <c r="DC347">
        <v>1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1</v>
      </c>
      <c r="DO347">
        <v>0</v>
      </c>
      <c r="DP347">
        <v>12</v>
      </c>
      <c r="DQ347">
        <v>34</v>
      </c>
      <c r="DR347">
        <v>14</v>
      </c>
      <c r="DS347">
        <v>0</v>
      </c>
      <c r="DT347">
        <v>0</v>
      </c>
      <c r="DU347">
        <v>1</v>
      </c>
      <c r="DV347">
        <v>0</v>
      </c>
      <c r="DW347">
        <v>0</v>
      </c>
      <c r="DX347">
        <v>0</v>
      </c>
      <c r="DY347">
        <v>0</v>
      </c>
      <c r="DZ347">
        <v>1</v>
      </c>
      <c r="EA347">
        <v>17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1</v>
      </c>
      <c r="EP347">
        <v>34</v>
      </c>
      <c r="EQ347">
        <v>16</v>
      </c>
      <c r="ER347">
        <v>8</v>
      </c>
      <c r="ES347">
        <v>2</v>
      </c>
      <c r="ET347">
        <v>4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1</v>
      </c>
      <c r="FM347">
        <v>1</v>
      </c>
      <c r="FN347">
        <v>16</v>
      </c>
      <c r="FO347">
        <v>36</v>
      </c>
      <c r="FP347">
        <v>6</v>
      </c>
      <c r="FQ347">
        <v>2</v>
      </c>
      <c r="FR347">
        <v>5</v>
      </c>
      <c r="FS347">
        <v>3</v>
      </c>
      <c r="FT347">
        <v>0</v>
      </c>
      <c r="FU347">
        <v>4</v>
      </c>
      <c r="FV347">
        <v>5</v>
      </c>
      <c r="FW347">
        <v>0</v>
      </c>
      <c r="FX347">
        <v>5</v>
      </c>
      <c r="FY347">
        <v>0</v>
      </c>
      <c r="FZ347">
        <v>0</v>
      </c>
      <c r="GA347">
        <v>0</v>
      </c>
      <c r="GB347">
        <v>1</v>
      </c>
      <c r="GC347">
        <v>0</v>
      </c>
      <c r="GD347">
        <v>3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2</v>
      </c>
      <c r="GN347">
        <v>36</v>
      </c>
      <c r="GO347">
        <v>4</v>
      </c>
      <c r="GP347">
        <v>2</v>
      </c>
      <c r="GQ347">
        <v>0</v>
      </c>
      <c r="GR347">
        <v>1</v>
      </c>
      <c r="GS347">
        <v>0</v>
      </c>
      <c r="GT347">
        <v>0</v>
      </c>
      <c r="GU347">
        <v>1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4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</row>
    <row r="348" spans="1:272" x14ac:dyDescent="0.25">
      <c r="A348" t="s">
        <v>273</v>
      </c>
      <c r="B348" t="s">
        <v>496</v>
      </c>
      <c r="C348" t="str">
        <f t="shared" si="23"/>
        <v>160602</v>
      </c>
      <c r="D348" t="s">
        <v>510</v>
      </c>
      <c r="E348">
        <v>22</v>
      </c>
      <c r="F348">
        <v>365</v>
      </c>
      <c r="G348">
        <v>280</v>
      </c>
      <c r="H348">
        <v>141</v>
      </c>
      <c r="I348">
        <v>139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139</v>
      </c>
      <c r="T348">
        <v>0</v>
      </c>
      <c r="U348">
        <v>0</v>
      </c>
      <c r="V348">
        <v>139</v>
      </c>
      <c r="W348">
        <v>3</v>
      </c>
      <c r="X348">
        <v>2</v>
      </c>
      <c r="Y348">
        <v>1</v>
      </c>
      <c r="Z348">
        <v>0</v>
      </c>
      <c r="AA348">
        <v>136</v>
      </c>
      <c r="AB348">
        <v>69</v>
      </c>
      <c r="AC348">
        <v>6</v>
      </c>
      <c r="AD348">
        <v>1</v>
      </c>
      <c r="AE348">
        <v>6</v>
      </c>
      <c r="AF348">
        <v>4</v>
      </c>
      <c r="AG348">
        <v>0</v>
      </c>
      <c r="AH348">
        <v>0</v>
      </c>
      <c r="AI348">
        <v>0</v>
      </c>
      <c r="AJ348">
        <v>43</v>
      </c>
      <c r="AK348">
        <v>1</v>
      </c>
      <c r="AL348">
        <v>0</v>
      </c>
      <c r="AM348">
        <v>0</v>
      </c>
      <c r="AN348">
        <v>0</v>
      </c>
      <c r="AO348">
        <v>1</v>
      </c>
      <c r="AP348">
        <v>0</v>
      </c>
      <c r="AQ348">
        <v>1</v>
      </c>
      <c r="AR348">
        <v>1</v>
      </c>
      <c r="AS348">
        <v>0</v>
      </c>
      <c r="AT348">
        <v>0</v>
      </c>
      <c r="AU348">
        <v>2</v>
      </c>
      <c r="AV348">
        <v>2</v>
      </c>
      <c r="AW348">
        <v>0</v>
      </c>
      <c r="AX348">
        <v>0</v>
      </c>
      <c r="AY348">
        <v>1</v>
      </c>
      <c r="AZ348">
        <v>0</v>
      </c>
      <c r="BA348">
        <v>69</v>
      </c>
      <c r="BB348">
        <v>29</v>
      </c>
      <c r="BC348">
        <v>3</v>
      </c>
      <c r="BD348">
        <v>0</v>
      </c>
      <c r="BE348">
        <v>0</v>
      </c>
      <c r="BF348">
        <v>0</v>
      </c>
      <c r="BG348">
        <v>0</v>
      </c>
      <c r="BH348">
        <v>24</v>
      </c>
      <c r="BI348">
        <v>1</v>
      </c>
      <c r="BJ348">
        <v>0</v>
      </c>
      <c r="BK348">
        <v>0</v>
      </c>
      <c r="BL348">
        <v>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29</v>
      </c>
      <c r="CA348">
        <v>5</v>
      </c>
      <c r="CB348">
        <v>2</v>
      </c>
      <c r="CC348">
        <v>1</v>
      </c>
      <c r="CD348">
        <v>0</v>
      </c>
      <c r="CE348">
        <v>0</v>
      </c>
      <c r="CF348">
        <v>0</v>
      </c>
      <c r="CG348">
        <v>0</v>
      </c>
      <c r="CH348">
        <v>1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</v>
      </c>
      <c r="CP348">
        <v>5</v>
      </c>
      <c r="CQ348">
        <v>3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3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3</v>
      </c>
      <c r="DQ348">
        <v>7</v>
      </c>
      <c r="DR348">
        <v>2</v>
      </c>
      <c r="DS348">
        <v>0</v>
      </c>
      <c r="DT348">
        <v>0</v>
      </c>
      <c r="DU348">
        <v>0</v>
      </c>
      <c r="DV348">
        <v>0</v>
      </c>
      <c r="DW348">
        <v>2</v>
      </c>
      <c r="DX348">
        <v>2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7</v>
      </c>
      <c r="EQ348">
        <v>9</v>
      </c>
      <c r="ER348">
        <v>0</v>
      </c>
      <c r="ES348">
        <v>2</v>
      </c>
      <c r="ET348">
        <v>4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1</v>
      </c>
      <c r="FD348">
        <v>0</v>
      </c>
      <c r="FE348">
        <v>0</v>
      </c>
      <c r="FF348">
        <v>0</v>
      </c>
      <c r="FG348">
        <v>0</v>
      </c>
      <c r="FH348">
        <v>1</v>
      </c>
      <c r="FI348">
        <v>0</v>
      </c>
      <c r="FJ348">
        <v>0</v>
      </c>
      <c r="FK348">
        <v>0</v>
      </c>
      <c r="FL348">
        <v>1</v>
      </c>
      <c r="FM348">
        <v>0</v>
      </c>
      <c r="FN348">
        <v>9</v>
      </c>
      <c r="FO348">
        <v>6</v>
      </c>
      <c r="FP348">
        <v>2</v>
      </c>
      <c r="FQ348">
        <v>0</v>
      </c>
      <c r="FR348">
        <v>1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2</v>
      </c>
      <c r="GE348">
        <v>0</v>
      </c>
      <c r="GF348">
        <v>0</v>
      </c>
      <c r="GG348">
        <v>0</v>
      </c>
      <c r="GH348">
        <v>1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6</v>
      </c>
      <c r="GO348">
        <v>4</v>
      </c>
      <c r="GP348">
        <v>0</v>
      </c>
      <c r="GQ348">
        <v>1</v>
      </c>
      <c r="GR348">
        <v>1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1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1</v>
      </c>
      <c r="HH348">
        <v>4</v>
      </c>
      <c r="HI348">
        <v>1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1</v>
      </c>
      <c r="HV348">
        <v>1</v>
      </c>
      <c r="HW348">
        <v>2</v>
      </c>
      <c r="HX348">
        <v>0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1</v>
      </c>
      <c r="II348">
        <v>0</v>
      </c>
      <c r="IJ348">
        <v>0</v>
      </c>
      <c r="IK348">
        <v>0</v>
      </c>
      <c r="IL348">
        <v>2</v>
      </c>
      <c r="IM348">
        <v>1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1</v>
      </c>
    </row>
    <row r="349" spans="1:272" x14ac:dyDescent="0.25">
      <c r="A349" t="s">
        <v>273</v>
      </c>
      <c r="B349" t="s">
        <v>496</v>
      </c>
      <c r="C349" t="str">
        <f t="shared" si="23"/>
        <v>160602</v>
      </c>
      <c r="D349" t="s">
        <v>511</v>
      </c>
      <c r="E349">
        <v>23</v>
      </c>
      <c r="F349">
        <v>473</v>
      </c>
      <c r="G349">
        <v>360</v>
      </c>
      <c r="H349">
        <v>188</v>
      </c>
      <c r="I349">
        <v>172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172</v>
      </c>
      <c r="T349">
        <v>0</v>
      </c>
      <c r="U349">
        <v>0</v>
      </c>
      <c r="V349">
        <v>172</v>
      </c>
      <c r="W349">
        <v>7</v>
      </c>
      <c r="X349">
        <v>6</v>
      </c>
      <c r="Y349">
        <v>1</v>
      </c>
      <c r="Z349">
        <v>0</v>
      </c>
      <c r="AA349">
        <v>165</v>
      </c>
      <c r="AB349">
        <v>54</v>
      </c>
      <c r="AC349">
        <v>6</v>
      </c>
      <c r="AD349">
        <v>4</v>
      </c>
      <c r="AE349">
        <v>6</v>
      </c>
      <c r="AF349">
        <v>5</v>
      </c>
      <c r="AG349">
        <v>1</v>
      </c>
      <c r="AH349">
        <v>0</v>
      </c>
      <c r="AI349">
        <v>0</v>
      </c>
      <c r="AJ349">
        <v>23</v>
      </c>
      <c r="AK349">
        <v>2</v>
      </c>
      <c r="AL349">
        <v>0</v>
      </c>
      <c r="AM349">
        <v>1</v>
      </c>
      <c r="AN349">
        <v>2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</v>
      </c>
      <c r="AV349">
        <v>1</v>
      </c>
      <c r="AW349">
        <v>0</v>
      </c>
      <c r="AX349">
        <v>0</v>
      </c>
      <c r="AY349">
        <v>0</v>
      </c>
      <c r="AZ349">
        <v>0</v>
      </c>
      <c r="BA349">
        <v>54</v>
      </c>
      <c r="BB349">
        <v>46</v>
      </c>
      <c r="BC349">
        <v>9</v>
      </c>
      <c r="BD349">
        <v>3</v>
      </c>
      <c r="BE349">
        <v>0</v>
      </c>
      <c r="BF349">
        <v>0</v>
      </c>
      <c r="BG349">
        <v>0</v>
      </c>
      <c r="BH349">
        <v>15</v>
      </c>
      <c r="BI349">
        <v>0</v>
      </c>
      <c r="BJ349">
        <v>0</v>
      </c>
      <c r="BK349">
        <v>0</v>
      </c>
      <c r="BL349">
        <v>15</v>
      </c>
      <c r="BM349">
        <v>0</v>
      </c>
      <c r="BN349">
        <v>1</v>
      </c>
      <c r="BO349">
        <v>0</v>
      </c>
      <c r="BP349">
        <v>1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1</v>
      </c>
      <c r="BY349">
        <v>1</v>
      </c>
      <c r="BZ349">
        <v>46</v>
      </c>
      <c r="CA349">
        <v>2</v>
      </c>
      <c r="CB349">
        <v>0</v>
      </c>
      <c r="CC349">
        <v>1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1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2</v>
      </c>
      <c r="CQ349">
        <v>6</v>
      </c>
      <c r="CR349">
        <v>1</v>
      </c>
      <c r="CS349">
        <v>0</v>
      </c>
      <c r="CT349">
        <v>0</v>
      </c>
      <c r="CU349">
        <v>0</v>
      </c>
      <c r="CV349">
        <v>1</v>
      </c>
      <c r="CW349">
        <v>1</v>
      </c>
      <c r="CX349">
        <v>0</v>
      </c>
      <c r="CY349">
        <v>0</v>
      </c>
      <c r="CZ349">
        <v>0</v>
      </c>
      <c r="DA349">
        <v>0</v>
      </c>
      <c r="DB349">
        <v>1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6</v>
      </c>
      <c r="DQ349">
        <v>25</v>
      </c>
      <c r="DR349">
        <v>0</v>
      </c>
      <c r="DS349">
        <v>0</v>
      </c>
      <c r="DT349">
        <v>0</v>
      </c>
      <c r="DU349">
        <v>0</v>
      </c>
      <c r="DV349">
        <v>1</v>
      </c>
      <c r="DW349">
        <v>0</v>
      </c>
      <c r="DX349">
        <v>0</v>
      </c>
      <c r="DY349">
        <v>0</v>
      </c>
      <c r="DZ349">
        <v>0</v>
      </c>
      <c r="EA349">
        <v>24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25</v>
      </c>
      <c r="EQ349">
        <v>10</v>
      </c>
      <c r="ER349">
        <v>7</v>
      </c>
      <c r="ES349">
        <v>1</v>
      </c>
      <c r="ET349">
        <v>0</v>
      </c>
      <c r="EU349">
        <v>0</v>
      </c>
      <c r="EV349">
        <v>0</v>
      </c>
      <c r="EW349">
        <v>1</v>
      </c>
      <c r="EX349">
        <v>0</v>
      </c>
      <c r="EY349">
        <v>1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10</v>
      </c>
      <c r="FO349">
        <v>11</v>
      </c>
      <c r="FP349">
        <v>2</v>
      </c>
      <c r="FQ349">
        <v>0</v>
      </c>
      <c r="FR349">
        <v>1</v>
      </c>
      <c r="FS349">
        <v>1</v>
      </c>
      <c r="FT349">
        <v>1</v>
      </c>
      <c r="FU349">
        <v>1</v>
      </c>
      <c r="FV349">
        <v>2</v>
      </c>
      <c r="FW349">
        <v>0</v>
      </c>
      <c r="FX349">
        <v>0</v>
      </c>
      <c r="FY349">
        <v>1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1</v>
      </c>
      <c r="GM349">
        <v>1</v>
      </c>
      <c r="GN349">
        <v>11</v>
      </c>
      <c r="GO349">
        <v>6</v>
      </c>
      <c r="GP349">
        <v>1</v>
      </c>
      <c r="GQ349">
        <v>0</v>
      </c>
      <c r="GR349">
        <v>0</v>
      </c>
      <c r="GS349">
        <v>0</v>
      </c>
      <c r="GT349">
        <v>0</v>
      </c>
      <c r="GU349">
        <v>2</v>
      </c>
      <c r="GV349">
        <v>0</v>
      </c>
      <c r="GW349">
        <v>0</v>
      </c>
      <c r="GX349">
        <v>1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2</v>
      </c>
      <c r="HG349">
        <v>0</v>
      </c>
      <c r="HH349">
        <v>6</v>
      </c>
      <c r="HI349">
        <v>3</v>
      </c>
      <c r="HJ349">
        <v>0</v>
      </c>
      <c r="HK349">
        <v>0</v>
      </c>
      <c r="HL349">
        <v>1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2</v>
      </c>
      <c r="HS349">
        <v>0</v>
      </c>
      <c r="HT349">
        <v>0</v>
      </c>
      <c r="HU349">
        <v>0</v>
      </c>
      <c r="HV349">
        <v>3</v>
      </c>
      <c r="HW349">
        <v>1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1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1</v>
      </c>
      <c r="IM349">
        <v>1</v>
      </c>
      <c r="IN349">
        <v>0</v>
      </c>
      <c r="IO349">
        <v>1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1</v>
      </c>
    </row>
    <row r="350" spans="1:272" x14ac:dyDescent="0.25">
      <c r="A350" t="s">
        <v>273</v>
      </c>
      <c r="B350" t="s">
        <v>496</v>
      </c>
      <c r="C350" t="str">
        <f t="shared" si="23"/>
        <v>160602</v>
      </c>
      <c r="D350" t="s">
        <v>312</v>
      </c>
      <c r="E350">
        <v>24</v>
      </c>
      <c r="F350">
        <v>482</v>
      </c>
      <c r="G350">
        <v>368</v>
      </c>
      <c r="H350">
        <v>218</v>
      </c>
      <c r="I350">
        <v>150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150</v>
      </c>
      <c r="T350">
        <v>0</v>
      </c>
      <c r="U350">
        <v>0</v>
      </c>
      <c r="V350">
        <v>150</v>
      </c>
      <c r="W350">
        <v>7</v>
      </c>
      <c r="X350">
        <v>4</v>
      </c>
      <c r="Y350">
        <v>3</v>
      </c>
      <c r="Z350">
        <v>0</v>
      </c>
      <c r="AA350">
        <v>143</v>
      </c>
      <c r="AB350">
        <v>53</v>
      </c>
      <c r="AC350">
        <v>4</v>
      </c>
      <c r="AD350">
        <v>3</v>
      </c>
      <c r="AE350">
        <v>3</v>
      </c>
      <c r="AF350">
        <v>12</v>
      </c>
      <c r="AG350">
        <v>0</v>
      </c>
      <c r="AH350">
        <v>0</v>
      </c>
      <c r="AI350">
        <v>0</v>
      </c>
      <c r="AJ350">
        <v>22</v>
      </c>
      <c r="AK350">
        <v>2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0</v>
      </c>
      <c r="AX350">
        <v>2</v>
      </c>
      <c r="AY350">
        <v>0</v>
      </c>
      <c r="AZ350">
        <v>4</v>
      </c>
      <c r="BA350">
        <v>53</v>
      </c>
      <c r="BB350">
        <v>44</v>
      </c>
      <c r="BC350">
        <v>3</v>
      </c>
      <c r="BD350">
        <v>0</v>
      </c>
      <c r="BE350">
        <v>5</v>
      </c>
      <c r="BF350">
        <v>0</v>
      </c>
      <c r="BG350">
        <v>0</v>
      </c>
      <c r="BH350">
        <v>25</v>
      </c>
      <c r="BI350">
        <v>0</v>
      </c>
      <c r="BJ350">
        <v>0</v>
      </c>
      <c r="BK350">
        <v>1</v>
      </c>
      <c r="BL350">
        <v>5</v>
      </c>
      <c r="BM350">
        <v>0</v>
      </c>
      <c r="BN350">
        <v>0</v>
      </c>
      <c r="BO350">
        <v>1</v>
      </c>
      <c r="BP350">
        <v>1</v>
      </c>
      <c r="BQ350">
        <v>0</v>
      </c>
      <c r="BR350">
        <v>0</v>
      </c>
      <c r="BS350">
        <v>2</v>
      </c>
      <c r="BT350">
        <v>0</v>
      </c>
      <c r="BU350">
        <v>0</v>
      </c>
      <c r="BV350">
        <v>0</v>
      </c>
      <c r="BW350">
        <v>1</v>
      </c>
      <c r="BX350">
        <v>0</v>
      </c>
      <c r="BY350">
        <v>0</v>
      </c>
      <c r="BZ350">
        <v>44</v>
      </c>
      <c r="CA350">
        <v>7</v>
      </c>
      <c r="CB350">
        <v>1</v>
      </c>
      <c r="CC350">
        <v>0</v>
      </c>
      <c r="CD350">
        <v>2</v>
      </c>
      <c r="CE350">
        <v>0</v>
      </c>
      <c r="CF350">
        <v>0</v>
      </c>
      <c r="CG350">
        <v>0</v>
      </c>
      <c r="CH350">
        <v>4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7</v>
      </c>
      <c r="CQ350">
        <v>2</v>
      </c>
      <c r="CR350">
        <v>1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1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2</v>
      </c>
      <c r="DQ350">
        <v>7</v>
      </c>
      <c r="DR350">
        <v>3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4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7</v>
      </c>
      <c r="EQ350">
        <v>10</v>
      </c>
      <c r="ER350">
        <v>4</v>
      </c>
      <c r="ES350">
        <v>1</v>
      </c>
      <c r="ET350">
        <v>4</v>
      </c>
      <c r="EU350">
        <v>0</v>
      </c>
      <c r="EV350">
        <v>1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10</v>
      </c>
      <c r="FO350">
        <v>12</v>
      </c>
      <c r="FP350">
        <v>5</v>
      </c>
      <c r="FQ350">
        <v>0</v>
      </c>
      <c r="FR350">
        <v>0</v>
      </c>
      <c r="FS350">
        <v>2</v>
      </c>
      <c r="FT350">
        <v>1</v>
      </c>
      <c r="FU350">
        <v>2</v>
      </c>
      <c r="FV350">
        <v>1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1</v>
      </c>
      <c r="GJ350">
        <v>0</v>
      </c>
      <c r="GK350">
        <v>0</v>
      </c>
      <c r="GL350">
        <v>0</v>
      </c>
      <c r="GM350">
        <v>0</v>
      </c>
      <c r="GN350">
        <v>12</v>
      </c>
      <c r="GO350">
        <v>7</v>
      </c>
      <c r="GP350">
        <v>3</v>
      </c>
      <c r="GQ350">
        <v>0</v>
      </c>
      <c r="GR350">
        <v>2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1</v>
      </c>
      <c r="HC350">
        <v>0</v>
      </c>
      <c r="HD350">
        <v>0</v>
      </c>
      <c r="HE350">
        <v>0</v>
      </c>
      <c r="HF350">
        <v>0</v>
      </c>
      <c r="HG350">
        <v>1</v>
      </c>
      <c r="HH350">
        <v>7</v>
      </c>
      <c r="HI350">
        <v>1</v>
      </c>
      <c r="HJ350">
        <v>0</v>
      </c>
      <c r="HK350">
        <v>0</v>
      </c>
      <c r="HL350">
        <v>0</v>
      </c>
      <c r="HM350">
        <v>1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1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</row>
    <row r="351" spans="1:272" x14ac:dyDescent="0.25">
      <c r="A351" t="s">
        <v>273</v>
      </c>
      <c r="B351" t="s">
        <v>496</v>
      </c>
      <c r="C351" t="str">
        <f t="shared" si="23"/>
        <v>160602</v>
      </c>
      <c r="D351" t="s">
        <v>312</v>
      </c>
      <c r="E351">
        <v>25</v>
      </c>
      <c r="F351">
        <v>443</v>
      </c>
      <c r="G351">
        <v>341</v>
      </c>
      <c r="H351">
        <v>167</v>
      </c>
      <c r="I351">
        <v>174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174</v>
      </c>
      <c r="T351">
        <v>0</v>
      </c>
      <c r="U351">
        <v>0</v>
      </c>
      <c r="V351">
        <v>174</v>
      </c>
      <c r="W351">
        <v>7</v>
      </c>
      <c r="X351">
        <v>5</v>
      </c>
      <c r="Y351">
        <v>2</v>
      </c>
      <c r="Z351">
        <v>0</v>
      </c>
      <c r="AA351">
        <v>167</v>
      </c>
      <c r="AB351">
        <v>56</v>
      </c>
      <c r="AC351">
        <v>5</v>
      </c>
      <c r="AD351">
        <v>6</v>
      </c>
      <c r="AE351">
        <v>6</v>
      </c>
      <c r="AF351">
        <v>1</v>
      </c>
      <c r="AG351">
        <v>0</v>
      </c>
      <c r="AH351">
        <v>0</v>
      </c>
      <c r="AI351">
        <v>1</v>
      </c>
      <c r="AJ351">
        <v>24</v>
      </c>
      <c r="AK351">
        <v>1</v>
      </c>
      <c r="AL351">
        <v>0</v>
      </c>
      <c r="AM351">
        <v>0</v>
      </c>
      <c r="AN351">
        <v>2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7</v>
      </c>
      <c r="AY351">
        <v>1</v>
      </c>
      <c r="AZ351">
        <v>1</v>
      </c>
      <c r="BA351">
        <v>56</v>
      </c>
      <c r="BB351">
        <v>39</v>
      </c>
      <c r="BC351">
        <v>1</v>
      </c>
      <c r="BD351">
        <v>0</v>
      </c>
      <c r="BE351">
        <v>0</v>
      </c>
      <c r="BF351">
        <v>0</v>
      </c>
      <c r="BG351">
        <v>0</v>
      </c>
      <c r="BH351">
        <v>24</v>
      </c>
      <c r="BI351">
        <v>0</v>
      </c>
      <c r="BJ351">
        <v>0</v>
      </c>
      <c r="BK351">
        <v>0</v>
      </c>
      <c r="BL351">
        <v>10</v>
      </c>
      <c r="BM351">
        <v>0</v>
      </c>
      <c r="BN351">
        <v>0</v>
      </c>
      <c r="BO351">
        <v>1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1</v>
      </c>
      <c r="BV351">
        <v>0</v>
      </c>
      <c r="BW351">
        <v>0</v>
      </c>
      <c r="BX351">
        <v>1</v>
      </c>
      <c r="BY351">
        <v>1</v>
      </c>
      <c r="BZ351">
        <v>39</v>
      </c>
      <c r="CA351">
        <v>2</v>
      </c>
      <c r="CB351">
        <v>0</v>
      </c>
      <c r="CC351">
        <v>1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1</v>
      </c>
      <c r="CL351">
        <v>0</v>
      </c>
      <c r="CM351">
        <v>0</v>
      </c>
      <c r="CN351">
        <v>0</v>
      </c>
      <c r="CO351">
        <v>0</v>
      </c>
      <c r="CP351">
        <v>2</v>
      </c>
      <c r="CQ351">
        <v>16</v>
      </c>
      <c r="CR351">
        <v>4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11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1</v>
      </c>
      <c r="DP351">
        <v>16</v>
      </c>
      <c r="DQ351">
        <v>5</v>
      </c>
      <c r="DR351">
        <v>1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3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1</v>
      </c>
      <c r="EP351">
        <v>5</v>
      </c>
      <c r="EQ351">
        <v>10</v>
      </c>
      <c r="ER351">
        <v>1</v>
      </c>
      <c r="ES351">
        <v>4</v>
      </c>
      <c r="ET351">
        <v>4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1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10</v>
      </c>
      <c r="FO351">
        <v>28</v>
      </c>
      <c r="FP351">
        <v>9</v>
      </c>
      <c r="FQ351">
        <v>0</v>
      </c>
      <c r="FR351">
        <v>0</v>
      </c>
      <c r="FS351">
        <v>3</v>
      </c>
      <c r="FT351">
        <v>1</v>
      </c>
      <c r="FU351">
        <v>2</v>
      </c>
      <c r="FV351">
        <v>3</v>
      </c>
      <c r="FW351">
        <v>0</v>
      </c>
      <c r="FX351">
        <v>2</v>
      </c>
      <c r="FY351">
        <v>0</v>
      </c>
      <c r="FZ351">
        <v>0</v>
      </c>
      <c r="GA351">
        <v>0</v>
      </c>
      <c r="GB351">
        <v>2</v>
      </c>
      <c r="GC351">
        <v>1</v>
      </c>
      <c r="GD351">
        <v>0</v>
      </c>
      <c r="GE351">
        <v>1</v>
      </c>
      <c r="GF351">
        <v>1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3</v>
      </c>
      <c r="GN351">
        <v>28</v>
      </c>
      <c r="GO351">
        <v>7</v>
      </c>
      <c r="GP351">
        <v>5</v>
      </c>
      <c r="GQ351">
        <v>0</v>
      </c>
      <c r="GR351">
        <v>2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7</v>
      </c>
      <c r="HI351">
        <v>1</v>
      </c>
      <c r="HJ351">
        <v>0</v>
      </c>
      <c r="HK351">
        <v>1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1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3</v>
      </c>
      <c r="IN351">
        <v>0</v>
      </c>
      <c r="IO351">
        <v>0</v>
      </c>
      <c r="IP351">
        <v>0</v>
      </c>
      <c r="IQ351">
        <v>1</v>
      </c>
      <c r="IR351">
        <v>0</v>
      </c>
      <c r="IS351">
        <v>1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1</v>
      </c>
      <c r="JK351">
        <v>0</v>
      </c>
      <c r="JL351">
        <v>3</v>
      </c>
    </row>
    <row r="352" spans="1:272" x14ac:dyDescent="0.25">
      <c r="A352" t="s">
        <v>273</v>
      </c>
      <c r="B352" t="s">
        <v>496</v>
      </c>
      <c r="C352" t="str">
        <f t="shared" si="23"/>
        <v>160602</v>
      </c>
      <c r="D352" t="s">
        <v>512</v>
      </c>
      <c r="E352">
        <v>26</v>
      </c>
      <c r="F352">
        <v>42</v>
      </c>
      <c r="G352">
        <v>151</v>
      </c>
      <c r="H352">
        <v>146</v>
      </c>
      <c r="I352">
        <v>5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5</v>
      </c>
      <c r="T352">
        <v>0</v>
      </c>
      <c r="U352">
        <v>0</v>
      </c>
      <c r="V352">
        <v>5</v>
      </c>
      <c r="W352">
        <v>0</v>
      </c>
      <c r="X352">
        <v>0</v>
      </c>
      <c r="Y352">
        <v>0</v>
      </c>
      <c r="Z352">
        <v>0</v>
      </c>
      <c r="AA352">
        <v>5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2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2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2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1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1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1</v>
      </c>
      <c r="DQ352">
        <v>1</v>
      </c>
      <c r="DR352">
        <v>0</v>
      </c>
      <c r="DS352">
        <v>0</v>
      </c>
      <c r="DT352">
        <v>0</v>
      </c>
      <c r="DU352">
        <v>1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1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1</v>
      </c>
      <c r="GP352">
        <v>1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1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</row>
    <row r="353" spans="1:272" x14ac:dyDescent="0.25">
      <c r="A353" t="s">
        <v>273</v>
      </c>
      <c r="B353" t="s">
        <v>496</v>
      </c>
      <c r="C353" t="str">
        <f t="shared" si="23"/>
        <v>160602</v>
      </c>
      <c r="D353" t="s">
        <v>513</v>
      </c>
      <c r="E353">
        <v>27</v>
      </c>
      <c r="F353">
        <v>70</v>
      </c>
      <c r="G353">
        <v>85</v>
      </c>
      <c r="H353">
        <v>55</v>
      </c>
      <c r="I353">
        <v>30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30</v>
      </c>
      <c r="T353">
        <v>0</v>
      </c>
      <c r="U353">
        <v>0</v>
      </c>
      <c r="V353">
        <v>30</v>
      </c>
      <c r="W353">
        <v>0</v>
      </c>
      <c r="X353">
        <v>0</v>
      </c>
      <c r="Y353">
        <v>0</v>
      </c>
      <c r="Z353">
        <v>0</v>
      </c>
      <c r="AA353">
        <v>30</v>
      </c>
      <c r="AB353">
        <v>9</v>
      </c>
      <c r="AC353">
        <v>1</v>
      </c>
      <c r="AD353">
        <v>1</v>
      </c>
      <c r="AE353">
        <v>1</v>
      </c>
      <c r="AF353">
        <v>1</v>
      </c>
      <c r="AG353">
        <v>2</v>
      </c>
      <c r="AH353">
        <v>0</v>
      </c>
      <c r="AI353">
        <v>0</v>
      </c>
      <c r="AJ353">
        <v>0</v>
      </c>
      <c r="AK353">
        <v>1</v>
      </c>
      <c r="AL353">
        <v>0</v>
      </c>
      <c r="AM353">
        <v>0</v>
      </c>
      <c r="AN353">
        <v>0</v>
      </c>
      <c r="AO353">
        <v>1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1</v>
      </c>
      <c r="AZ353">
        <v>0</v>
      </c>
      <c r="BA353">
        <v>9</v>
      </c>
      <c r="BB353">
        <v>10</v>
      </c>
      <c r="BC353">
        <v>2</v>
      </c>
      <c r="BD353">
        <v>0</v>
      </c>
      <c r="BE353">
        <v>0</v>
      </c>
      <c r="BF353">
        <v>2</v>
      </c>
      <c r="BG353">
        <v>1</v>
      </c>
      <c r="BH353">
        <v>0</v>
      </c>
      <c r="BI353">
        <v>0</v>
      </c>
      <c r="BJ353">
        <v>0</v>
      </c>
      <c r="BK353">
        <v>0</v>
      </c>
      <c r="BL353">
        <v>3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1</v>
      </c>
      <c r="BW353">
        <v>0</v>
      </c>
      <c r="BX353">
        <v>0</v>
      </c>
      <c r="BY353">
        <v>1</v>
      </c>
      <c r="BZ353">
        <v>10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2</v>
      </c>
      <c r="CR353">
        <v>0</v>
      </c>
      <c r="CS353">
        <v>1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1</v>
      </c>
      <c r="DO353">
        <v>0</v>
      </c>
      <c r="DP353">
        <v>2</v>
      </c>
      <c r="DQ353">
        <v>3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1</v>
      </c>
      <c r="DZ353">
        <v>0</v>
      </c>
      <c r="EA353">
        <v>1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1</v>
      </c>
      <c r="EP353">
        <v>3</v>
      </c>
      <c r="EQ353">
        <v>1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1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1</v>
      </c>
      <c r="FO353">
        <v>2</v>
      </c>
      <c r="FP353">
        <v>0</v>
      </c>
      <c r="FQ353">
        <v>0</v>
      </c>
      <c r="FR353">
        <v>0</v>
      </c>
      <c r="FS353">
        <v>1</v>
      </c>
      <c r="FT353">
        <v>0</v>
      </c>
      <c r="FU353">
        <v>0</v>
      </c>
      <c r="FV353">
        <v>1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2</v>
      </c>
      <c r="GO353">
        <v>2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1</v>
      </c>
      <c r="GW353">
        <v>0</v>
      </c>
      <c r="GX353">
        <v>0</v>
      </c>
      <c r="GY353">
        <v>1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2</v>
      </c>
      <c r="HI353">
        <v>1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1</v>
      </c>
      <c r="HS353">
        <v>0</v>
      </c>
      <c r="HT353">
        <v>0</v>
      </c>
      <c r="HU353">
        <v>0</v>
      </c>
      <c r="HV353">
        <v>1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</row>
    <row r="354" spans="1:272" x14ac:dyDescent="0.25">
      <c r="A354" t="s">
        <v>273</v>
      </c>
      <c r="B354" t="s">
        <v>496</v>
      </c>
      <c r="C354" t="str">
        <f t="shared" si="23"/>
        <v>160602</v>
      </c>
      <c r="D354" t="s">
        <v>514</v>
      </c>
      <c r="E354">
        <v>28</v>
      </c>
      <c r="F354">
        <v>41</v>
      </c>
      <c r="G354">
        <v>42</v>
      </c>
      <c r="H354">
        <v>13</v>
      </c>
      <c r="I354">
        <v>29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29</v>
      </c>
      <c r="T354">
        <v>0</v>
      </c>
      <c r="U354">
        <v>0</v>
      </c>
      <c r="V354">
        <v>29</v>
      </c>
      <c r="W354">
        <v>1</v>
      </c>
      <c r="X354">
        <v>1</v>
      </c>
      <c r="Y354">
        <v>0</v>
      </c>
      <c r="Z354">
        <v>0</v>
      </c>
      <c r="AA354">
        <v>28</v>
      </c>
      <c r="AB354">
        <v>19</v>
      </c>
      <c r="AC354">
        <v>1</v>
      </c>
      <c r="AD354">
        <v>0</v>
      </c>
      <c r="AE354">
        <v>0</v>
      </c>
      <c r="AF354">
        <v>2</v>
      </c>
      <c r="AG354">
        <v>1</v>
      </c>
      <c r="AH354">
        <v>1</v>
      </c>
      <c r="AI354">
        <v>2</v>
      </c>
      <c r="AJ354">
        <v>10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1</v>
      </c>
      <c r="AZ354">
        <v>1</v>
      </c>
      <c r="BA354">
        <v>19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1</v>
      </c>
      <c r="BU354">
        <v>0</v>
      </c>
      <c r="BV354">
        <v>0</v>
      </c>
      <c r="BW354">
        <v>0</v>
      </c>
      <c r="BX354">
        <v>1</v>
      </c>
      <c r="BY354">
        <v>0</v>
      </c>
      <c r="BZ354">
        <v>2</v>
      </c>
      <c r="CA354">
        <v>1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1</v>
      </c>
      <c r="CM354">
        <v>0</v>
      </c>
      <c r="CN354">
        <v>0</v>
      </c>
      <c r="CO354">
        <v>0</v>
      </c>
      <c r="CP354">
        <v>1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2</v>
      </c>
      <c r="DR354">
        <v>1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1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2</v>
      </c>
      <c r="EQ354">
        <v>2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1</v>
      </c>
      <c r="EY354">
        <v>0</v>
      </c>
      <c r="EZ354">
        <v>0</v>
      </c>
      <c r="FA354">
        <v>1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2</v>
      </c>
      <c r="FO354">
        <v>1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1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1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1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1</v>
      </c>
      <c r="IH354">
        <v>0</v>
      </c>
      <c r="II354">
        <v>0</v>
      </c>
      <c r="IJ354">
        <v>0</v>
      </c>
      <c r="IK354">
        <v>0</v>
      </c>
      <c r="IL354">
        <v>1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</row>
    <row r="355" spans="1:272" x14ac:dyDescent="0.25">
      <c r="A355" t="s">
        <v>273</v>
      </c>
      <c r="B355" t="s">
        <v>515</v>
      </c>
      <c r="C355" t="str">
        <f t="shared" ref="C355:C363" si="24">"160603"</f>
        <v>160603</v>
      </c>
      <c r="D355" t="s">
        <v>516</v>
      </c>
      <c r="E355">
        <v>1</v>
      </c>
      <c r="F355">
        <v>415</v>
      </c>
      <c r="G355">
        <v>312</v>
      </c>
      <c r="H355">
        <v>174</v>
      </c>
      <c r="I355">
        <v>138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138</v>
      </c>
      <c r="T355">
        <v>0</v>
      </c>
      <c r="U355">
        <v>0</v>
      </c>
      <c r="V355">
        <v>138</v>
      </c>
      <c r="W355">
        <v>8</v>
      </c>
      <c r="X355">
        <v>3</v>
      </c>
      <c r="Y355">
        <v>5</v>
      </c>
      <c r="Z355">
        <v>0</v>
      </c>
      <c r="AA355">
        <v>130</v>
      </c>
      <c r="AB355">
        <v>41</v>
      </c>
      <c r="AC355">
        <v>5</v>
      </c>
      <c r="AD355">
        <v>9</v>
      </c>
      <c r="AE355">
        <v>14</v>
      </c>
      <c r="AF355">
        <v>8</v>
      </c>
      <c r="AG355">
        <v>0</v>
      </c>
      <c r="AH355">
        <v>0</v>
      </c>
      <c r="AI355">
        <v>0</v>
      </c>
      <c r="AJ355">
        <v>0</v>
      </c>
      <c r="AK355">
        <v>1</v>
      </c>
      <c r="AL355">
        <v>0</v>
      </c>
      <c r="AM355">
        <v>0</v>
      </c>
      <c r="AN355">
        <v>0</v>
      </c>
      <c r="AO355">
        <v>2</v>
      </c>
      <c r="AP355">
        <v>0</v>
      </c>
      <c r="AQ355">
        <v>0</v>
      </c>
      <c r="AR355">
        <v>1</v>
      </c>
      <c r="AS355">
        <v>1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41</v>
      </c>
      <c r="BB355">
        <v>27</v>
      </c>
      <c r="BC355">
        <v>7</v>
      </c>
      <c r="BD355">
        <v>1</v>
      </c>
      <c r="BE355">
        <v>0</v>
      </c>
      <c r="BF355">
        <v>5</v>
      </c>
      <c r="BG355">
        <v>0</v>
      </c>
      <c r="BH355">
        <v>8</v>
      </c>
      <c r="BI355">
        <v>1</v>
      </c>
      <c r="BJ355">
        <v>1</v>
      </c>
      <c r="BK355">
        <v>0</v>
      </c>
      <c r="BL355">
        <v>2</v>
      </c>
      <c r="BM355">
        <v>0</v>
      </c>
      <c r="BN355">
        <v>0</v>
      </c>
      <c r="BO355">
        <v>1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1</v>
      </c>
      <c r="BV355">
        <v>0</v>
      </c>
      <c r="BW355">
        <v>0</v>
      </c>
      <c r="BX355">
        <v>0</v>
      </c>
      <c r="BY355">
        <v>0</v>
      </c>
      <c r="BZ355">
        <v>27</v>
      </c>
      <c r="CA355">
        <v>3</v>
      </c>
      <c r="CB355">
        <v>2</v>
      </c>
      <c r="CC355">
        <v>0</v>
      </c>
      <c r="CD355">
        <v>0</v>
      </c>
      <c r="CE355">
        <v>0</v>
      </c>
      <c r="CF355">
        <v>1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3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8</v>
      </c>
      <c r="DR355">
        <v>1</v>
      </c>
      <c r="DS355">
        <v>0</v>
      </c>
      <c r="DT355">
        <v>0</v>
      </c>
      <c r="DU355">
        <v>0</v>
      </c>
      <c r="DV355">
        <v>0</v>
      </c>
      <c r="DW355">
        <v>5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1</v>
      </c>
      <c r="EF355">
        <v>1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8</v>
      </c>
      <c r="EQ355">
        <v>6</v>
      </c>
      <c r="ER355">
        <v>2</v>
      </c>
      <c r="ES355">
        <v>0</v>
      </c>
      <c r="ET355">
        <v>1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1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1</v>
      </c>
      <c r="FK355">
        <v>0</v>
      </c>
      <c r="FL355">
        <v>1</v>
      </c>
      <c r="FM355">
        <v>0</v>
      </c>
      <c r="FN355">
        <v>6</v>
      </c>
      <c r="FO355">
        <v>14</v>
      </c>
      <c r="FP355">
        <v>4</v>
      </c>
      <c r="FQ355">
        <v>0</v>
      </c>
      <c r="FR355">
        <v>0</v>
      </c>
      <c r="FS355">
        <v>1</v>
      </c>
      <c r="FT355">
        <v>2</v>
      </c>
      <c r="FU355">
        <v>3</v>
      </c>
      <c r="FV355">
        <v>0</v>
      </c>
      <c r="FW355">
        <v>0</v>
      </c>
      <c r="FX355">
        <v>3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1</v>
      </c>
      <c r="GN355">
        <v>14</v>
      </c>
      <c r="GO355">
        <v>6</v>
      </c>
      <c r="GP355">
        <v>3</v>
      </c>
      <c r="GQ355">
        <v>2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1</v>
      </c>
      <c r="HH355">
        <v>6</v>
      </c>
      <c r="HI355">
        <v>4</v>
      </c>
      <c r="HJ355">
        <v>1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2</v>
      </c>
      <c r="HQ355">
        <v>0</v>
      </c>
      <c r="HR355">
        <v>0</v>
      </c>
      <c r="HS355">
        <v>0</v>
      </c>
      <c r="HT355">
        <v>0</v>
      </c>
      <c r="HU355">
        <v>1</v>
      </c>
      <c r="HV355">
        <v>4</v>
      </c>
      <c r="HW355">
        <v>1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1</v>
      </c>
      <c r="II355">
        <v>0</v>
      </c>
      <c r="IJ355">
        <v>0</v>
      </c>
      <c r="IK355">
        <v>0</v>
      </c>
      <c r="IL355">
        <v>1</v>
      </c>
      <c r="IM355">
        <v>20</v>
      </c>
      <c r="IN355">
        <v>11</v>
      </c>
      <c r="IO355">
        <v>1</v>
      </c>
      <c r="IP355">
        <v>2</v>
      </c>
      <c r="IQ355">
        <v>1</v>
      </c>
      <c r="IR355">
        <v>0</v>
      </c>
      <c r="IS355">
        <v>1</v>
      </c>
      <c r="IT355">
        <v>0</v>
      </c>
      <c r="IU355">
        <v>0</v>
      </c>
      <c r="IV355">
        <v>0</v>
      </c>
      <c r="IW355">
        <v>3</v>
      </c>
      <c r="IX355">
        <v>0</v>
      </c>
      <c r="IY355">
        <v>0</v>
      </c>
      <c r="IZ355">
        <v>1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20</v>
      </c>
    </row>
    <row r="356" spans="1:272" x14ac:dyDescent="0.25">
      <c r="A356" t="s">
        <v>273</v>
      </c>
      <c r="B356" t="s">
        <v>515</v>
      </c>
      <c r="C356" t="str">
        <f t="shared" si="24"/>
        <v>160603</v>
      </c>
      <c r="D356" t="s">
        <v>517</v>
      </c>
      <c r="E356">
        <v>2</v>
      </c>
      <c r="F356">
        <v>618</v>
      </c>
      <c r="G356">
        <v>470</v>
      </c>
      <c r="H356">
        <v>183</v>
      </c>
      <c r="I356">
        <v>287</v>
      </c>
      <c r="J356">
        <v>1</v>
      </c>
      <c r="K356">
        <v>2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287</v>
      </c>
      <c r="T356">
        <v>0</v>
      </c>
      <c r="U356">
        <v>0</v>
      </c>
      <c r="V356">
        <v>287</v>
      </c>
      <c r="W356">
        <v>6</v>
      </c>
      <c r="X356">
        <v>4</v>
      </c>
      <c r="Y356">
        <v>2</v>
      </c>
      <c r="Z356">
        <v>0</v>
      </c>
      <c r="AA356">
        <v>281</v>
      </c>
      <c r="AB356">
        <v>57</v>
      </c>
      <c r="AC356">
        <v>5</v>
      </c>
      <c r="AD356">
        <v>9</v>
      </c>
      <c r="AE356">
        <v>19</v>
      </c>
      <c r="AF356">
        <v>10</v>
      </c>
      <c r="AG356">
        <v>0</v>
      </c>
      <c r="AH356">
        <v>0</v>
      </c>
      <c r="AI356">
        <v>0</v>
      </c>
      <c r="AJ356">
        <v>7</v>
      </c>
      <c r="AK356">
        <v>0</v>
      </c>
      <c r="AL356">
        <v>0</v>
      </c>
      <c r="AM356">
        <v>1</v>
      </c>
      <c r="AN356">
        <v>0</v>
      </c>
      <c r="AO356">
        <v>0</v>
      </c>
      <c r="AP356">
        <v>0</v>
      </c>
      <c r="AQ356">
        <v>1</v>
      </c>
      <c r="AR356">
        <v>1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0</v>
      </c>
      <c r="AY356">
        <v>0</v>
      </c>
      <c r="AZ356">
        <v>2</v>
      </c>
      <c r="BA356">
        <v>57</v>
      </c>
      <c r="BB356">
        <v>101</v>
      </c>
      <c r="BC356">
        <v>15</v>
      </c>
      <c r="BD356">
        <v>3</v>
      </c>
      <c r="BE356">
        <v>0</v>
      </c>
      <c r="BF356">
        <v>6</v>
      </c>
      <c r="BG356">
        <v>1</v>
      </c>
      <c r="BH356">
        <v>49</v>
      </c>
      <c r="BI356">
        <v>0</v>
      </c>
      <c r="BJ356">
        <v>3</v>
      </c>
      <c r="BK356">
        <v>0</v>
      </c>
      <c r="BL356">
        <v>14</v>
      </c>
      <c r="BM356">
        <v>0</v>
      </c>
      <c r="BN356">
        <v>0</v>
      </c>
      <c r="BO356">
        <v>4</v>
      </c>
      <c r="BP356">
        <v>1</v>
      </c>
      <c r="BQ356">
        <v>0</v>
      </c>
      <c r="BR356">
        <v>1</v>
      </c>
      <c r="BS356">
        <v>0</v>
      </c>
      <c r="BT356">
        <v>0</v>
      </c>
      <c r="BU356">
        <v>1</v>
      </c>
      <c r="BV356">
        <v>0</v>
      </c>
      <c r="BW356">
        <v>0</v>
      </c>
      <c r="BX356">
        <v>1</v>
      </c>
      <c r="BY356">
        <v>2</v>
      </c>
      <c r="BZ356">
        <v>101</v>
      </c>
      <c r="CA356">
        <v>12</v>
      </c>
      <c r="CB356">
        <v>4</v>
      </c>
      <c r="CC356">
        <v>4</v>
      </c>
      <c r="CD356">
        <v>1</v>
      </c>
      <c r="CE356">
        <v>0</v>
      </c>
      <c r="CF356">
        <v>0</v>
      </c>
      <c r="CG356">
        <v>0</v>
      </c>
      <c r="CH356">
        <v>1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2</v>
      </c>
      <c r="CO356">
        <v>0</v>
      </c>
      <c r="CP356">
        <v>12</v>
      </c>
      <c r="CQ356">
        <v>5</v>
      </c>
      <c r="CR356">
        <v>4</v>
      </c>
      <c r="CS356">
        <v>0</v>
      </c>
      <c r="CT356">
        <v>0</v>
      </c>
      <c r="CU356">
        <v>1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5</v>
      </c>
      <c r="DQ356">
        <v>41</v>
      </c>
      <c r="DR356">
        <v>4</v>
      </c>
      <c r="DS356">
        <v>0</v>
      </c>
      <c r="DT356">
        <v>0</v>
      </c>
      <c r="DU356">
        <v>2</v>
      </c>
      <c r="DV356">
        <v>1</v>
      </c>
      <c r="DW356">
        <v>31</v>
      </c>
      <c r="DX356">
        <v>0</v>
      </c>
      <c r="DY356">
        <v>1</v>
      </c>
      <c r="DZ356">
        <v>0</v>
      </c>
      <c r="EA356">
        <v>1</v>
      </c>
      <c r="EB356">
        <v>0</v>
      </c>
      <c r="EC356">
        <v>0</v>
      </c>
      <c r="ED356">
        <v>1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41</v>
      </c>
      <c r="EQ356">
        <v>17</v>
      </c>
      <c r="ER356">
        <v>9</v>
      </c>
      <c r="ES356">
        <v>5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1</v>
      </c>
      <c r="FB356">
        <v>0</v>
      </c>
      <c r="FC356">
        <v>0</v>
      </c>
      <c r="FD356">
        <v>0</v>
      </c>
      <c r="FE356">
        <v>1</v>
      </c>
      <c r="FF356">
        <v>1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17</v>
      </c>
      <c r="FO356">
        <v>25</v>
      </c>
      <c r="FP356">
        <v>10</v>
      </c>
      <c r="FQ356">
        <v>1</v>
      </c>
      <c r="FR356">
        <v>0</v>
      </c>
      <c r="FS356">
        <v>3</v>
      </c>
      <c r="FT356">
        <v>1</v>
      </c>
      <c r="FU356">
        <v>5</v>
      </c>
      <c r="FV356">
        <v>1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1</v>
      </c>
      <c r="GI356">
        <v>0</v>
      </c>
      <c r="GJ356">
        <v>2</v>
      </c>
      <c r="GK356">
        <v>0</v>
      </c>
      <c r="GL356">
        <v>0</v>
      </c>
      <c r="GM356">
        <v>1</v>
      </c>
      <c r="GN356">
        <v>25</v>
      </c>
      <c r="GO356">
        <v>14</v>
      </c>
      <c r="GP356">
        <v>4</v>
      </c>
      <c r="GQ356">
        <v>2</v>
      </c>
      <c r="GR356">
        <v>0</v>
      </c>
      <c r="GS356">
        <v>0</v>
      </c>
      <c r="GT356">
        <v>1</v>
      </c>
      <c r="GU356">
        <v>0</v>
      </c>
      <c r="GV356">
        <v>2</v>
      </c>
      <c r="GW356">
        <v>0</v>
      </c>
      <c r="GX356">
        <v>2</v>
      </c>
      <c r="GY356">
        <v>1</v>
      </c>
      <c r="GZ356">
        <v>0</v>
      </c>
      <c r="HA356">
        <v>0</v>
      </c>
      <c r="HB356">
        <v>0</v>
      </c>
      <c r="HC356">
        <v>0</v>
      </c>
      <c r="HD356">
        <v>1</v>
      </c>
      <c r="HE356">
        <v>0</v>
      </c>
      <c r="HF356">
        <v>0</v>
      </c>
      <c r="HG356">
        <v>1</v>
      </c>
      <c r="HH356">
        <v>14</v>
      </c>
      <c r="HI356">
        <v>1</v>
      </c>
      <c r="HJ356">
        <v>1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1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8</v>
      </c>
      <c r="IN356">
        <v>5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3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8</v>
      </c>
    </row>
    <row r="357" spans="1:272" x14ac:dyDescent="0.25">
      <c r="A357" t="s">
        <v>273</v>
      </c>
      <c r="B357" t="s">
        <v>515</v>
      </c>
      <c r="C357" t="str">
        <f t="shared" si="24"/>
        <v>160603</v>
      </c>
      <c r="D357" t="s">
        <v>518</v>
      </c>
      <c r="E357">
        <v>3</v>
      </c>
      <c r="F357">
        <v>608</v>
      </c>
      <c r="G357">
        <v>460</v>
      </c>
      <c r="H357">
        <v>188</v>
      </c>
      <c r="I357">
        <v>272</v>
      </c>
      <c r="J357">
        <v>0</v>
      </c>
      <c r="K357">
        <v>2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271</v>
      </c>
      <c r="T357">
        <v>0</v>
      </c>
      <c r="U357">
        <v>0</v>
      </c>
      <c r="V357">
        <v>271</v>
      </c>
      <c r="W357">
        <v>4</v>
      </c>
      <c r="X357">
        <v>2</v>
      </c>
      <c r="Y357">
        <v>2</v>
      </c>
      <c r="Z357">
        <v>0</v>
      </c>
      <c r="AA357">
        <v>267</v>
      </c>
      <c r="AB357">
        <v>48</v>
      </c>
      <c r="AC357">
        <v>5</v>
      </c>
      <c r="AD357">
        <v>8</v>
      </c>
      <c r="AE357">
        <v>19</v>
      </c>
      <c r="AF357">
        <v>9</v>
      </c>
      <c r="AG357">
        <v>0</v>
      </c>
      <c r="AH357">
        <v>0</v>
      </c>
      <c r="AI357">
        <v>0</v>
      </c>
      <c r="AJ357">
        <v>2</v>
      </c>
      <c r="AK357">
        <v>2</v>
      </c>
      <c r="AL357">
        <v>0</v>
      </c>
      <c r="AM357">
        <v>1</v>
      </c>
      <c r="AN357">
        <v>1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</v>
      </c>
      <c r="AY357">
        <v>0</v>
      </c>
      <c r="AZ357">
        <v>0</v>
      </c>
      <c r="BA357">
        <v>48</v>
      </c>
      <c r="BB357">
        <v>111</v>
      </c>
      <c r="BC357">
        <v>25</v>
      </c>
      <c r="BD357">
        <v>0</v>
      </c>
      <c r="BE357">
        <v>1</v>
      </c>
      <c r="BF357">
        <v>7</v>
      </c>
      <c r="BG357">
        <v>3</v>
      </c>
      <c r="BH357">
        <v>60</v>
      </c>
      <c r="BI357">
        <v>0</v>
      </c>
      <c r="BJ357">
        <v>1</v>
      </c>
      <c r="BK357">
        <v>0</v>
      </c>
      <c r="BL357">
        <v>4</v>
      </c>
      <c r="BM357">
        <v>0</v>
      </c>
      <c r="BN357">
        <v>0</v>
      </c>
      <c r="BO357">
        <v>0</v>
      </c>
      <c r="BP357">
        <v>0</v>
      </c>
      <c r="BQ357">
        <v>1</v>
      </c>
      <c r="BR357">
        <v>0</v>
      </c>
      <c r="BS357">
        <v>0</v>
      </c>
      <c r="BT357">
        <v>0</v>
      </c>
      <c r="BU357">
        <v>4</v>
      </c>
      <c r="BV357">
        <v>0</v>
      </c>
      <c r="BW357">
        <v>0</v>
      </c>
      <c r="BX357">
        <v>3</v>
      </c>
      <c r="BY357">
        <v>2</v>
      </c>
      <c r="BZ357">
        <v>111</v>
      </c>
      <c r="CA357">
        <v>13</v>
      </c>
      <c r="CB357">
        <v>7</v>
      </c>
      <c r="CC357">
        <v>0</v>
      </c>
      <c r="CD357">
        <v>2</v>
      </c>
      <c r="CE357">
        <v>0</v>
      </c>
      <c r="CF357">
        <v>1</v>
      </c>
      <c r="CG357">
        <v>0</v>
      </c>
      <c r="CH357">
        <v>0</v>
      </c>
      <c r="CI357">
        <v>0</v>
      </c>
      <c r="CJ357">
        <v>0</v>
      </c>
      <c r="CK357">
        <v>1</v>
      </c>
      <c r="CL357">
        <v>0</v>
      </c>
      <c r="CM357">
        <v>0</v>
      </c>
      <c r="CN357">
        <v>1</v>
      </c>
      <c r="CO357">
        <v>1</v>
      </c>
      <c r="CP357">
        <v>13</v>
      </c>
      <c r="CQ357">
        <v>8</v>
      </c>
      <c r="CR357">
        <v>5</v>
      </c>
      <c r="CS357">
        <v>0</v>
      </c>
      <c r="CT357">
        <v>1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1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1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8</v>
      </c>
      <c r="DQ357">
        <v>22</v>
      </c>
      <c r="DR357">
        <v>3</v>
      </c>
      <c r="DS357">
        <v>0</v>
      </c>
      <c r="DT357">
        <v>0</v>
      </c>
      <c r="DU357">
        <v>1</v>
      </c>
      <c r="DV357">
        <v>0</v>
      </c>
      <c r="DW357">
        <v>14</v>
      </c>
      <c r="DX357">
        <v>0</v>
      </c>
      <c r="DY357">
        <v>0</v>
      </c>
      <c r="DZ357">
        <v>0</v>
      </c>
      <c r="EA357">
        <v>1</v>
      </c>
      <c r="EB357">
        <v>0</v>
      </c>
      <c r="EC357">
        <v>1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1</v>
      </c>
      <c r="EN357">
        <v>0</v>
      </c>
      <c r="EO357">
        <v>1</v>
      </c>
      <c r="EP357">
        <v>22</v>
      </c>
      <c r="EQ357">
        <v>13</v>
      </c>
      <c r="ER357">
        <v>4</v>
      </c>
      <c r="ES357">
        <v>5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2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2</v>
      </c>
      <c r="FN357">
        <v>13</v>
      </c>
      <c r="FO357">
        <v>26</v>
      </c>
      <c r="FP357">
        <v>9</v>
      </c>
      <c r="FQ357">
        <v>6</v>
      </c>
      <c r="FR357">
        <v>3</v>
      </c>
      <c r="FS357">
        <v>1</v>
      </c>
      <c r="FT357">
        <v>0</v>
      </c>
      <c r="FU357">
        <v>1</v>
      </c>
      <c r="FV357">
        <v>0</v>
      </c>
      <c r="FW357">
        <v>0</v>
      </c>
      <c r="FX357">
        <v>2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1</v>
      </c>
      <c r="GF357">
        <v>2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1</v>
      </c>
      <c r="GN357">
        <v>26</v>
      </c>
      <c r="GO357">
        <v>18</v>
      </c>
      <c r="GP357">
        <v>11</v>
      </c>
      <c r="GQ357">
        <v>3</v>
      </c>
      <c r="GR357">
        <v>0</v>
      </c>
      <c r="GS357">
        <v>3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1</v>
      </c>
      <c r="HG357">
        <v>0</v>
      </c>
      <c r="HH357">
        <v>18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8</v>
      </c>
      <c r="IN357">
        <v>3</v>
      </c>
      <c r="IO357">
        <v>0</v>
      </c>
      <c r="IP357">
        <v>4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1</v>
      </c>
      <c r="JI357">
        <v>0</v>
      </c>
      <c r="JJ357">
        <v>0</v>
      </c>
      <c r="JK357">
        <v>0</v>
      </c>
      <c r="JL357">
        <v>8</v>
      </c>
    </row>
    <row r="358" spans="1:272" x14ac:dyDescent="0.25">
      <c r="A358" t="s">
        <v>273</v>
      </c>
      <c r="B358" t="s">
        <v>515</v>
      </c>
      <c r="C358" t="str">
        <f t="shared" si="24"/>
        <v>160603</v>
      </c>
      <c r="D358" t="s">
        <v>316</v>
      </c>
      <c r="E358">
        <v>4</v>
      </c>
      <c r="F358">
        <v>531</v>
      </c>
      <c r="G358">
        <v>410</v>
      </c>
      <c r="H358">
        <v>266</v>
      </c>
      <c r="I358">
        <v>144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144</v>
      </c>
      <c r="T358">
        <v>0</v>
      </c>
      <c r="U358">
        <v>0</v>
      </c>
      <c r="V358">
        <v>144</v>
      </c>
      <c r="W358">
        <v>15</v>
      </c>
      <c r="X358">
        <v>10</v>
      </c>
      <c r="Y358">
        <v>5</v>
      </c>
      <c r="Z358">
        <v>0</v>
      </c>
      <c r="AA358">
        <v>129</v>
      </c>
      <c r="AB358">
        <v>41</v>
      </c>
      <c r="AC358">
        <v>5</v>
      </c>
      <c r="AD358">
        <v>9</v>
      </c>
      <c r="AE358">
        <v>15</v>
      </c>
      <c r="AF358">
        <v>3</v>
      </c>
      <c r="AG358">
        <v>1</v>
      </c>
      <c r="AH358">
        <v>0</v>
      </c>
      <c r="AI358">
        <v>0</v>
      </c>
      <c r="AJ358">
        <v>3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4</v>
      </c>
      <c r="AV358">
        <v>0</v>
      </c>
      <c r="AW358">
        <v>0</v>
      </c>
      <c r="AX358">
        <v>0</v>
      </c>
      <c r="AY358">
        <v>1</v>
      </c>
      <c r="AZ358">
        <v>0</v>
      </c>
      <c r="BA358">
        <v>41</v>
      </c>
      <c r="BB358">
        <v>35</v>
      </c>
      <c r="BC358">
        <v>7</v>
      </c>
      <c r="BD358">
        <v>0</v>
      </c>
      <c r="BE358">
        <v>1</v>
      </c>
      <c r="BF358">
        <v>6</v>
      </c>
      <c r="BG358">
        <v>1</v>
      </c>
      <c r="BH358">
        <v>9</v>
      </c>
      <c r="BI358">
        <v>1</v>
      </c>
      <c r="BJ358">
        <v>0</v>
      </c>
      <c r="BK358">
        <v>1</v>
      </c>
      <c r="BL358">
        <v>3</v>
      </c>
      <c r="BM358">
        <v>0</v>
      </c>
      <c r="BN358">
        <v>0</v>
      </c>
      <c r="BO358">
        <v>0</v>
      </c>
      <c r="BP358">
        <v>1</v>
      </c>
      <c r="BQ358">
        <v>0</v>
      </c>
      <c r="BR358">
        <v>1</v>
      </c>
      <c r="BS358">
        <v>0</v>
      </c>
      <c r="BT358">
        <v>0</v>
      </c>
      <c r="BU358">
        <v>1</v>
      </c>
      <c r="BV358">
        <v>2</v>
      </c>
      <c r="BW358">
        <v>1</v>
      </c>
      <c r="BX358">
        <v>0</v>
      </c>
      <c r="BY358">
        <v>0</v>
      </c>
      <c r="BZ358">
        <v>35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7</v>
      </c>
      <c r="CR358">
        <v>0</v>
      </c>
      <c r="CS358">
        <v>0</v>
      </c>
      <c r="CT358">
        <v>0</v>
      </c>
      <c r="CU358">
        <v>0</v>
      </c>
      <c r="CV358">
        <v>1</v>
      </c>
      <c r="CW358">
        <v>1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1</v>
      </c>
      <c r="DE358">
        <v>0</v>
      </c>
      <c r="DF358">
        <v>2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1</v>
      </c>
      <c r="DN358">
        <v>0</v>
      </c>
      <c r="DO358">
        <v>1</v>
      </c>
      <c r="DP358">
        <v>7</v>
      </c>
      <c r="DQ358">
        <v>20</v>
      </c>
      <c r="DR358">
        <v>8</v>
      </c>
      <c r="DS358">
        <v>1</v>
      </c>
      <c r="DT358">
        <v>0</v>
      </c>
      <c r="DU358">
        <v>0</v>
      </c>
      <c r="DV358">
        <v>0</v>
      </c>
      <c r="DW358">
        <v>7</v>
      </c>
      <c r="DX358">
        <v>0</v>
      </c>
      <c r="DY358">
        <v>1</v>
      </c>
      <c r="DZ358">
        <v>0</v>
      </c>
      <c r="EA358">
        <v>2</v>
      </c>
      <c r="EB358">
        <v>0</v>
      </c>
      <c r="EC358">
        <v>0</v>
      </c>
      <c r="ED358">
        <v>1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20</v>
      </c>
      <c r="EQ358">
        <v>7</v>
      </c>
      <c r="ER358">
        <v>0</v>
      </c>
      <c r="ES358">
        <v>2</v>
      </c>
      <c r="ET358">
        <v>1</v>
      </c>
      <c r="EU358">
        <v>0</v>
      </c>
      <c r="EV358">
        <v>0</v>
      </c>
      <c r="EW358">
        <v>0</v>
      </c>
      <c r="EX358">
        <v>0</v>
      </c>
      <c r="EY358">
        <v>3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1</v>
      </c>
      <c r="FM358">
        <v>0</v>
      </c>
      <c r="FN358">
        <v>7</v>
      </c>
      <c r="FO358">
        <v>12</v>
      </c>
      <c r="FP358">
        <v>1</v>
      </c>
      <c r="FQ358">
        <v>0</v>
      </c>
      <c r="FR358">
        <v>1</v>
      </c>
      <c r="FS358">
        <v>0</v>
      </c>
      <c r="FT358">
        <v>1</v>
      </c>
      <c r="FU358">
        <v>1</v>
      </c>
      <c r="FV358">
        <v>0</v>
      </c>
      <c r="FW358">
        <v>1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1</v>
      </c>
      <c r="GD358">
        <v>1</v>
      </c>
      <c r="GE358">
        <v>0</v>
      </c>
      <c r="GF358">
        <v>0</v>
      </c>
      <c r="GG358">
        <v>1</v>
      </c>
      <c r="GH358">
        <v>1</v>
      </c>
      <c r="GI358">
        <v>0</v>
      </c>
      <c r="GJ358">
        <v>0</v>
      </c>
      <c r="GK358">
        <v>0</v>
      </c>
      <c r="GL358">
        <v>0</v>
      </c>
      <c r="GM358">
        <v>3</v>
      </c>
      <c r="GN358">
        <v>12</v>
      </c>
      <c r="GO358">
        <v>3</v>
      </c>
      <c r="GP358">
        <v>1</v>
      </c>
      <c r="GQ358">
        <v>0</v>
      </c>
      <c r="GR358">
        <v>2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3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4</v>
      </c>
      <c r="IN358">
        <v>2</v>
      </c>
      <c r="IO358">
        <v>1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1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4</v>
      </c>
    </row>
    <row r="359" spans="1:272" x14ac:dyDescent="0.25">
      <c r="A359" t="s">
        <v>273</v>
      </c>
      <c r="B359" t="s">
        <v>515</v>
      </c>
      <c r="C359" t="str">
        <f t="shared" si="24"/>
        <v>160603</v>
      </c>
      <c r="D359" t="s">
        <v>312</v>
      </c>
      <c r="E359">
        <v>5</v>
      </c>
      <c r="F359">
        <v>568</v>
      </c>
      <c r="G359">
        <v>440</v>
      </c>
      <c r="H359">
        <v>292</v>
      </c>
      <c r="I359">
        <v>148</v>
      </c>
      <c r="J359">
        <v>0</v>
      </c>
      <c r="K359">
        <v>2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148</v>
      </c>
      <c r="T359">
        <v>0</v>
      </c>
      <c r="U359">
        <v>0</v>
      </c>
      <c r="V359">
        <v>148</v>
      </c>
      <c r="W359">
        <v>9</v>
      </c>
      <c r="X359">
        <v>8</v>
      </c>
      <c r="Y359">
        <v>1</v>
      </c>
      <c r="Z359">
        <v>0</v>
      </c>
      <c r="AA359">
        <v>139</v>
      </c>
      <c r="AB359">
        <v>27</v>
      </c>
      <c r="AC359">
        <v>4</v>
      </c>
      <c r="AD359">
        <v>1</v>
      </c>
      <c r="AE359">
        <v>9</v>
      </c>
      <c r="AF359">
        <v>3</v>
      </c>
      <c r="AG359">
        <v>0</v>
      </c>
      <c r="AH359">
        <v>1</v>
      </c>
      <c r="AI359">
        <v>1</v>
      </c>
      <c r="AJ359">
        <v>2</v>
      </c>
      <c r="AK359">
        <v>1</v>
      </c>
      <c r="AL359">
        <v>0</v>
      </c>
      <c r="AM359">
        <v>0</v>
      </c>
      <c r="AN359">
        <v>2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1</v>
      </c>
      <c r="AU359">
        <v>0</v>
      </c>
      <c r="AV359">
        <v>1</v>
      </c>
      <c r="AW359">
        <v>0</v>
      </c>
      <c r="AX359">
        <v>0</v>
      </c>
      <c r="AY359">
        <v>0</v>
      </c>
      <c r="AZ359">
        <v>0</v>
      </c>
      <c r="BA359">
        <v>27</v>
      </c>
      <c r="BB359">
        <v>37</v>
      </c>
      <c r="BC359">
        <v>12</v>
      </c>
      <c r="BD359">
        <v>2</v>
      </c>
      <c r="BE359">
        <v>1</v>
      </c>
      <c r="BF359">
        <v>4</v>
      </c>
      <c r="BG359">
        <v>3</v>
      </c>
      <c r="BH359">
        <v>8</v>
      </c>
      <c r="BI359">
        <v>0</v>
      </c>
      <c r="BJ359">
        <v>3</v>
      </c>
      <c r="BK359">
        <v>2</v>
      </c>
      <c r="BL359">
        <v>0</v>
      </c>
      <c r="BM359">
        <v>0</v>
      </c>
      <c r="BN359">
        <v>0</v>
      </c>
      <c r="BO359">
        <v>0</v>
      </c>
      <c r="BP359">
        <v>1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1</v>
      </c>
      <c r="BW359">
        <v>0</v>
      </c>
      <c r="BX359">
        <v>0</v>
      </c>
      <c r="BY359">
        <v>0</v>
      </c>
      <c r="BZ359">
        <v>37</v>
      </c>
      <c r="CA359">
        <v>4</v>
      </c>
      <c r="CB359">
        <v>2</v>
      </c>
      <c r="CC359">
        <v>0</v>
      </c>
      <c r="CD359">
        <v>0</v>
      </c>
      <c r="CE359">
        <v>0</v>
      </c>
      <c r="CF359">
        <v>0</v>
      </c>
      <c r="CG359">
        <v>1</v>
      </c>
      <c r="CH359">
        <v>0</v>
      </c>
      <c r="CI359">
        <v>0</v>
      </c>
      <c r="CJ359">
        <v>0</v>
      </c>
      <c r="CK359">
        <v>1</v>
      </c>
      <c r="CL359">
        <v>0</v>
      </c>
      <c r="CM359">
        <v>0</v>
      </c>
      <c r="CN359">
        <v>0</v>
      </c>
      <c r="CO359">
        <v>0</v>
      </c>
      <c r="CP359">
        <v>4</v>
      </c>
      <c r="CQ359">
        <v>7</v>
      </c>
      <c r="CR359">
        <v>4</v>
      </c>
      <c r="CS359">
        <v>1</v>
      </c>
      <c r="CT359">
        <v>1</v>
      </c>
      <c r="CU359">
        <v>0</v>
      </c>
      <c r="CV359">
        <v>1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7</v>
      </c>
      <c r="DQ359">
        <v>22</v>
      </c>
      <c r="DR359">
        <v>5</v>
      </c>
      <c r="DS359">
        <v>0</v>
      </c>
      <c r="DT359">
        <v>0</v>
      </c>
      <c r="DU359">
        <v>1</v>
      </c>
      <c r="DV359">
        <v>1</v>
      </c>
      <c r="DW359">
        <v>11</v>
      </c>
      <c r="DX359">
        <v>1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2</v>
      </c>
      <c r="EN359">
        <v>1</v>
      </c>
      <c r="EO359">
        <v>0</v>
      </c>
      <c r="EP359">
        <v>22</v>
      </c>
      <c r="EQ359">
        <v>4</v>
      </c>
      <c r="ER359">
        <v>0</v>
      </c>
      <c r="ES359">
        <v>1</v>
      </c>
      <c r="ET359">
        <v>1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2</v>
      </c>
      <c r="FN359">
        <v>4</v>
      </c>
      <c r="FO359">
        <v>18</v>
      </c>
      <c r="FP359">
        <v>11</v>
      </c>
      <c r="FQ359">
        <v>1</v>
      </c>
      <c r="FR359">
        <v>2</v>
      </c>
      <c r="FS359">
        <v>1</v>
      </c>
      <c r="FT359">
        <v>0</v>
      </c>
      <c r="FU359">
        <v>2</v>
      </c>
      <c r="FV359">
        <v>1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18</v>
      </c>
      <c r="GO359">
        <v>9</v>
      </c>
      <c r="GP359">
        <v>6</v>
      </c>
      <c r="GQ359">
        <v>1</v>
      </c>
      <c r="GR359">
        <v>1</v>
      </c>
      <c r="GS359">
        <v>1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9</v>
      </c>
      <c r="HI359">
        <v>1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1</v>
      </c>
      <c r="HU359">
        <v>0</v>
      </c>
      <c r="HV359">
        <v>1</v>
      </c>
      <c r="HW359">
        <v>1</v>
      </c>
      <c r="HX359">
        <v>0</v>
      </c>
      <c r="HY359">
        <v>1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1</v>
      </c>
      <c r="IM359">
        <v>9</v>
      </c>
      <c r="IN359">
        <v>4</v>
      </c>
      <c r="IO359">
        <v>0</v>
      </c>
      <c r="IP359">
        <v>1</v>
      </c>
      <c r="IQ359">
        <v>0</v>
      </c>
      <c r="IR359">
        <v>1</v>
      </c>
      <c r="IS359">
        <v>0</v>
      </c>
      <c r="IT359">
        <v>0</v>
      </c>
      <c r="IU359">
        <v>0</v>
      </c>
      <c r="IV359">
        <v>0</v>
      </c>
      <c r="IW359">
        <v>1</v>
      </c>
      <c r="IX359">
        <v>0</v>
      </c>
      <c r="IY359">
        <v>0</v>
      </c>
      <c r="IZ359">
        <v>1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1</v>
      </c>
      <c r="JI359">
        <v>0</v>
      </c>
      <c r="JJ359">
        <v>0</v>
      </c>
      <c r="JK359">
        <v>0</v>
      </c>
      <c r="JL359">
        <v>9</v>
      </c>
    </row>
    <row r="360" spans="1:272" x14ac:dyDescent="0.25">
      <c r="A360" t="s">
        <v>273</v>
      </c>
      <c r="B360" t="s">
        <v>515</v>
      </c>
      <c r="C360" t="str">
        <f t="shared" si="24"/>
        <v>160603</v>
      </c>
      <c r="D360" t="s">
        <v>312</v>
      </c>
      <c r="E360">
        <v>6</v>
      </c>
      <c r="F360">
        <v>403</v>
      </c>
      <c r="G360">
        <v>310</v>
      </c>
      <c r="H360">
        <v>184</v>
      </c>
      <c r="I360">
        <v>126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126</v>
      </c>
      <c r="T360">
        <v>0</v>
      </c>
      <c r="U360">
        <v>0</v>
      </c>
      <c r="V360">
        <v>126</v>
      </c>
      <c r="W360">
        <v>5</v>
      </c>
      <c r="X360">
        <v>2</v>
      </c>
      <c r="Y360">
        <v>3</v>
      </c>
      <c r="Z360">
        <v>0</v>
      </c>
      <c r="AA360">
        <v>121</v>
      </c>
      <c r="AB360">
        <v>24</v>
      </c>
      <c r="AC360">
        <v>1</v>
      </c>
      <c r="AD360">
        <v>9</v>
      </c>
      <c r="AE360">
        <v>7</v>
      </c>
      <c r="AF360">
        <v>5</v>
      </c>
      <c r="AG360">
        <v>0</v>
      </c>
      <c r="AH360">
        <v>0</v>
      </c>
      <c r="AI360">
        <v>0</v>
      </c>
      <c r="AJ360">
        <v>0</v>
      </c>
      <c r="AK360">
        <v>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24</v>
      </c>
      <c r="BB360">
        <v>44</v>
      </c>
      <c r="BC360">
        <v>6</v>
      </c>
      <c r="BD360">
        <v>0</v>
      </c>
      <c r="BE360">
        <v>2</v>
      </c>
      <c r="BF360">
        <v>3</v>
      </c>
      <c r="BG360">
        <v>1</v>
      </c>
      <c r="BH360">
        <v>20</v>
      </c>
      <c r="BI360">
        <v>0</v>
      </c>
      <c r="BJ360">
        <v>1</v>
      </c>
      <c r="BK360">
        <v>1</v>
      </c>
      <c r="BL360">
        <v>6</v>
      </c>
      <c r="BM360">
        <v>0</v>
      </c>
      <c r="BN360">
        <v>1</v>
      </c>
      <c r="BO360">
        <v>1</v>
      </c>
      <c r="BP360">
        <v>0</v>
      </c>
      <c r="BQ360">
        <v>0</v>
      </c>
      <c r="BR360">
        <v>0</v>
      </c>
      <c r="BS360">
        <v>1</v>
      </c>
      <c r="BT360">
        <v>0</v>
      </c>
      <c r="BU360">
        <v>1</v>
      </c>
      <c r="BV360">
        <v>0</v>
      </c>
      <c r="BW360">
        <v>0</v>
      </c>
      <c r="BX360">
        <v>0</v>
      </c>
      <c r="BY360">
        <v>0</v>
      </c>
      <c r="BZ360">
        <v>44</v>
      </c>
      <c r="CA360">
        <v>4</v>
      </c>
      <c r="CB360">
        <v>0</v>
      </c>
      <c r="CC360">
        <v>0</v>
      </c>
      <c r="CD360">
        <v>1</v>
      </c>
      <c r="CE360">
        <v>1</v>
      </c>
      <c r="CF360">
        <v>0</v>
      </c>
      <c r="CG360">
        <v>0</v>
      </c>
      <c r="CH360">
        <v>0</v>
      </c>
      <c r="CI360">
        <v>0</v>
      </c>
      <c r="CJ360">
        <v>1</v>
      </c>
      <c r="CK360">
        <v>0</v>
      </c>
      <c r="CL360">
        <v>1</v>
      </c>
      <c r="CM360">
        <v>0</v>
      </c>
      <c r="CN360">
        <v>0</v>
      </c>
      <c r="CO360">
        <v>0</v>
      </c>
      <c r="CP360">
        <v>4</v>
      </c>
      <c r="CQ360">
        <v>6</v>
      </c>
      <c r="CR360">
        <v>2</v>
      </c>
      <c r="CS360">
        <v>0</v>
      </c>
      <c r="CT360">
        <v>0</v>
      </c>
      <c r="CU360">
        <v>0</v>
      </c>
      <c r="CV360">
        <v>1</v>
      </c>
      <c r="CW360">
        <v>0</v>
      </c>
      <c r="CX360">
        <v>0</v>
      </c>
      <c r="CY360">
        <v>1</v>
      </c>
      <c r="CZ360">
        <v>1</v>
      </c>
      <c r="DA360">
        <v>0</v>
      </c>
      <c r="DB360">
        <v>0</v>
      </c>
      <c r="DC360">
        <v>0</v>
      </c>
      <c r="DD360">
        <v>0</v>
      </c>
      <c r="DE360">
        <v>1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6</v>
      </c>
      <c r="DQ360">
        <v>14</v>
      </c>
      <c r="DR360">
        <v>1</v>
      </c>
      <c r="DS360">
        <v>0</v>
      </c>
      <c r="DT360">
        <v>0</v>
      </c>
      <c r="DU360">
        <v>0</v>
      </c>
      <c r="DV360">
        <v>0</v>
      </c>
      <c r="DW360">
        <v>12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1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14</v>
      </c>
      <c r="EQ360">
        <v>1</v>
      </c>
      <c r="ER360">
        <v>0</v>
      </c>
      <c r="ES360">
        <v>1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1</v>
      </c>
      <c r="FO360">
        <v>11</v>
      </c>
      <c r="FP360">
        <v>0</v>
      </c>
      <c r="FQ360">
        <v>0</v>
      </c>
      <c r="FR360">
        <v>0</v>
      </c>
      <c r="FS360">
        <v>1</v>
      </c>
      <c r="FT360">
        <v>0</v>
      </c>
      <c r="FU360">
        <v>2</v>
      </c>
      <c r="FV360">
        <v>4</v>
      </c>
      <c r="FW360">
        <v>1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1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2</v>
      </c>
      <c r="GN360">
        <v>11</v>
      </c>
      <c r="GO360">
        <v>10</v>
      </c>
      <c r="GP360">
        <v>4</v>
      </c>
      <c r="GQ360">
        <v>2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2</v>
      </c>
      <c r="HG360">
        <v>2</v>
      </c>
      <c r="HH360">
        <v>10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7</v>
      </c>
      <c r="IN360">
        <v>4</v>
      </c>
      <c r="IO360">
        <v>1</v>
      </c>
      <c r="IP360">
        <v>0</v>
      </c>
      <c r="IQ360">
        <v>0</v>
      </c>
      <c r="IR360">
        <v>0</v>
      </c>
      <c r="IS360">
        <v>0</v>
      </c>
      <c r="IT360">
        <v>1</v>
      </c>
      <c r="IU360">
        <v>1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7</v>
      </c>
    </row>
    <row r="361" spans="1:272" x14ac:dyDescent="0.25">
      <c r="A361" t="s">
        <v>273</v>
      </c>
      <c r="B361" t="s">
        <v>515</v>
      </c>
      <c r="C361" t="str">
        <f t="shared" si="24"/>
        <v>160603</v>
      </c>
      <c r="D361" t="s">
        <v>312</v>
      </c>
      <c r="E361">
        <v>7</v>
      </c>
      <c r="F361">
        <v>764</v>
      </c>
      <c r="G361">
        <v>581</v>
      </c>
      <c r="H361">
        <v>302</v>
      </c>
      <c r="I361">
        <v>279</v>
      </c>
      <c r="J361">
        <v>0</v>
      </c>
      <c r="K361">
        <v>1</v>
      </c>
      <c r="L361">
        <v>1</v>
      </c>
      <c r="M361">
        <v>1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280</v>
      </c>
      <c r="T361">
        <v>1</v>
      </c>
      <c r="U361">
        <v>0</v>
      </c>
      <c r="V361">
        <v>280</v>
      </c>
      <c r="W361">
        <v>9</v>
      </c>
      <c r="X361">
        <v>7</v>
      </c>
      <c r="Y361">
        <v>2</v>
      </c>
      <c r="Z361">
        <v>0</v>
      </c>
      <c r="AA361">
        <v>271</v>
      </c>
      <c r="AB361">
        <v>65</v>
      </c>
      <c r="AC361">
        <v>5</v>
      </c>
      <c r="AD361">
        <v>6</v>
      </c>
      <c r="AE361">
        <v>21</v>
      </c>
      <c r="AF361">
        <v>4</v>
      </c>
      <c r="AG361">
        <v>0</v>
      </c>
      <c r="AH361">
        <v>2</v>
      </c>
      <c r="AI361">
        <v>1</v>
      </c>
      <c r="AJ361">
        <v>15</v>
      </c>
      <c r="AK361">
        <v>2</v>
      </c>
      <c r="AL361">
        <v>0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1</v>
      </c>
      <c r="AW361">
        <v>1</v>
      </c>
      <c r="AX361">
        <v>2</v>
      </c>
      <c r="AY361">
        <v>1</v>
      </c>
      <c r="AZ361">
        <v>3</v>
      </c>
      <c r="BA361">
        <v>65</v>
      </c>
      <c r="BB361">
        <v>103</v>
      </c>
      <c r="BC361">
        <v>20</v>
      </c>
      <c r="BD361">
        <v>2</v>
      </c>
      <c r="BE361">
        <v>2</v>
      </c>
      <c r="BF361">
        <v>17</v>
      </c>
      <c r="BG361">
        <v>0</v>
      </c>
      <c r="BH361">
        <v>51</v>
      </c>
      <c r="BI361">
        <v>0</v>
      </c>
      <c r="BJ361">
        <v>0</v>
      </c>
      <c r="BK361">
        <v>2</v>
      </c>
      <c r="BL361">
        <v>3</v>
      </c>
      <c r="BM361">
        <v>0</v>
      </c>
      <c r="BN361">
        <v>1</v>
      </c>
      <c r="BO361">
        <v>1</v>
      </c>
      <c r="BP361">
        <v>0</v>
      </c>
      <c r="BQ361">
        <v>0</v>
      </c>
      <c r="BR361">
        <v>0</v>
      </c>
      <c r="BS361">
        <v>0</v>
      </c>
      <c r="BT361">
        <v>1</v>
      </c>
      <c r="BU361">
        <v>1</v>
      </c>
      <c r="BV361">
        <v>0</v>
      </c>
      <c r="BW361">
        <v>0</v>
      </c>
      <c r="BX361">
        <v>1</v>
      </c>
      <c r="BY361">
        <v>1</v>
      </c>
      <c r="BZ361">
        <v>103</v>
      </c>
      <c r="CA361">
        <v>8</v>
      </c>
      <c r="CB361">
        <v>3</v>
      </c>
      <c r="CC361">
        <v>1</v>
      </c>
      <c r="CD361">
        <v>0</v>
      </c>
      <c r="CE361">
        <v>0</v>
      </c>
      <c r="CF361">
        <v>1</v>
      </c>
      <c r="CG361">
        <v>0</v>
      </c>
      <c r="CH361">
        <v>1</v>
      </c>
      <c r="CI361">
        <v>0</v>
      </c>
      <c r="CJ361">
        <v>0</v>
      </c>
      <c r="CK361">
        <v>1</v>
      </c>
      <c r="CL361">
        <v>1</v>
      </c>
      <c r="CM361">
        <v>0</v>
      </c>
      <c r="CN361">
        <v>0</v>
      </c>
      <c r="CO361">
        <v>0</v>
      </c>
      <c r="CP361">
        <v>8</v>
      </c>
      <c r="CQ361">
        <v>7</v>
      </c>
      <c r="CR361">
        <v>3</v>
      </c>
      <c r="CS361">
        <v>0</v>
      </c>
      <c r="CT361">
        <v>0</v>
      </c>
      <c r="CU361">
        <v>0</v>
      </c>
      <c r="CV361">
        <v>2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1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1</v>
      </c>
      <c r="DO361">
        <v>0</v>
      </c>
      <c r="DP361">
        <v>7</v>
      </c>
      <c r="DQ361">
        <v>24</v>
      </c>
      <c r="DR361">
        <v>3</v>
      </c>
      <c r="DS361">
        <v>0</v>
      </c>
      <c r="DT361">
        <v>0</v>
      </c>
      <c r="DU361">
        <v>4</v>
      </c>
      <c r="DV361">
        <v>0</v>
      </c>
      <c r="DW361">
        <v>12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5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24</v>
      </c>
      <c r="EQ361">
        <v>13</v>
      </c>
      <c r="ER361">
        <v>3</v>
      </c>
      <c r="ES361">
        <v>5</v>
      </c>
      <c r="ET361">
        <v>4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1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13</v>
      </c>
      <c r="FO361">
        <v>33</v>
      </c>
      <c r="FP361">
        <v>13</v>
      </c>
      <c r="FQ361">
        <v>1</v>
      </c>
      <c r="FR361">
        <v>4</v>
      </c>
      <c r="FS361">
        <v>2</v>
      </c>
      <c r="FT361">
        <v>1</v>
      </c>
      <c r="FU361">
        <v>3</v>
      </c>
      <c r="FV361">
        <v>0</v>
      </c>
      <c r="FW361">
        <v>0</v>
      </c>
      <c r="FX361">
        <v>1</v>
      </c>
      <c r="FY361">
        <v>0</v>
      </c>
      <c r="FZ361">
        <v>0</v>
      </c>
      <c r="GA361">
        <v>1</v>
      </c>
      <c r="GB361">
        <v>0</v>
      </c>
      <c r="GC361">
        <v>0</v>
      </c>
      <c r="GD361">
        <v>0</v>
      </c>
      <c r="GE361">
        <v>1</v>
      </c>
      <c r="GF361">
        <v>0</v>
      </c>
      <c r="GG361">
        <v>0</v>
      </c>
      <c r="GH361">
        <v>1</v>
      </c>
      <c r="GI361">
        <v>1</v>
      </c>
      <c r="GJ361">
        <v>1</v>
      </c>
      <c r="GK361">
        <v>0</v>
      </c>
      <c r="GL361">
        <v>1</v>
      </c>
      <c r="GM361">
        <v>2</v>
      </c>
      <c r="GN361">
        <v>33</v>
      </c>
      <c r="GO361">
        <v>16</v>
      </c>
      <c r="GP361">
        <v>11</v>
      </c>
      <c r="GQ361">
        <v>0</v>
      </c>
      <c r="GR361">
        <v>0</v>
      </c>
      <c r="GS361">
        <v>0</v>
      </c>
      <c r="GT361">
        <v>1</v>
      </c>
      <c r="GU361">
        <v>1</v>
      </c>
      <c r="GV361">
        <v>2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1</v>
      </c>
      <c r="HF361">
        <v>0</v>
      </c>
      <c r="HG361">
        <v>0</v>
      </c>
      <c r="HH361">
        <v>16</v>
      </c>
      <c r="HI361">
        <v>1</v>
      </c>
      <c r="HJ361">
        <v>0</v>
      </c>
      <c r="HK361">
        <v>0</v>
      </c>
      <c r="HL361">
        <v>0</v>
      </c>
      <c r="HM361">
        <v>0</v>
      </c>
      <c r="HN361">
        <v>1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1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1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1</v>
      </c>
      <c r="JL361">
        <v>1</v>
      </c>
    </row>
    <row r="362" spans="1:272" x14ac:dyDescent="0.25">
      <c r="A362" t="s">
        <v>273</v>
      </c>
      <c r="B362" t="s">
        <v>515</v>
      </c>
      <c r="C362" t="str">
        <f t="shared" si="24"/>
        <v>160603</v>
      </c>
      <c r="D362" t="s">
        <v>312</v>
      </c>
      <c r="E362">
        <v>8</v>
      </c>
      <c r="F362">
        <v>433</v>
      </c>
      <c r="G362">
        <v>330</v>
      </c>
      <c r="H362">
        <v>210</v>
      </c>
      <c r="I362">
        <v>120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120</v>
      </c>
      <c r="T362">
        <v>0</v>
      </c>
      <c r="U362">
        <v>0</v>
      </c>
      <c r="V362">
        <v>120</v>
      </c>
      <c r="W362">
        <v>9</v>
      </c>
      <c r="X362">
        <v>8</v>
      </c>
      <c r="Y362">
        <v>1</v>
      </c>
      <c r="Z362">
        <v>0</v>
      </c>
      <c r="AA362">
        <v>111</v>
      </c>
      <c r="AB362">
        <v>38</v>
      </c>
      <c r="AC362">
        <v>4</v>
      </c>
      <c r="AD362">
        <v>6</v>
      </c>
      <c r="AE362">
        <v>10</v>
      </c>
      <c r="AF362">
        <v>4</v>
      </c>
      <c r="AG362">
        <v>2</v>
      </c>
      <c r="AH362">
        <v>0</v>
      </c>
      <c r="AI362">
        <v>0</v>
      </c>
      <c r="AJ362">
        <v>6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1</v>
      </c>
      <c r="AU362">
        <v>0</v>
      </c>
      <c r="AV362">
        <v>0</v>
      </c>
      <c r="AW362">
        <v>1</v>
      </c>
      <c r="AX362">
        <v>3</v>
      </c>
      <c r="AY362">
        <v>1</v>
      </c>
      <c r="AZ362">
        <v>0</v>
      </c>
      <c r="BA362">
        <v>38</v>
      </c>
      <c r="BB362">
        <v>31</v>
      </c>
      <c r="BC362">
        <v>7</v>
      </c>
      <c r="BD362">
        <v>1</v>
      </c>
      <c r="BE362">
        <v>0</v>
      </c>
      <c r="BF362">
        <v>0</v>
      </c>
      <c r="BG362">
        <v>0</v>
      </c>
      <c r="BH362">
        <v>14</v>
      </c>
      <c r="BI362">
        <v>0</v>
      </c>
      <c r="BJ362">
        <v>0</v>
      </c>
      <c r="BK362">
        <v>0</v>
      </c>
      <c r="BL362">
        <v>6</v>
      </c>
      <c r="BM362">
        <v>0</v>
      </c>
      <c r="BN362">
        <v>0</v>
      </c>
      <c r="BO362">
        <v>1</v>
      </c>
      <c r="BP362">
        <v>0</v>
      </c>
      <c r="BQ362">
        <v>0</v>
      </c>
      <c r="BR362">
        <v>0</v>
      </c>
      <c r="BS362">
        <v>0</v>
      </c>
      <c r="BT362">
        <v>1</v>
      </c>
      <c r="BU362">
        <v>1</v>
      </c>
      <c r="BV362">
        <v>0</v>
      </c>
      <c r="BW362">
        <v>0</v>
      </c>
      <c r="BX362">
        <v>0</v>
      </c>
      <c r="BY362">
        <v>0</v>
      </c>
      <c r="BZ362">
        <v>31</v>
      </c>
      <c r="CA362">
        <v>2</v>
      </c>
      <c r="CB362">
        <v>1</v>
      </c>
      <c r="CC362">
        <v>0</v>
      </c>
      <c r="CD362">
        <v>1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2</v>
      </c>
      <c r="CQ362">
        <v>5</v>
      </c>
      <c r="CR362">
        <v>3</v>
      </c>
      <c r="CS362">
        <v>1</v>
      </c>
      <c r="CT362">
        <v>0</v>
      </c>
      <c r="CU362">
        <v>0</v>
      </c>
      <c r="CV362">
        <v>0</v>
      </c>
      <c r="CW362">
        <v>1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5</v>
      </c>
      <c r="DQ362">
        <v>11</v>
      </c>
      <c r="DR362">
        <v>3</v>
      </c>
      <c r="DS362">
        <v>1</v>
      </c>
      <c r="DT362">
        <v>0</v>
      </c>
      <c r="DU362">
        <v>0</v>
      </c>
      <c r="DV362">
        <v>1</v>
      </c>
      <c r="DW362">
        <v>5</v>
      </c>
      <c r="DX362">
        <v>1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11</v>
      </c>
      <c r="EQ362">
        <v>3</v>
      </c>
      <c r="ER362">
        <v>3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3</v>
      </c>
      <c r="FO362">
        <v>11</v>
      </c>
      <c r="FP362">
        <v>3</v>
      </c>
      <c r="FQ362">
        <v>1</v>
      </c>
      <c r="FR362">
        <v>1</v>
      </c>
      <c r="FS362">
        <v>0</v>
      </c>
      <c r="FT362">
        <v>0</v>
      </c>
      <c r="FU362">
        <v>1</v>
      </c>
      <c r="FV362">
        <v>2</v>
      </c>
      <c r="FW362">
        <v>0</v>
      </c>
      <c r="FX362">
        <v>1</v>
      </c>
      <c r="FY362">
        <v>0</v>
      </c>
      <c r="FZ362">
        <v>0</v>
      </c>
      <c r="GA362">
        <v>0</v>
      </c>
      <c r="GB362">
        <v>0</v>
      </c>
      <c r="GC362">
        <v>1</v>
      </c>
      <c r="GD362">
        <v>0</v>
      </c>
      <c r="GE362">
        <v>1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11</v>
      </c>
      <c r="GO362">
        <v>5</v>
      </c>
      <c r="GP362">
        <v>4</v>
      </c>
      <c r="GQ362">
        <v>0</v>
      </c>
      <c r="GR362">
        <v>0</v>
      </c>
      <c r="GS362">
        <v>1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5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5</v>
      </c>
      <c r="IN362">
        <v>1</v>
      </c>
      <c r="IO362">
        <v>2</v>
      </c>
      <c r="IP362">
        <v>1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1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5</v>
      </c>
    </row>
    <row r="363" spans="1:272" x14ac:dyDescent="0.25">
      <c r="A363" t="s">
        <v>273</v>
      </c>
      <c r="B363" t="s">
        <v>515</v>
      </c>
      <c r="C363" t="str">
        <f t="shared" si="24"/>
        <v>160603</v>
      </c>
      <c r="D363" t="s">
        <v>519</v>
      </c>
      <c r="E363">
        <v>9</v>
      </c>
      <c r="F363">
        <v>70</v>
      </c>
      <c r="G363">
        <v>80</v>
      </c>
      <c r="H363">
        <v>21</v>
      </c>
      <c r="I363">
        <v>59</v>
      </c>
      <c r="J363">
        <v>0</v>
      </c>
      <c r="K363">
        <v>9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59</v>
      </c>
      <c r="T363">
        <v>0</v>
      </c>
      <c r="U363">
        <v>0</v>
      </c>
      <c r="V363">
        <v>59</v>
      </c>
      <c r="W363">
        <v>6</v>
      </c>
      <c r="X363">
        <v>5</v>
      </c>
      <c r="Y363">
        <v>1</v>
      </c>
      <c r="Z363">
        <v>0</v>
      </c>
      <c r="AA363">
        <v>53</v>
      </c>
      <c r="AB363">
        <v>23</v>
      </c>
      <c r="AC363">
        <v>2</v>
      </c>
      <c r="AD363">
        <v>2</v>
      </c>
      <c r="AE363">
        <v>9</v>
      </c>
      <c r="AF363">
        <v>4</v>
      </c>
      <c r="AG363">
        <v>0</v>
      </c>
      <c r="AH363">
        <v>1</v>
      </c>
      <c r="AI363">
        <v>0</v>
      </c>
      <c r="AJ363">
        <v>1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</v>
      </c>
      <c r="AV363">
        <v>0</v>
      </c>
      <c r="AW363">
        <v>1</v>
      </c>
      <c r="AX363">
        <v>0</v>
      </c>
      <c r="AY363">
        <v>1</v>
      </c>
      <c r="AZ363">
        <v>1</v>
      </c>
      <c r="BA363">
        <v>23</v>
      </c>
      <c r="BB363">
        <v>13</v>
      </c>
      <c r="BC363">
        <v>1</v>
      </c>
      <c r="BD363">
        <v>3</v>
      </c>
      <c r="BE363">
        <v>2</v>
      </c>
      <c r="BF363">
        <v>2</v>
      </c>
      <c r="BG363">
        <v>1</v>
      </c>
      <c r="BH363">
        <v>1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1</v>
      </c>
      <c r="BO363">
        <v>1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1</v>
      </c>
      <c r="BW363">
        <v>0</v>
      </c>
      <c r="BX363">
        <v>0</v>
      </c>
      <c r="BY363">
        <v>0</v>
      </c>
      <c r="BZ363">
        <v>13</v>
      </c>
      <c r="CA363">
        <v>2</v>
      </c>
      <c r="CB363">
        <v>0</v>
      </c>
      <c r="CC363">
        <v>0</v>
      </c>
      <c r="CD363">
        <v>1</v>
      </c>
      <c r="CE363">
        <v>0</v>
      </c>
      <c r="CF363">
        <v>1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2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4</v>
      </c>
      <c r="DR363">
        <v>2</v>
      </c>
      <c r="DS363">
        <v>0</v>
      </c>
      <c r="DT363">
        <v>0</v>
      </c>
      <c r="DU363">
        <v>0</v>
      </c>
      <c r="DV363">
        <v>0</v>
      </c>
      <c r="DW363">
        <v>1</v>
      </c>
      <c r="DX363">
        <v>0</v>
      </c>
      <c r="DY363">
        <v>1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4</v>
      </c>
      <c r="EQ363">
        <v>4</v>
      </c>
      <c r="ER363">
        <v>0</v>
      </c>
      <c r="ES363">
        <v>0</v>
      </c>
      <c r="ET363">
        <v>1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1</v>
      </c>
      <c r="FF363">
        <v>1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1</v>
      </c>
      <c r="FN363">
        <v>4</v>
      </c>
      <c r="FO363">
        <v>3</v>
      </c>
      <c r="FP363">
        <v>2</v>
      </c>
      <c r="FQ363">
        <v>0</v>
      </c>
      <c r="FR363">
        <v>1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3</v>
      </c>
      <c r="GO363">
        <v>4</v>
      </c>
      <c r="GP363">
        <v>1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1</v>
      </c>
      <c r="GW363">
        <v>1</v>
      </c>
      <c r="GX363">
        <v>0</v>
      </c>
      <c r="GY363">
        <v>0</v>
      </c>
      <c r="GZ363">
        <v>1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4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</row>
    <row r="364" spans="1:272" x14ac:dyDescent="0.25">
      <c r="A364" t="s">
        <v>273</v>
      </c>
      <c r="B364" t="s">
        <v>520</v>
      </c>
      <c r="C364" t="str">
        <f>"160604"</f>
        <v>160604</v>
      </c>
      <c r="D364" t="s">
        <v>316</v>
      </c>
      <c r="E364">
        <v>1</v>
      </c>
      <c r="F364">
        <v>686</v>
      </c>
      <c r="G364">
        <v>530</v>
      </c>
      <c r="H364">
        <v>233</v>
      </c>
      <c r="I364">
        <v>297</v>
      </c>
      <c r="J364">
        <v>0</v>
      </c>
      <c r="K364">
        <v>1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297</v>
      </c>
      <c r="T364">
        <v>0</v>
      </c>
      <c r="U364">
        <v>0</v>
      </c>
      <c r="V364">
        <v>297</v>
      </c>
      <c r="W364">
        <v>8</v>
      </c>
      <c r="X364">
        <v>6</v>
      </c>
      <c r="Y364">
        <v>2</v>
      </c>
      <c r="Z364">
        <v>0</v>
      </c>
      <c r="AA364">
        <v>289</v>
      </c>
      <c r="AB364">
        <v>111</v>
      </c>
      <c r="AC364">
        <v>11</v>
      </c>
      <c r="AD364">
        <v>10</v>
      </c>
      <c r="AE364">
        <v>19</v>
      </c>
      <c r="AF364">
        <v>7</v>
      </c>
      <c r="AG364">
        <v>0</v>
      </c>
      <c r="AH364">
        <v>1</v>
      </c>
      <c r="AI364">
        <v>1</v>
      </c>
      <c r="AJ364">
        <v>50</v>
      </c>
      <c r="AK364">
        <v>2</v>
      </c>
      <c r="AL364">
        <v>0</v>
      </c>
      <c r="AM364">
        <v>1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</v>
      </c>
      <c r="AV364">
        <v>3</v>
      </c>
      <c r="AW364">
        <v>0</v>
      </c>
      <c r="AX364">
        <v>0</v>
      </c>
      <c r="AY364">
        <v>2</v>
      </c>
      <c r="AZ364">
        <v>3</v>
      </c>
      <c r="BA364">
        <v>111</v>
      </c>
      <c r="BB364">
        <v>75</v>
      </c>
      <c r="BC364">
        <v>8</v>
      </c>
      <c r="BD364">
        <v>3</v>
      </c>
      <c r="BE364">
        <v>5</v>
      </c>
      <c r="BF364">
        <v>6</v>
      </c>
      <c r="BG364">
        <v>2</v>
      </c>
      <c r="BH364">
        <v>32</v>
      </c>
      <c r="BI364">
        <v>0</v>
      </c>
      <c r="BJ364">
        <v>0</v>
      </c>
      <c r="BK364">
        <v>2</v>
      </c>
      <c r="BL364">
        <v>10</v>
      </c>
      <c r="BM364">
        <v>1</v>
      </c>
      <c r="BN364">
        <v>0</v>
      </c>
      <c r="BO364">
        <v>1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4</v>
      </c>
      <c r="BV364">
        <v>0</v>
      </c>
      <c r="BW364">
        <v>0</v>
      </c>
      <c r="BX364">
        <v>0</v>
      </c>
      <c r="BY364">
        <v>0</v>
      </c>
      <c r="BZ364">
        <v>75</v>
      </c>
      <c r="CA364">
        <v>8</v>
      </c>
      <c r="CB364">
        <v>2</v>
      </c>
      <c r="CC364">
        <v>1</v>
      </c>
      <c r="CD364">
        <v>0</v>
      </c>
      <c r="CE364">
        <v>0</v>
      </c>
      <c r="CF364">
        <v>1</v>
      </c>
      <c r="CG364">
        <v>0</v>
      </c>
      <c r="CH364">
        <v>0</v>
      </c>
      <c r="CI364">
        <v>1</v>
      </c>
      <c r="CJ364">
        <v>0</v>
      </c>
      <c r="CK364">
        <v>1</v>
      </c>
      <c r="CL364">
        <v>1</v>
      </c>
      <c r="CM364">
        <v>1</v>
      </c>
      <c r="CN364">
        <v>0</v>
      </c>
      <c r="CO364">
        <v>0</v>
      </c>
      <c r="CP364">
        <v>8</v>
      </c>
      <c r="CQ364">
        <v>15</v>
      </c>
      <c r="CR364">
        <v>6</v>
      </c>
      <c r="CS364">
        <v>0</v>
      </c>
      <c r="CT364">
        <v>0</v>
      </c>
      <c r="CU364">
        <v>0</v>
      </c>
      <c r="CV364">
        <v>2</v>
      </c>
      <c r="CW364">
        <v>2</v>
      </c>
      <c r="CX364">
        <v>0</v>
      </c>
      <c r="CY364">
        <v>0</v>
      </c>
      <c r="CZ364">
        <v>0</v>
      </c>
      <c r="DA364">
        <v>0</v>
      </c>
      <c r="DB364">
        <v>1</v>
      </c>
      <c r="DC364">
        <v>0</v>
      </c>
      <c r="DD364">
        <v>2</v>
      </c>
      <c r="DE364">
        <v>1</v>
      </c>
      <c r="DF364">
        <v>1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15</v>
      </c>
      <c r="DQ364">
        <v>11</v>
      </c>
      <c r="DR364">
        <v>3</v>
      </c>
      <c r="DS364">
        <v>0</v>
      </c>
      <c r="DT364">
        <v>0</v>
      </c>
      <c r="DU364">
        <v>1</v>
      </c>
      <c r="DV364">
        <v>0</v>
      </c>
      <c r="DW364">
        <v>2</v>
      </c>
      <c r="DX364">
        <v>1</v>
      </c>
      <c r="DY364">
        <v>0</v>
      </c>
      <c r="DZ364">
        <v>0</v>
      </c>
      <c r="EA364">
        <v>3</v>
      </c>
      <c r="EB364">
        <v>0</v>
      </c>
      <c r="EC364">
        <v>1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11</v>
      </c>
      <c r="EQ364">
        <v>8</v>
      </c>
      <c r="ER364">
        <v>1</v>
      </c>
      <c r="ES364">
        <v>3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1</v>
      </c>
      <c r="FA364">
        <v>0</v>
      </c>
      <c r="FB364">
        <v>1</v>
      </c>
      <c r="FC364">
        <v>0</v>
      </c>
      <c r="FD364">
        <v>0</v>
      </c>
      <c r="FE364">
        <v>1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1</v>
      </c>
      <c r="FN364">
        <v>8</v>
      </c>
      <c r="FO364">
        <v>52</v>
      </c>
      <c r="FP364">
        <v>12</v>
      </c>
      <c r="FQ364">
        <v>5</v>
      </c>
      <c r="FR364">
        <v>8</v>
      </c>
      <c r="FS364">
        <v>2</v>
      </c>
      <c r="FT364">
        <v>0</v>
      </c>
      <c r="FU364">
        <v>10</v>
      </c>
      <c r="FV364">
        <v>3</v>
      </c>
      <c r="FW364">
        <v>1</v>
      </c>
      <c r="FX364">
        <v>5</v>
      </c>
      <c r="FY364">
        <v>0</v>
      </c>
      <c r="FZ364">
        <v>0</v>
      </c>
      <c r="GA364">
        <v>0</v>
      </c>
      <c r="GB364">
        <v>1</v>
      </c>
      <c r="GC364">
        <v>2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1</v>
      </c>
      <c r="GJ364">
        <v>0</v>
      </c>
      <c r="GK364">
        <v>1</v>
      </c>
      <c r="GL364">
        <v>1</v>
      </c>
      <c r="GM364">
        <v>0</v>
      </c>
      <c r="GN364">
        <v>52</v>
      </c>
      <c r="GO364">
        <v>7</v>
      </c>
      <c r="GP364">
        <v>3</v>
      </c>
      <c r="GQ364">
        <v>1</v>
      </c>
      <c r="GR364">
        <v>0</v>
      </c>
      <c r="GS364">
        <v>0</v>
      </c>
      <c r="GT364">
        <v>1</v>
      </c>
      <c r="GU364">
        <v>1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1</v>
      </c>
      <c r="HH364">
        <v>7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2</v>
      </c>
      <c r="IN364">
        <v>1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1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2</v>
      </c>
    </row>
    <row r="365" spans="1:272" x14ac:dyDescent="0.25">
      <c r="A365" t="s">
        <v>273</v>
      </c>
      <c r="B365" t="s">
        <v>520</v>
      </c>
      <c r="C365" t="str">
        <f>"160604"</f>
        <v>160604</v>
      </c>
      <c r="D365" t="s">
        <v>328</v>
      </c>
      <c r="E365">
        <v>2</v>
      </c>
      <c r="F365">
        <v>637</v>
      </c>
      <c r="G365">
        <v>491</v>
      </c>
      <c r="H365">
        <v>182</v>
      </c>
      <c r="I365">
        <v>309</v>
      </c>
      <c r="J365">
        <v>0</v>
      </c>
      <c r="K365">
        <v>3</v>
      </c>
      <c r="L365">
        <v>1</v>
      </c>
      <c r="M365">
        <v>1</v>
      </c>
      <c r="N365">
        <v>0</v>
      </c>
      <c r="O365">
        <v>0</v>
      </c>
      <c r="P365">
        <v>0</v>
      </c>
      <c r="Q365">
        <v>0</v>
      </c>
      <c r="R365">
        <v>1</v>
      </c>
      <c r="S365">
        <v>310</v>
      </c>
      <c r="T365">
        <v>1</v>
      </c>
      <c r="U365">
        <v>0</v>
      </c>
      <c r="V365">
        <v>310</v>
      </c>
      <c r="W365">
        <v>10</v>
      </c>
      <c r="X365">
        <v>8</v>
      </c>
      <c r="Y365">
        <v>2</v>
      </c>
      <c r="Z365">
        <v>0</v>
      </c>
      <c r="AA365">
        <v>300</v>
      </c>
      <c r="AB365">
        <v>107</v>
      </c>
      <c r="AC365">
        <v>9</v>
      </c>
      <c r="AD365">
        <v>16</v>
      </c>
      <c r="AE365">
        <v>33</v>
      </c>
      <c r="AF365">
        <v>7</v>
      </c>
      <c r="AG365">
        <v>1</v>
      </c>
      <c r="AH365">
        <v>0</v>
      </c>
      <c r="AI365">
        <v>0</v>
      </c>
      <c r="AJ365">
        <v>35</v>
      </c>
      <c r="AK365">
        <v>1</v>
      </c>
      <c r="AL365">
        <v>1</v>
      </c>
      <c r="AM365">
        <v>0</v>
      </c>
      <c r="AN365">
        <v>1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1</v>
      </c>
      <c r="AY365">
        <v>2</v>
      </c>
      <c r="AZ365">
        <v>0</v>
      </c>
      <c r="BA365">
        <v>107</v>
      </c>
      <c r="BB365">
        <v>90</v>
      </c>
      <c r="BC365">
        <v>7</v>
      </c>
      <c r="BD365">
        <v>0</v>
      </c>
      <c r="BE365">
        <v>1</v>
      </c>
      <c r="BF365">
        <v>5</v>
      </c>
      <c r="BG365">
        <v>4</v>
      </c>
      <c r="BH365">
        <v>39</v>
      </c>
      <c r="BI365">
        <v>1</v>
      </c>
      <c r="BJ365">
        <v>1</v>
      </c>
      <c r="BK365">
        <v>3</v>
      </c>
      <c r="BL365">
        <v>19</v>
      </c>
      <c r="BM365">
        <v>1</v>
      </c>
      <c r="BN365">
        <v>0</v>
      </c>
      <c r="BO365">
        <v>1</v>
      </c>
      <c r="BP365">
        <v>0</v>
      </c>
      <c r="BQ365">
        <v>1</v>
      </c>
      <c r="BR365">
        <v>0</v>
      </c>
      <c r="BS365">
        <v>1</v>
      </c>
      <c r="BT365">
        <v>0</v>
      </c>
      <c r="BU365">
        <v>4</v>
      </c>
      <c r="BV365">
        <v>0</v>
      </c>
      <c r="BW365">
        <v>0</v>
      </c>
      <c r="BX365">
        <v>0</v>
      </c>
      <c r="BY365">
        <v>2</v>
      </c>
      <c r="BZ365">
        <v>90</v>
      </c>
      <c r="CA365">
        <v>10</v>
      </c>
      <c r="CB365">
        <v>4</v>
      </c>
      <c r="CC365">
        <v>1</v>
      </c>
      <c r="CD365">
        <v>0</v>
      </c>
      <c r="CE365">
        <v>0</v>
      </c>
      <c r="CF365">
        <v>0</v>
      </c>
      <c r="CG365">
        <v>0</v>
      </c>
      <c r="CH365">
        <v>1</v>
      </c>
      <c r="CI365">
        <v>0</v>
      </c>
      <c r="CJ365">
        <v>0</v>
      </c>
      <c r="CK365">
        <v>0</v>
      </c>
      <c r="CL365">
        <v>1</v>
      </c>
      <c r="CM365">
        <v>0</v>
      </c>
      <c r="CN365">
        <v>1</v>
      </c>
      <c r="CO365">
        <v>2</v>
      </c>
      <c r="CP365">
        <v>10</v>
      </c>
      <c r="CQ365">
        <v>3</v>
      </c>
      <c r="CR365">
        <v>1</v>
      </c>
      <c r="CS365">
        <v>0</v>
      </c>
      <c r="CT365">
        <v>0</v>
      </c>
      <c r="CU365">
        <v>0</v>
      </c>
      <c r="CV365">
        <v>1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3</v>
      </c>
      <c r="DQ365">
        <v>27</v>
      </c>
      <c r="DR365">
        <v>19</v>
      </c>
      <c r="DS365">
        <v>1</v>
      </c>
      <c r="DT365">
        <v>0</v>
      </c>
      <c r="DU365">
        <v>2</v>
      </c>
      <c r="DV365">
        <v>1</v>
      </c>
      <c r="DW365">
        <v>2</v>
      </c>
      <c r="DX365">
        <v>1</v>
      </c>
      <c r="DY365">
        <v>0</v>
      </c>
      <c r="DZ365">
        <v>0</v>
      </c>
      <c r="EA365">
        <v>1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27</v>
      </c>
      <c r="EQ365">
        <v>16</v>
      </c>
      <c r="ER365">
        <v>3</v>
      </c>
      <c r="ES365">
        <v>3</v>
      </c>
      <c r="ET365">
        <v>9</v>
      </c>
      <c r="EU365">
        <v>1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16</v>
      </c>
      <c r="FO365">
        <v>19</v>
      </c>
      <c r="FP365">
        <v>7</v>
      </c>
      <c r="FQ365">
        <v>1</v>
      </c>
      <c r="FR365">
        <v>2</v>
      </c>
      <c r="FS365">
        <v>2</v>
      </c>
      <c r="FT365">
        <v>0</v>
      </c>
      <c r="FU365">
        <v>2</v>
      </c>
      <c r="FV365">
        <v>3</v>
      </c>
      <c r="FW365">
        <v>0</v>
      </c>
      <c r="FX365">
        <v>0</v>
      </c>
      <c r="FY365">
        <v>0</v>
      </c>
      <c r="FZ365">
        <v>1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1</v>
      </c>
      <c r="GN365">
        <v>19</v>
      </c>
      <c r="GO365">
        <v>19</v>
      </c>
      <c r="GP365">
        <v>10</v>
      </c>
      <c r="GQ365">
        <v>5</v>
      </c>
      <c r="GR365">
        <v>2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1</v>
      </c>
      <c r="HG365">
        <v>1</v>
      </c>
      <c r="HH365">
        <v>19</v>
      </c>
      <c r="HI365">
        <v>1</v>
      </c>
      <c r="HJ365">
        <v>0</v>
      </c>
      <c r="HK365">
        <v>0</v>
      </c>
      <c r="HL365">
        <v>0</v>
      </c>
      <c r="HM365">
        <v>0</v>
      </c>
      <c r="HN365">
        <v>1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1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8</v>
      </c>
      <c r="IN365">
        <v>0</v>
      </c>
      <c r="IO365">
        <v>0</v>
      </c>
      <c r="IP365">
        <v>4</v>
      </c>
      <c r="IQ365">
        <v>0</v>
      </c>
      <c r="IR365">
        <v>0</v>
      </c>
      <c r="IS365">
        <v>0</v>
      </c>
      <c r="IT365">
        <v>1</v>
      </c>
      <c r="IU365">
        <v>0</v>
      </c>
      <c r="IV365">
        <v>0</v>
      </c>
      <c r="IW365">
        <v>0</v>
      </c>
      <c r="IX365">
        <v>2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1</v>
      </c>
      <c r="JK365">
        <v>0</v>
      </c>
      <c r="JL365">
        <v>8</v>
      </c>
    </row>
    <row r="366" spans="1:272" x14ac:dyDescent="0.25">
      <c r="A366" t="s">
        <v>273</v>
      </c>
      <c r="B366" t="s">
        <v>520</v>
      </c>
      <c r="C366" t="str">
        <f>"160604"</f>
        <v>160604</v>
      </c>
      <c r="D366" t="s">
        <v>316</v>
      </c>
      <c r="E366">
        <v>3</v>
      </c>
      <c r="F366">
        <v>535</v>
      </c>
      <c r="G366">
        <v>410</v>
      </c>
      <c r="H366">
        <v>190</v>
      </c>
      <c r="I366">
        <v>220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220</v>
      </c>
      <c r="T366">
        <v>0</v>
      </c>
      <c r="U366">
        <v>0</v>
      </c>
      <c r="V366">
        <v>220</v>
      </c>
      <c r="W366">
        <v>7</v>
      </c>
      <c r="X366">
        <v>6</v>
      </c>
      <c r="Y366">
        <v>1</v>
      </c>
      <c r="Z366">
        <v>0</v>
      </c>
      <c r="AA366">
        <v>213</v>
      </c>
      <c r="AB366">
        <v>97</v>
      </c>
      <c r="AC366">
        <v>3</v>
      </c>
      <c r="AD366">
        <v>15</v>
      </c>
      <c r="AE366">
        <v>21</v>
      </c>
      <c r="AF366">
        <v>12</v>
      </c>
      <c r="AG366">
        <v>0</v>
      </c>
      <c r="AH366">
        <v>1</v>
      </c>
      <c r="AI366">
        <v>0</v>
      </c>
      <c r="AJ366">
        <v>33</v>
      </c>
      <c r="AK366">
        <v>0</v>
      </c>
      <c r="AL366">
        <v>0</v>
      </c>
      <c r="AM366">
        <v>0</v>
      </c>
      <c r="AN366">
        <v>3</v>
      </c>
      <c r="AO366">
        <v>2</v>
      </c>
      <c r="AP366">
        <v>0</v>
      </c>
      <c r="AQ366">
        <v>1</v>
      </c>
      <c r="AR366">
        <v>0</v>
      </c>
      <c r="AS366">
        <v>1</v>
      </c>
      <c r="AT366">
        <v>0</v>
      </c>
      <c r="AU366">
        <v>1</v>
      </c>
      <c r="AV366">
        <v>2</v>
      </c>
      <c r="AW366">
        <v>0</v>
      </c>
      <c r="AX366">
        <v>1</v>
      </c>
      <c r="AY366">
        <v>0</v>
      </c>
      <c r="AZ366">
        <v>1</v>
      </c>
      <c r="BA366">
        <v>97</v>
      </c>
      <c r="BB366">
        <v>41</v>
      </c>
      <c r="BC366">
        <v>3</v>
      </c>
      <c r="BD366">
        <v>3</v>
      </c>
      <c r="BE366">
        <v>7</v>
      </c>
      <c r="BF366">
        <v>5</v>
      </c>
      <c r="BG366">
        <v>1</v>
      </c>
      <c r="BH366">
        <v>8</v>
      </c>
      <c r="BI366">
        <v>0</v>
      </c>
      <c r="BJ366">
        <v>0</v>
      </c>
      <c r="BK366">
        <v>0</v>
      </c>
      <c r="BL366">
        <v>8</v>
      </c>
      <c r="BM366">
        <v>0</v>
      </c>
      <c r="BN366">
        <v>1</v>
      </c>
      <c r="BO366">
        <v>1</v>
      </c>
      <c r="BP366">
        <v>0</v>
      </c>
      <c r="BQ366">
        <v>0</v>
      </c>
      <c r="BR366">
        <v>1</v>
      </c>
      <c r="BS366">
        <v>0</v>
      </c>
      <c r="BT366">
        <v>0</v>
      </c>
      <c r="BU366">
        <v>0</v>
      </c>
      <c r="BV366">
        <v>2</v>
      </c>
      <c r="BW366">
        <v>1</v>
      </c>
      <c r="BX366">
        <v>0</v>
      </c>
      <c r="BY366">
        <v>0</v>
      </c>
      <c r="BZ366">
        <v>41</v>
      </c>
      <c r="CA366">
        <v>2</v>
      </c>
      <c r="CB366">
        <v>1</v>
      </c>
      <c r="CC366">
        <v>0</v>
      </c>
      <c r="CD366">
        <v>1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2</v>
      </c>
      <c r="CQ366">
        <v>8</v>
      </c>
      <c r="CR366">
        <v>1</v>
      </c>
      <c r="CS366">
        <v>1</v>
      </c>
      <c r="CT366">
        <v>0</v>
      </c>
      <c r="CU366">
        <v>0</v>
      </c>
      <c r="CV366">
        <v>1</v>
      </c>
      <c r="CW366">
        <v>1</v>
      </c>
      <c r="CX366">
        <v>1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1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2</v>
      </c>
      <c r="DP366">
        <v>8</v>
      </c>
      <c r="DQ366">
        <v>19</v>
      </c>
      <c r="DR366">
        <v>8</v>
      </c>
      <c r="DS366">
        <v>1</v>
      </c>
      <c r="DT366">
        <v>1</v>
      </c>
      <c r="DU366">
        <v>1</v>
      </c>
      <c r="DV366">
        <v>0</v>
      </c>
      <c r="DW366">
        <v>1</v>
      </c>
      <c r="DX366">
        <v>1</v>
      </c>
      <c r="DY366">
        <v>0</v>
      </c>
      <c r="DZ366">
        <v>0</v>
      </c>
      <c r="EA366">
        <v>4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1</v>
      </c>
      <c r="EK366">
        <v>0</v>
      </c>
      <c r="EL366">
        <v>1</v>
      </c>
      <c r="EM366">
        <v>0</v>
      </c>
      <c r="EN366">
        <v>0</v>
      </c>
      <c r="EO366">
        <v>0</v>
      </c>
      <c r="EP366">
        <v>19</v>
      </c>
      <c r="EQ366">
        <v>22</v>
      </c>
      <c r="ER366">
        <v>3</v>
      </c>
      <c r="ES366">
        <v>8</v>
      </c>
      <c r="ET366">
        <v>4</v>
      </c>
      <c r="EU366">
        <v>1</v>
      </c>
      <c r="EV366">
        <v>3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2</v>
      </c>
      <c r="FM366">
        <v>1</v>
      </c>
      <c r="FN366">
        <v>22</v>
      </c>
      <c r="FO366">
        <v>19</v>
      </c>
      <c r="FP366">
        <v>6</v>
      </c>
      <c r="FQ366">
        <v>0</v>
      </c>
      <c r="FR366">
        <v>1</v>
      </c>
      <c r="FS366">
        <v>0</v>
      </c>
      <c r="FT366">
        <v>0</v>
      </c>
      <c r="FU366">
        <v>2</v>
      </c>
      <c r="FV366">
        <v>0</v>
      </c>
      <c r="FW366">
        <v>0</v>
      </c>
      <c r="FX366">
        <v>1</v>
      </c>
      <c r="FY366">
        <v>0</v>
      </c>
      <c r="FZ366">
        <v>0</v>
      </c>
      <c r="GA366">
        <v>0</v>
      </c>
      <c r="GB366">
        <v>0</v>
      </c>
      <c r="GC366">
        <v>1</v>
      </c>
      <c r="GD366">
        <v>4</v>
      </c>
      <c r="GE366">
        <v>1</v>
      </c>
      <c r="GF366">
        <v>0</v>
      </c>
      <c r="GG366">
        <v>1</v>
      </c>
      <c r="GH366">
        <v>0</v>
      </c>
      <c r="GI366">
        <v>0</v>
      </c>
      <c r="GJ366">
        <v>1</v>
      </c>
      <c r="GK366">
        <v>0</v>
      </c>
      <c r="GL366">
        <v>0</v>
      </c>
      <c r="GM366">
        <v>1</v>
      </c>
      <c r="GN366">
        <v>19</v>
      </c>
      <c r="GO366">
        <v>2</v>
      </c>
      <c r="GP366">
        <v>0</v>
      </c>
      <c r="GQ366">
        <v>0</v>
      </c>
      <c r="GR366">
        <v>0</v>
      </c>
      <c r="GS366">
        <v>0</v>
      </c>
      <c r="GT366">
        <v>1</v>
      </c>
      <c r="GU366">
        <v>0</v>
      </c>
      <c r="GV366">
        <v>0</v>
      </c>
      <c r="GW366">
        <v>0</v>
      </c>
      <c r="GX366">
        <v>1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2</v>
      </c>
      <c r="HI366">
        <v>2</v>
      </c>
      <c r="HJ366">
        <v>1</v>
      </c>
      <c r="HK366">
        <v>0</v>
      </c>
      <c r="HL366">
        <v>1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2</v>
      </c>
      <c r="HW366">
        <v>1</v>
      </c>
      <c r="HX366">
        <v>1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1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</row>
    <row r="367" spans="1:272" x14ac:dyDescent="0.25">
      <c r="A367" t="s">
        <v>273</v>
      </c>
      <c r="B367" t="s">
        <v>520</v>
      </c>
      <c r="C367" t="str">
        <f>"160604"</f>
        <v>160604</v>
      </c>
      <c r="D367" t="s">
        <v>521</v>
      </c>
      <c r="E367">
        <v>4</v>
      </c>
      <c r="F367">
        <v>416</v>
      </c>
      <c r="G367">
        <v>320</v>
      </c>
      <c r="H367">
        <v>158</v>
      </c>
      <c r="I367">
        <v>162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162</v>
      </c>
      <c r="T367">
        <v>0</v>
      </c>
      <c r="U367">
        <v>0</v>
      </c>
      <c r="V367">
        <v>162</v>
      </c>
      <c r="W367">
        <v>5</v>
      </c>
      <c r="X367">
        <v>5</v>
      </c>
      <c r="Y367">
        <v>0</v>
      </c>
      <c r="Z367">
        <v>0</v>
      </c>
      <c r="AA367">
        <v>157</v>
      </c>
      <c r="AB367">
        <v>52</v>
      </c>
      <c r="AC367">
        <v>1</v>
      </c>
      <c r="AD367">
        <v>8</v>
      </c>
      <c r="AE367">
        <v>13</v>
      </c>
      <c r="AF367">
        <v>4</v>
      </c>
      <c r="AG367">
        <v>0</v>
      </c>
      <c r="AH367">
        <v>0</v>
      </c>
      <c r="AI367">
        <v>2</v>
      </c>
      <c r="AJ367">
        <v>16</v>
      </c>
      <c r="AK367">
        <v>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1</v>
      </c>
      <c r="AS367">
        <v>0</v>
      </c>
      <c r="AT367">
        <v>0</v>
      </c>
      <c r="AU367">
        <v>1</v>
      </c>
      <c r="AV367">
        <v>2</v>
      </c>
      <c r="AW367">
        <v>3</v>
      </c>
      <c r="AX367">
        <v>0</v>
      </c>
      <c r="AY367">
        <v>0</v>
      </c>
      <c r="AZ367">
        <v>0</v>
      </c>
      <c r="BA367">
        <v>52</v>
      </c>
      <c r="BB367">
        <v>35</v>
      </c>
      <c r="BC367">
        <v>3</v>
      </c>
      <c r="BD367">
        <v>0</v>
      </c>
      <c r="BE367">
        <v>1</v>
      </c>
      <c r="BF367">
        <v>1</v>
      </c>
      <c r="BG367">
        <v>0</v>
      </c>
      <c r="BH367">
        <v>20</v>
      </c>
      <c r="BI367">
        <v>0</v>
      </c>
      <c r="BJ367">
        <v>1</v>
      </c>
      <c r="BK367">
        <v>0</v>
      </c>
      <c r="BL367">
        <v>4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1</v>
      </c>
      <c r="BT367">
        <v>2</v>
      </c>
      <c r="BU367">
        <v>0</v>
      </c>
      <c r="BV367">
        <v>0</v>
      </c>
      <c r="BW367">
        <v>1</v>
      </c>
      <c r="BX367">
        <v>1</v>
      </c>
      <c r="BY367">
        <v>0</v>
      </c>
      <c r="BZ367">
        <v>35</v>
      </c>
      <c r="CA367">
        <v>2</v>
      </c>
      <c r="CB367">
        <v>0</v>
      </c>
      <c r="CC367">
        <v>1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1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2</v>
      </c>
      <c r="CQ367">
        <v>13</v>
      </c>
      <c r="CR367">
        <v>6</v>
      </c>
      <c r="CS367">
        <v>0</v>
      </c>
      <c r="CT367">
        <v>3</v>
      </c>
      <c r="CU367">
        <v>1</v>
      </c>
      <c r="CV367">
        <v>1</v>
      </c>
      <c r="CW367">
        <v>0</v>
      </c>
      <c r="CX367">
        <v>0</v>
      </c>
      <c r="CY367">
        <v>0</v>
      </c>
      <c r="CZ367">
        <v>0</v>
      </c>
      <c r="DA367">
        <v>1</v>
      </c>
      <c r="DB367">
        <v>0</v>
      </c>
      <c r="DC367">
        <v>0</v>
      </c>
      <c r="DD367">
        <v>0</v>
      </c>
      <c r="DE367">
        <v>0</v>
      </c>
      <c r="DF367">
        <v>1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13</v>
      </c>
      <c r="DQ367">
        <v>13</v>
      </c>
      <c r="DR367">
        <v>10</v>
      </c>
      <c r="DS367">
        <v>0</v>
      </c>
      <c r="DT367">
        <v>0</v>
      </c>
      <c r="DU367">
        <v>1</v>
      </c>
      <c r="DV367">
        <v>0</v>
      </c>
      <c r="DW367">
        <v>1</v>
      </c>
      <c r="DX367">
        <v>0</v>
      </c>
      <c r="DY367">
        <v>0</v>
      </c>
      <c r="DZ367">
        <v>0</v>
      </c>
      <c r="EA367">
        <v>1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13</v>
      </c>
      <c r="EQ367">
        <v>8</v>
      </c>
      <c r="ER367">
        <v>0</v>
      </c>
      <c r="ES367">
        <v>4</v>
      </c>
      <c r="ET367">
        <v>1</v>
      </c>
      <c r="EU367">
        <v>0</v>
      </c>
      <c r="EV367">
        <v>0</v>
      </c>
      <c r="EW367">
        <v>0</v>
      </c>
      <c r="EX367">
        <v>0</v>
      </c>
      <c r="EY367">
        <v>1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2</v>
      </c>
      <c r="FN367">
        <v>8</v>
      </c>
      <c r="FO367">
        <v>22</v>
      </c>
      <c r="FP367">
        <v>11</v>
      </c>
      <c r="FQ367">
        <v>0</v>
      </c>
      <c r="FR367">
        <v>0</v>
      </c>
      <c r="FS367">
        <v>1</v>
      </c>
      <c r="FT367">
        <v>0</v>
      </c>
      <c r="FU367">
        <v>0</v>
      </c>
      <c r="FV367">
        <v>3</v>
      </c>
      <c r="FW367">
        <v>0</v>
      </c>
      <c r="FX367">
        <v>3</v>
      </c>
      <c r="FY367">
        <v>0</v>
      </c>
      <c r="FZ367">
        <v>0</v>
      </c>
      <c r="GA367">
        <v>0</v>
      </c>
      <c r="GB367">
        <v>1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1</v>
      </c>
      <c r="GI367">
        <v>0</v>
      </c>
      <c r="GJ367">
        <v>1</v>
      </c>
      <c r="GK367">
        <v>1</v>
      </c>
      <c r="GL367">
        <v>0</v>
      </c>
      <c r="GM367">
        <v>0</v>
      </c>
      <c r="GN367">
        <v>22</v>
      </c>
      <c r="GO367">
        <v>6</v>
      </c>
      <c r="GP367">
        <v>2</v>
      </c>
      <c r="GQ367">
        <v>0</v>
      </c>
      <c r="GR367">
        <v>1</v>
      </c>
      <c r="GS367">
        <v>0</v>
      </c>
      <c r="GT367">
        <v>1</v>
      </c>
      <c r="GU367">
        <v>0</v>
      </c>
      <c r="GV367">
        <v>2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6</v>
      </c>
      <c r="HI367">
        <v>1</v>
      </c>
      <c r="HJ367">
        <v>0</v>
      </c>
      <c r="HK367">
        <v>1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1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5</v>
      </c>
      <c r="IN367">
        <v>4</v>
      </c>
      <c r="IO367">
        <v>0</v>
      </c>
      <c r="IP367">
        <v>1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5</v>
      </c>
    </row>
    <row r="368" spans="1:272" x14ac:dyDescent="0.25">
      <c r="A368" t="s">
        <v>273</v>
      </c>
      <c r="B368" t="s">
        <v>520</v>
      </c>
      <c r="C368" t="str">
        <f>"160604"</f>
        <v>160604</v>
      </c>
      <c r="D368" t="s">
        <v>522</v>
      </c>
      <c r="E368">
        <v>5</v>
      </c>
      <c r="F368">
        <v>586</v>
      </c>
      <c r="G368">
        <v>450</v>
      </c>
      <c r="H368">
        <v>201</v>
      </c>
      <c r="I368">
        <v>249</v>
      </c>
      <c r="J368">
        <v>0</v>
      </c>
      <c r="K368">
        <v>2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249</v>
      </c>
      <c r="T368">
        <v>0</v>
      </c>
      <c r="U368">
        <v>0</v>
      </c>
      <c r="V368">
        <v>249</v>
      </c>
      <c r="W368">
        <v>14</v>
      </c>
      <c r="X368">
        <v>1</v>
      </c>
      <c r="Y368">
        <v>13</v>
      </c>
      <c r="Z368">
        <v>0</v>
      </c>
      <c r="AA368">
        <v>235</v>
      </c>
      <c r="AB368">
        <v>70</v>
      </c>
      <c r="AC368">
        <v>6</v>
      </c>
      <c r="AD368">
        <v>5</v>
      </c>
      <c r="AE368">
        <v>31</v>
      </c>
      <c r="AF368">
        <v>3</v>
      </c>
      <c r="AG368">
        <v>0</v>
      </c>
      <c r="AH368">
        <v>0</v>
      </c>
      <c r="AI368">
        <v>0</v>
      </c>
      <c r="AJ368">
        <v>19</v>
      </c>
      <c r="AK368">
        <v>0</v>
      </c>
      <c r="AL368">
        <v>0</v>
      </c>
      <c r="AM368">
        <v>1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</v>
      </c>
      <c r="AV368">
        <v>2</v>
      </c>
      <c r="AW368">
        <v>1</v>
      </c>
      <c r="AX368">
        <v>0</v>
      </c>
      <c r="AY368">
        <v>1</v>
      </c>
      <c r="AZ368">
        <v>0</v>
      </c>
      <c r="BA368">
        <v>70</v>
      </c>
      <c r="BB368">
        <v>101</v>
      </c>
      <c r="BC368">
        <v>2</v>
      </c>
      <c r="BD368">
        <v>3</v>
      </c>
      <c r="BE368">
        <v>0</v>
      </c>
      <c r="BF368">
        <v>1</v>
      </c>
      <c r="BG368">
        <v>1</v>
      </c>
      <c r="BH368">
        <v>87</v>
      </c>
      <c r="BI368">
        <v>0</v>
      </c>
      <c r="BJ368">
        <v>0</v>
      </c>
      <c r="BK368">
        <v>0</v>
      </c>
      <c r="BL368">
        <v>3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3</v>
      </c>
      <c r="BU368">
        <v>1</v>
      </c>
      <c r="BV368">
        <v>0</v>
      </c>
      <c r="BW368">
        <v>0</v>
      </c>
      <c r="BX368">
        <v>0</v>
      </c>
      <c r="BY368">
        <v>0</v>
      </c>
      <c r="BZ368">
        <v>101</v>
      </c>
      <c r="CA368">
        <v>7</v>
      </c>
      <c r="CB368">
        <v>0</v>
      </c>
      <c r="CC368">
        <v>1</v>
      </c>
      <c r="CD368">
        <v>1</v>
      </c>
      <c r="CE368">
        <v>0</v>
      </c>
      <c r="CF368">
        <v>0</v>
      </c>
      <c r="CG368">
        <v>0</v>
      </c>
      <c r="CH368">
        <v>0</v>
      </c>
      <c r="CI368">
        <v>2</v>
      </c>
      <c r="CJ368">
        <v>0</v>
      </c>
      <c r="CK368">
        <v>2</v>
      </c>
      <c r="CL368">
        <v>0</v>
      </c>
      <c r="CM368">
        <v>0</v>
      </c>
      <c r="CN368">
        <v>0</v>
      </c>
      <c r="CO368">
        <v>1</v>
      </c>
      <c r="CP368">
        <v>7</v>
      </c>
      <c r="CQ368">
        <v>13</v>
      </c>
      <c r="CR368">
        <v>9</v>
      </c>
      <c r="CS368">
        <v>0</v>
      </c>
      <c r="CT368">
        <v>0</v>
      </c>
      <c r="CU368">
        <v>0</v>
      </c>
      <c r="CV368">
        <v>0</v>
      </c>
      <c r="CW368">
        <v>1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2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1</v>
      </c>
      <c r="DP368">
        <v>13</v>
      </c>
      <c r="DQ368">
        <v>6</v>
      </c>
      <c r="DR368">
        <v>1</v>
      </c>
      <c r="DS368">
        <v>0</v>
      </c>
      <c r="DT368">
        <v>0</v>
      </c>
      <c r="DU368">
        <v>0</v>
      </c>
      <c r="DV368">
        <v>0</v>
      </c>
      <c r="DW368">
        <v>2</v>
      </c>
      <c r="DX368">
        <v>1</v>
      </c>
      <c r="DY368">
        <v>1</v>
      </c>
      <c r="DZ368">
        <v>0</v>
      </c>
      <c r="EA368">
        <v>1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6</v>
      </c>
      <c r="EQ368">
        <v>15</v>
      </c>
      <c r="ER368">
        <v>1</v>
      </c>
      <c r="ES368">
        <v>2</v>
      </c>
      <c r="ET368">
        <v>12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15</v>
      </c>
      <c r="FO368">
        <v>15</v>
      </c>
      <c r="FP368">
        <v>2</v>
      </c>
      <c r="FQ368">
        <v>1</v>
      </c>
      <c r="FR368">
        <v>3</v>
      </c>
      <c r="FS368">
        <v>6</v>
      </c>
      <c r="FT368">
        <v>0</v>
      </c>
      <c r="FU368">
        <v>1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1</v>
      </c>
      <c r="GD368">
        <v>0</v>
      </c>
      <c r="GE368">
        <v>0</v>
      </c>
      <c r="GF368">
        <v>1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15</v>
      </c>
      <c r="GO368">
        <v>7</v>
      </c>
      <c r="GP368">
        <v>3</v>
      </c>
      <c r="GQ368">
        <v>1</v>
      </c>
      <c r="GR368">
        <v>0</v>
      </c>
      <c r="GS368">
        <v>0</v>
      </c>
      <c r="GT368">
        <v>1</v>
      </c>
      <c r="GU368">
        <v>0</v>
      </c>
      <c r="GV368">
        <v>0</v>
      </c>
      <c r="GW368">
        <v>1</v>
      </c>
      <c r="GX368">
        <v>0</v>
      </c>
      <c r="GY368">
        <v>1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7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1</v>
      </c>
      <c r="HX368">
        <v>1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1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</row>
    <row r="369" spans="1:272" x14ac:dyDescent="0.25">
      <c r="A369" t="s">
        <v>273</v>
      </c>
      <c r="B369" t="s">
        <v>523</v>
      </c>
      <c r="C369" t="str">
        <f t="shared" ref="C369:C375" si="25">"160605"</f>
        <v>160605</v>
      </c>
      <c r="D369" t="s">
        <v>316</v>
      </c>
      <c r="E369">
        <v>1</v>
      </c>
      <c r="F369">
        <v>530</v>
      </c>
      <c r="G369">
        <v>410</v>
      </c>
      <c r="H369">
        <v>231</v>
      </c>
      <c r="I369">
        <v>179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179</v>
      </c>
      <c r="T369">
        <v>0</v>
      </c>
      <c r="U369">
        <v>0</v>
      </c>
      <c r="V369">
        <v>179</v>
      </c>
      <c r="W369">
        <v>1</v>
      </c>
      <c r="X369">
        <v>0</v>
      </c>
      <c r="Y369">
        <v>1</v>
      </c>
      <c r="Z369">
        <v>0</v>
      </c>
      <c r="AA369">
        <v>178</v>
      </c>
      <c r="AB369">
        <v>84</v>
      </c>
      <c r="AC369">
        <v>13</v>
      </c>
      <c r="AD369">
        <v>4</v>
      </c>
      <c r="AE369">
        <v>9</v>
      </c>
      <c r="AF369">
        <v>9</v>
      </c>
      <c r="AG369">
        <v>0</v>
      </c>
      <c r="AH369">
        <v>1</v>
      </c>
      <c r="AI369">
        <v>0</v>
      </c>
      <c r="AJ369">
        <v>36</v>
      </c>
      <c r="AK369">
        <v>0</v>
      </c>
      <c r="AL369">
        <v>0</v>
      </c>
      <c r="AM369">
        <v>1</v>
      </c>
      <c r="AN369">
        <v>2</v>
      </c>
      <c r="AO369">
        <v>1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4</v>
      </c>
      <c r="AV369">
        <v>0</v>
      </c>
      <c r="AW369">
        <v>0</v>
      </c>
      <c r="AX369">
        <v>0</v>
      </c>
      <c r="AY369">
        <v>1</v>
      </c>
      <c r="AZ369">
        <v>3</v>
      </c>
      <c r="BA369">
        <v>84</v>
      </c>
      <c r="BB369">
        <v>20</v>
      </c>
      <c r="BC369">
        <v>3</v>
      </c>
      <c r="BD369">
        <v>0</v>
      </c>
      <c r="BE369">
        <v>2</v>
      </c>
      <c r="BF369">
        <v>4</v>
      </c>
      <c r="BG369">
        <v>0</v>
      </c>
      <c r="BH369">
        <v>6</v>
      </c>
      <c r="BI369">
        <v>0</v>
      </c>
      <c r="BJ369">
        <v>0</v>
      </c>
      <c r="BK369">
        <v>0</v>
      </c>
      <c r="BL369">
        <v>1</v>
      </c>
      <c r="BM369">
        <v>0</v>
      </c>
      <c r="BN369">
        <v>0</v>
      </c>
      <c r="BO369">
        <v>0</v>
      </c>
      <c r="BP369">
        <v>0</v>
      </c>
      <c r="BQ369">
        <v>1</v>
      </c>
      <c r="BR369">
        <v>0</v>
      </c>
      <c r="BS369">
        <v>0</v>
      </c>
      <c r="BT369">
        <v>0</v>
      </c>
      <c r="BU369">
        <v>1</v>
      </c>
      <c r="BV369">
        <v>0</v>
      </c>
      <c r="BW369">
        <v>0</v>
      </c>
      <c r="BX369">
        <v>0</v>
      </c>
      <c r="BY369">
        <v>2</v>
      </c>
      <c r="BZ369">
        <v>20</v>
      </c>
      <c r="CA369">
        <v>3</v>
      </c>
      <c r="CB369">
        <v>0</v>
      </c>
      <c r="CC369">
        <v>1</v>
      </c>
      <c r="CD369">
        <v>1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1</v>
      </c>
      <c r="CO369">
        <v>0</v>
      </c>
      <c r="CP369">
        <v>3</v>
      </c>
      <c r="CQ369">
        <v>5</v>
      </c>
      <c r="CR369">
        <v>1</v>
      </c>
      <c r="CS369">
        <v>0</v>
      </c>
      <c r="CT369">
        <v>0</v>
      </c>
      <c r="CU369">
        <v>1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1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2</v>
      </c>
      <c r="DP369">
        <v>5</v>
      </c>
      <c r="DQ369">
        <v>27</v>
      </c>
      <c r="DR369">
        <v>25</v>
      </c>
      <c r="DS369">
        <v>0</v>
      </c>
      <c r="DT369">
        <v>0</v>
      </c>
      <c r="DU369">
        <v>0</v>
      </c>
      <c r="DV369">
        <v>0</v>
      </c>
      <c r="DW369">
        <v>1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1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27</v>
      </c>
      <c r="EQ369">
        <v>8</v>
      </c>
      <c r="ER369">
        <v>2</v>
      </c>
      <c r="ES369">
        <v>0</v>
      </c>
      <c r="ET369">
        <v>3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1</v>
      </c>
      <c r="FB369">
        <v>0</v>
      </c>
      <c r="FC369">
        <v>1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1</v>
      </c>
      <c r="FN369">
        <v>8</v>
      </c>
      <c r="FO369">
        <v>14</v>
      </c>
      <c r="FP369">
        <v>6</v>
      </c>
      <c r="FQ369">
        <v>0</v>
      </c>
      <c r="FR369">
        <v>0</v>
      </c>
      <c r="FS369">
        <v>0</v>
      </c>
      <c r="FT369">
        <v>0</v>
      </c>
      <c r="FU369">
        <v>1</v>
      </c>
      <c r="FV369">
        <v>1</v>
      </c>
      <c r="FW369">
        <v>0</v>
      </c>
      <c r="FX369">
        <v>0</v>
      </c>
      <c r="FY369">
        <v>1</v>
      </c>
      <c r="FZ369">
        <v>0</v>
      </c>
      <c r="GA369">
        <v>0</v>
      </c>
      <c r="GB369">
        <v>0</v>
      </c>
      <c r="GC369">
        <v>1</v>
      </c>
      <c r="GD369">
        <v>0</v>
      </c>
      <c r="GE369">
        <v>0</v>
      </c>
      <c r="GF369">
        <v>0</v>
      </c>
      <c r="GG369">
        <v>2</v>
      </c>
      <c r="GH369">
        <v>0</v>
      </c>
      <c r="GI369">
        <v>0</v>
      </c>
      <c r="GJ369">
        <v>1</v>
      </c>
      <c r="GK369">
        <v>0</v>
      </c>
      <c r="GL369">
        <v>0</v>
      </c>
      <c r="GM369">
        <v>1</v>
      </c>
      <c r="GN369">
        <v>14</v>
      </c>
      <c r="GO369">
        <v>13</v>
      </c>
      <c r="GP369">
        <v>6</v>
      </c>
      <c r="GQ369">
        <v>1</v>
      </c>
      <c r="GR369">
        <v>2</v>
      </c>
      <c r="GS369">
        <v>0</v>
      </c>
      <c r="GT369">
        <v>1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1</v>
      </c>
      <c r="HC369">
        <v>1</v>
      </c>
      <c r="HD369">
        <v>0</v>
      </c>
      <c r="HE369">
        <v>0</v>
      </c>
      <c r="HF369">
        <v>1</v>
      </c>
      <c r="HG369">
        <v>0</v>
      </c>
      <c r="HH369">
        <v>13</v>
      </c>
      <c r="HI369">
        <v>2</v>
      </c>
      <c r="HJ369">
        <v>0</v>
      </c>
      <c r="HK369">
        <v>0</v>
      </c>
      <c r="HL369">
        <v>0</v>
      </c>
      <c r="HM369">
        <v>1</v>
      </c>
      <c r="HN369">
        <v>0</v>
      </c>
      <c r="HO369">
        <v>1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2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2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2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2</v>
      </c>
    </row>
    <row r="370" spans="1:272" x14ac:dyDescent="0.25">
      <c r="A370" t="s">
        <v>273</v>
      </c>
      <c r="B370" t="s">
        <v>523</v>
      </c>
      <c r="C370" t="str">
        <f t="shared" si="25"/>
        <v>160605</v>
      </c>
      <c r="D370" t="s">
        <v>524</v>
      </c>
      <c r="E370">
        <v>2</v>
      </c>
      <c r="F370">
        <v>430</v>
      </c>
      <c r="G370">
        <v>300</v>
      </c>
      <c r="H370">
        <v>161</v>
      </c>
      <c r="I370">
        <v>139</v>
      </c>
      <c r="J370">
        <v>0</v>
      </c>
      <c r="K370">
        <v>4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139</v>
      </c>
      <c r="T370">
        <v>0</v>
      </c>
      <c r="U370">
        <v>0</v>
      </c>
      <c r="V370">
        <v>139</v>
      </c>
      <c r="W370">
        <v>10</v>
      </c>
      <c r="X370">
        <v>6</v>
      </c>
      <c r="Y370">
        <v>4</v>
      </c>
      <c r="Z370">
        <v>0</v>
      </c>
      <c r="AA370">
        <v>129</v>
      </c>
      <c r="AB370">
        <v>50</v>
      </c>
      <c r="AC370">
        <v>7</v>
      </c>
      <c r="AD370">
        <v>10</v>
      </c>
      <c r="AE370">
        <v>3</v>
      </c>
      <c r="AF370">
        <v>1</v>
      </c>
      <c r="AG370">
        <v>0</v>
      </c>
      <c r="AH370">
        <v>2</v>
      </c>
      <c r="AI370">
        <v>0</v>
      </c>
      <c r="AJ370">
        <v>17</v>
      </c>
      <c r="AK370">
        <v>1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</v>
      </c>
      <c r="AR370">
        <v>1</v>
      </c>
      <c r="AS370">
        <v>0</v>
      </c>
      <c r="AT370">
        <v>0</v>
      </c>
      <c r="AU370">
        <v>1</v>
      </c>
      <c r="AV370">
        <v>2</v>
      </c>
      <c r="AW370">
        <v>0</v>
      </c>
      <c r="AX370">
        <v>0</v>
      </c>
      <c r="AY370">
        <v>4</v>
      </c>
      <c r="AZ370">
        <v>0</v>
      </c>
      <c r="BA370">
        <v>50</v>
      </c>
      <c r="BB370">
        <v>30</v>
      </c>
      <c r="BC370">
        <v>3</v>
      </c>
      <c r="BD370">
        <v>1</v>
      </c>
      <c r="BE370">
        <v>4</v>
      </c>
      <c r="BF370">
        <v>1</v>
      </c>
      <c r="BG370">
        <v>0</v>
      </c>
      <c r="BH370">
        <v>14</v>
      </c>
      <c r="BI370">
        <v>0</v>
      </c>
      <c r="BJ370">
        <v>0</v>
      </c>
      <c r="BK370">
        <v>0</v>
      </c>
      <c r="BL370">
        <v>6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1</v>
      </c>
      <c r="BW370">
        <v>0</v>
      </c>
      <c r="BX370">
        <v>0</v>
      </c>
      <c r="BY370">
        <v>0</v>
      </c>
      <c r="BZ370">
        <v>30</v>
      </c>
      <c r="CA370">
        <v>3</v>
      </c>
      <c r="CB370">
        <v>1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1</v>
      </c>
      <c r="CJ370">
        <v>0</v>
      </c>
      <c r="CK370">
        <v>0</v>
      </c>
      <c r="CL370">
        <v>0</v>
      </c>
      <c r="CM370">
        <v>0</v>
      </c>
      <c r="CN370">
        <v>1</v>
      </c>
      <c r="CO370">
        <v>0</v>
      </c>
      <c r="CP370">
        <v>3</v>
      </c>
      <c r="CQ370">
        <v>3</v>
      </c>
      <c r="CR370">
        <v>2</v>
      </c>
      <c r="CS370">
        <v>0</v>
      </c>
      <c r="CT370">
        <v>1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3</v>
      </c>
      <c r="DQ370">
        <v>8</v>
      </c>
      <c r="DR370">
        <v>3</v>
      </c>
      <c r="DS370">
        <v>0</v>
      </c>
      <c r="DT370">
        <v>0</v>
      </c>
      <c r="DU370">
        <v>0</v>
      </c>
      <c r="DV370">
        <v>0</v>
      </c>
      <c r="DW370">
        <v>3</v>
      </c>
      <c r="DX370">
        <v>0</v>
      </c>
      <c r="DY370">
        <v>0</v>
      </c>
      <c r="DZ370">
        <v>1</v>
      </c>
      <c r="EA370">
        <v>1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8</v>
      </c>
      <c r="EQ370">
        <v>8</v>
      </c>
      <c r="ER370">
        <v>4</v>
      </c>
      <c r="ES370">
        <v>3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1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8</v>
      </c>
      <c r="FO370">
        <v>17</v>
      </c>
      <c r="FP370">
        <v>6</v>
      </c>
      <c r="FQ370">
        <v>0</v>
      </c>
      <c r="FR370">
        <v>0</v>
      </c>
      <c r="FS370">
        <v>0</v>
      </c>
      <c r="FT370">
        <v>0</v>
      </c>
      <c r="FU370">
        <v>1</v>
      </c>
      <c r="FV370">
        <v>1</v>
      </c>
      <c r="FW370">
        <v>0</v>
      </c>
      <c r="FX370">
        <v>1</v>
      </c>
      <c r="FY370">
        <v>0</v>
      </c>
      <c r="FZ370">
        <v>0</v>
      </c>
      <c r="GA370">
        <v>0</v>
      </c>
      <c r="GB370">
        <v>1</v>
      </c>
      <c r="GC370">
        <v>1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1</v>
      </c>
      <c r="GJ370">
        <v>4</v>
      </c>
      <c r="GK370">
        <v>0</v>
      </c>
      <c r="GL370">
        <v>1</v>
      </c>
      <c r="GM370">
        <v>0</v>
      </c>
      <c r="GN370">
        <v>17</v>
      </c>
      <c r="GO370">
        <v>4</v>
      </c>
      <c r="GP370">
        <v>0</v>
      </c>
      <c r="GQ370">
        <v>1</v>
      </c>
      <c r="GR370">
        <v>0</v>
      </c>
      <c r="GS370">
        <v>1</v>
      </c>
      <c r="GT370">
        <v>0</v>
      </c>
      <c r="GU370">
        <v>0</v>
      </c>
      <c r="GV370">
        <v>0</v>
      </c>
      <c r="GW370">
        <v>1</v>
      </c>
      <c r="GX370">
        <v>0</v>
      </c>
      <c r="GY370">
        <v>0</v>
      </c>
      <c r="GZ370">
        <v>1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4</v>
      </c>
      <c r="HI370">
        <v>3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1</v>
      </c>
      <c r="HQ370">
        <v>0</v>
      </c>
      <c r="HR370">
        <v>2</v>
      </c>
      <c r="HS370">
        <v>0</v>
      </c>
      <c r="HT370">
        <v>0</v>
      </c>
      <c r="HU370">
        <v>0</v>
      </c>
      <c r="HV370">
        <v>3</v>
      </c>
      <c r="HW370">
        <v>2</v>
      </c>
      <c r="HX370">
        <v>0</v>
      </c>
      <c r="HY370">
        <v>1</v>
      </c>
      <c r="HZ370">
        <v>0</v>
      </c>
      <c r="IA370">
        <v>0</v>
      </c>
      <c r="IB370">
        <v>1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2</v>
      </c>
      <c r="IM370">
        <v>1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1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1</v>
      </c>
    </row>
    <row r="371" spans="1:272" x14ac:dyDescent="0.25">
      <c r="A371" t="s">
        <v>273</v>
      </c>
      <c r="B371" t="s">
        <v>523</v>
      </c>
      <c r="C371" t="str">
        <f t="shared" si="25"/>
        <v>160605</v>
      </c>
      <c r="D371" t="s">
        <v>316</v>
      </c>
      <c r="E371">
        <v>3</v>
      </c>
      <c r="F371">
        <v>783</v>
      </c>
      <c r="G371">
        <v>600</v>
      </c>
      <c r="H371">
        <v>281</v>
      </c>
      <c r="I371">
        <v>319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319</v>
      </c>
      <c r="T371">
        <v>0</v>
      </c>
      <c r="U371">
        <v>0</v>
      </c>
      <c r="V371">
        <v>319</v>
      </c>
      <c r="W371">
        <v>12</v>
      </c>
      <c r="X371">
        <v>11</v>
      </c>
      <c r="Y371">
        <v>1</v>
      </c>
      <c r="Z371">
        <v>0</v>
      </c>
      <c r="AA371">
        <v>307</v>
      </c>
      <c r="AB371">
        <v>96</v>
      </c>
      <c r="AC371">
        <v>9</v>
      </c>
      <c r="AD371">
        <v>8</v>
      </c>
      <c r="AE371">
        <v>13</v>
      </c>
      <c r="AF371">
        <v>9</v>
      </c>
      <c r="AG371">
        <v>1</v>
      </c>
      <c r="AH371">
        <v>0</v>
      </c>
      <c r="AI371">
        <v>1</v>
      </c>
      <c r="AJ371">
        <v>47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1</v>
      </c>
      <c r="AR371">
        <v>2</v>
      </c>
      <c r="AS371">
        <v>0</v>
      </c>
      <c r="AT371">
        <v>0</v>
      </c>
      <c r="AU371">
        <v>0</v>
      </c>
      <c r="AV371">
        <v>1</v>
      </c>
      <c r="AW371">
        <v>0</v>
      </c>
      <c r="AX371">
        <v>0</v>
      </c>
      <c r="AY371">
        <v>1</v>
      </c>
      <c r="AZ371">
        <v>1</v>
      </c>
      <c r="BA371">
        <v>96</v>
      </c>
      <c r="BB371">
        <v>93</v>
      </c>
      <c r="BC371">
        <v>10</v>
      </c>
      <c r="BD371">
        <v>2</v>
      </c>
      <c r="BE371">
        <v>0</v>
      </c>
      <c r="BF371">
        <v>2</v>
      </c>
      <c r="BG371">
        <v>0</v>
      </c>
      <c r="BH371">
        <v>59</v>
      </c>
      <c r="BI371">
        <v>1</v>
      </c>
      <c r="BJ371">
        <v>0</v>
      </c>
      <c r="BK371">
        <v>3</v>
      </c>
      <c r="BL371">
        <v>8</v>
      </c>
      <c r="BM371">
        <v>0</v>
      </c>
      <c r="BN371">
        <v>0</v>
      </c>
      <c r="BO371">
        <v>1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2</v>
      </c>
      <c r="BV371">
        <v>0</v>
      </c>
      <c r="BW371">
        <v>1</v>
      </c>
      <c r="BX371">
        <v>1</v>
      </c>
      <c r="BY371">
        <v>3</v>
      </c>
      <c r="BZ371">
        <v>93</v>
      </c>
      <c r="CA371">
        <v>7</v>
      </c>
      <c r="CB371">
        <v>3</v>
      </c>
      <c r="CC371">
        <v>2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1</v>
      </c>
      <c r="CP371">
        <v>7</v>
      </c>
      <c r="CQ371">
        <v>5</v>
      </c>
      <c r="CR371">
        <v>3</v>
      </c>
      <c r="CS371">
        <v>0</v>
      </c>
      <c r="CT371">
        <v>1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1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5</v>
      </c>
      <c r="DQ371">
        <v>25</v>
      </c>
      <c r="DR371">
        <v>8</v>
      </c>
      <c r="DS371">
        <v>0</v>
      </c>
      <c r="DT371">
        <v>0</v>
      </c>
      <c r="DU371">
        <v>2</v>
      </c>
      <c r="DV371">
        <v>0</v>
      </c>
      <c r="DW371">
        <v>2</v>
      </c>
      <c r="DX371">
        <v>1</v>
      </c>
      <c r="DY371">
        <v>3</v>
      </c>
      <c r="DZ371">
        <v>0</v>
      </c>
      <c r="EA371">
        <v>7</v>
      </c>
      <c r="EB371">
        <v>0</v>
      </c>
      <c r="EC371">
        <v>1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1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25</v>
      </c>
      <c r="EQ371">
        <v>37</v>
      </c>
      <c r="ER371">
        <v>8</v>
      </c>
      <c r="ES371">
        <v>13</v>
      </c>
      <c r="ET371">
        <v>10</v>
      </c>
      <c r="EU371">
        <v>1</v>
      </c>
      <c r="EV371">
        <v>0</v>
      </c>
      <c r="EW371">
        <v>1</v>
      </c>
      <c r="EX371">
        <v>1</v>
      </c>
      <c r="EY371">
        <v>0</v>
      </c>
      <c r="EZ371">
        <v>0</v>
      </c>
      <c r="FA371">
        <v>1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1</v>
      </c>
      <c r="FH371">
        <v>0</v>
      </c>
      <c r="FI371">
        <v>1</v>
      </c>
      <c r="FJ371">
        <v>0</v>
      </c>
      <c r="FK371">
        <v>0</v>
      </c>
      <c r="FL371">
        <v>0</v>
      </c>
      <c r="FM371">
        <v>0</v>
      </c>
      <c r="FN371">
        <v>37</v>
      </c>
      <c r="FO371">
        <v>27</v>
      </c>
      <c r="FP371">
        <v>12</v>
      </c>
      <c r="FQ371">
        <v>0</v>
      </c>
      <c r="FR371">
        <v>4</v>
      </c>
      <c r="FS371">
        <v>1</v>
      </c>
      <c r="FT371">
        <v>1</v>
      </c>
      <c r="FU371">
        <v>2</v>
      </c>
      <c r="FV371">
        <v>2</v>
      </c>
      <c r="FW371">
        <v>0</v>
      </c>
      <c r="FX371">
        <v>1</v>
      </c>
      <c r="FY371">
        <v>0</v>
      </c>
      <c r="FZ371">
        <v>0</v>
      </c>
      <c r="GA371">
        <v>0</v>
      </c>
      <c r="GB371">
        <v>0</v>
      </c>
      <c r="GC371">
        <v>2</v>
      </c>
      <c r="GD371">
        <v>1</v>
      </c>
      <c r="GE371">
        <v>0</v>
      </c>
      <c r="GF371">
        <v>1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27</v>
      </c>
      <c r="GO371">
        <v>14</v>
      </c>
      <c r="GP371">
        <v>10</v>
      </c>
      <c r="GQ371">
        <v>1</v>
      </c>
      <c r="GR371">
        <v>1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1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1</v>
      </c>
      <c r="HH371">
        <v>14</v>
      </c>
      <c r="HI371">
        <v>2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1</v>
      </c>
      <c r="HQ371">
        <v>0</v>
      </c>
      <c r="HR371">
        <v>1</v>
      </c>
      <c r="HS371">
        <v>0</v>
      </c>
      <c r="HT371">
        <v>0</v>
      </c>
      <c r="HU371">
        <v>0</v>
      </c>
      <c r="HV371">
        <v>2</v>
      </c>
      <c r="HW371">
        <v>1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1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1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</row>
    <row r="372" spans="1:272" x14ac:dyDescent="0.25">
      <c r="A372" t="s">
        <v>273</v>
      </c>
      <c r="B372" t="s">
        <v>523</v>
      </c>
      <c r="C372" t="str">
        <f t="shared" si="25"/>
        <v>160605</v>
      </c>
      <c r="D372" t="s">
        <v>462</v>
      </c>
      <c r="E372">
        <v>4</v>
      </c>
      <c r="F372">
        <v>201</v>
      </c>
      <c r="G372">
        <v>151</v>
      </c>
      <c r="H372">
        <v>90</v>
      </c>
      <c r="I372">
        <v>61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61</v>
      </c>
      <c r="T372">
        <v>0</v>
      </c>
      <c r="U372">
        <v>0</v>
      </c>
      <c r="V372">
        <v>61</v>
      </c>
      <c r="W372">
        <v>6</v>
      </c>
      <c r="X372">
        <v>6</v>
      </c>
      <c r="Y372">
        <v>0</v>
      </c>
      <c r="Z372">
        <v>0</v>
      </c>
      <c r="AA372">
        <v>55</v>
      </c>
      <c r="AB372">
        <v>26</v>
      </c>
      <c r="AC372">
        <v>2</v>
      </c>
      <c r="AD372">
        <v>3</v>
      </c>
      <c r="AE372">
        <v>3</v>
      </c>
      <c r="AF372">
        <v>1</v>
      </c>
      <c r="AG372">
        <v>0</v>
      </c>
      <c r="AH372">
        <v>0</v>
      </c>
      <c r="AI372">
        <v>0</v>
      </c>
      <c r="AJ372">
        <v>16</v>
      </c>
      <c r="AK372">
        <v>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26</v>
      </c>
      <c r="BB372">
        <v>6</v>
      </c>
      <c r="BC372">
        <v>1</v>
      </c>
      <c r="BD372">
        <v>0</v>
      </c>
      <c r="BE372">
        <v>1</v>
      </c>
      <c r="BF372">
        <v>0</v>
      </c>
      <c r="BG372">
        <v>0</v>
      </c>
      <c r="BH372">
        <v>4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6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1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1</v>
      </c>
      <c r="DP372">
        <v>1</v>
      </c>
      <c r="DQ372">
        <v>4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1</v>
      </c>
      <c r="DX372">
        <v>0</v>
      </c>
      <c r="DY372">
        <v>0</v>
      </c>
      <c r="DZ372">
        <v>0</v>
      </c>
      <c r="EA372">
        <v>2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1</v>
      </c>
      <c r="EO372">
        <v>0</v>
      </c>
      <c r="EP372">
        <v>4</v>
      </c>
      <c r="EQ372">
        <v>4</v>
      </c>
      <c r="ER372">
        <v>2</v>
      </c>
      <c r="ES372">
        <v>0</v>
      </c>
      <c r="ET372">
        <v>2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4</v>
      </c>
      <c r="FO372">
        <v>12</v>
      </c>
      <c r="FP372">
        <v>3</v>
      </c>
      <c r="FQ372">
        <v>1</v>
      </c>
      <c r="FR372">
        <v>0</v>
      </c>
      <c r="FS372">
        <v>1</v>
      </c>
      <c r="FT372">
        <v>0</v>
      </c>
      <c r="FU372">
        <v>3</v>
      </c>
      <c r="FV372">
        <v>0</v>
      </c>
      <c r="FW372">
        <v>0</v>
      </c>
      <c r="FX372">
        <v>1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1</v>
      </c>
      <c r="GK372">
        <v>2</v>
      </c>
      <c r="GL372">
        <v>0</v>
      </c>
      <c r="GM372">
        <v>0</v>
      </c>
      <c r="GN372">
        <v>12</v>
      </c>
      <c r="GO372">
        <v>2</v>
      </c>
      <c r="GP372">
        <v>1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1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2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</row>
    <row r="373" spans="1:272" x14ac:dyDescent="0.25">
      <c r="A373" t="s">
        <v>273</v>
      </c>
      <c r="B373" t="s">
        <v>523</v>
      </c>
      <c r="C373" t="str">
        <f t="shared" si="25"/>
        <v>160605</v>
      </c>
      <c r="D373" t="s">
        <v>462</v>
      </c>
      <c r="E373">
        <v>5</v>
      </c>
      <c r="F373">
        <v>517</v>
      </c>
      <c r="G373">
        <v>390</v>
      </c>
      <c r="H373">
        <v>217</v>
      </c>
      <c r="I373">
        <v>173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173</v>
      </c>
      <c r="T373">
        <v>0</v>
      </c>
      <c r="U373">
        <v>0</v>
      </c>
      <c r="V373">
        <v>173</v>
      </c>
      <c r="W373">
        <v>8</v>
      </c>
      <c r="X373">
        <v>6</v>
      </c>
      <c r="Y373">
        <v>2</v>
      </c>
      <c r="Z373">
        <v>0</v>
      </c>
      <c r="AA373">
        <v>165</v>
      </c>
      <c r="AB373">
        <v>47</v>
      </c>
      <c r="AC373">
        <v>2</v>
      </c>
      <c r="AD373">
        <v>4</v>
      </c>
      <c r="AE373">
        <v>4</v>
      </c>
      <c r="AF373">
        <v>6</v>
      </c>
      <c r="AG373">
        <v>0</v>
      </c>
      <c r="AH373">
        <v>1</v>
      </c>
      <c r="AI373">
        <v>0</v>
      </c>
      <c r="AJ373">
        <v>21</v>
      </c>
      <c r="AK373">
        <v>3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3</v>
      </c>
      <c r="AW373">
        <v>1</v>
      </c>
      <c r="AX373">
        <v>0</v>
      </c>
      <c r="AY373">
        <v>0</v>
      </c>
      <c r="AZ373">
        <v>2</v>
      </c>
      <c r="BA373">
        <v>47</v>
      </c>
      <c r="BB373">
        <v>49</v>
      </c>
      <c r="BC373">
        <v>8</v>
      </c>
      <c r="BD373">
        <v>1</v>
      </c>
      <c r="BE373">
        <v>2</v>
      </c>
      <c r="BF373">
        <v>0</v>
      </c>
      <c r="BG373">
        <v>2</v>
      </c>
      <c r="BH373">
        <v>19</v>
      </c>
      <c r="BI373">
        <v>0</v>
      </c>
      <c r="BJ373">
        <v>0</v>
      </c>
      <c r="BK373">
        <v>2</v>
      </c>
      <c r="BL373">
        <v>11</v>
      </c>
      <c r="BM373">
        <v>0</v>
      </c>
      <c r="BN373">
        <v>1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2</v>
      </c>
      <c r="BV373">
        <v>0</v>
      </c>
      <c r="BW373">
        <v>0</v>
      </c>
      <c r="BX373">
        <v>0</v>
      </c>
      <c r="BY373">
        <v>1</v>
      </c>
      <c r="BZ373">
        <v>49</v>
      </c>
      <c r="CA373">
        <v>8</v>
      </c>
      <c r="CB373">
        <v>0</v>
      </c>
      <c r="CC373">
        <v>2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1</v>
      </c>
      <c r="CM373">
        <v>2</v>
      </c>
      <c r="CN373">
        <v>0</v>
      </c>
      <c r="CO373">
        <v>3</v>
      </c>
      <c r="CP373">
        <v>8</v>
      </c>
      <c r="CQ373">
        <v>4</v>
      </c>
      <c r="CR373">
        <v>1</v>
      </c>
      <c r="CS373">
        <v>0</v>
      </c>
      <c r="CT373">
        <v>0</v>
      </c>
      <c r="CU373">
        <v>0</v>
      </c>
      <c r="CV373">
        <v>2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</v>
      </c>
      <c r="DP373">
        <v>4</v>
      </c>
      <c r="DQ373">
        <v>22</v>
      </c>
      <c r="DR373">
        <v>17</v>
      </c>
      <c r="DS373">
        <v>0</v>
      </c>
      <c r="DT373">
        <v>0</v>
      </c>
      <c r="DU373">
        <v>2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1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22</v>
      </c>
      <c r="EQ373">
        <v>10</v>
      </c>
      <c r="ER373">
        <v>2</v>
      </c>
      <c r="ES373">
        <v>1</v>
      </c>
      <c r="ET373">
        <v>2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1</v>
      </c>
      <c r="FA373">
        <v>0</v>
      </c>
      <c r="FB373">
        <v>1</v>
      </c>
      <c r="FC373">
        <v>0</v>
      </c>
      <c r="FD373">
        <v>1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1</v>
      </c>
      <c r="FM373">
        <v>1</v>
      </c>
      <c r="FN373">
        <v>10</v>
      </c>
      <c r="FO373">
        <v>16</v>
      </c>
      <c r="FP373">
        <v>1</v>
      </c>
      <c r="FQ373">
        <v>3</v>
      </c>
      <c r="FR373">
        <v>1</v>
      </c>
      <c r="FS373">
        <v>0</v>
      </c>
      <c r="FT373">
        <v>1</v>
      </c>
      <c r="FU373">
        <v>0</v>
      </c>
      <c r="FV373">
        <v>2</v>
      </c>
      <c r="FW373">
        <v>0</v>
      </c>
      <c r="FX373">
        <v>1</v>
      </c>
      <c r="FY373">
        <v>0</v>
      </c>
      <c r="FZ373">
        <v>4</v>
      </c>
      <c r="GA373">
        <v>0</v>
      </c>
      <c r="GB373">
        <v>0</v>
      </c>
      <c r="GC373">
        <v>0</v>
      </c>
      <c r="GD373">
        <v>0</v>
      </c>
      <c r="GE373">
        <v>1</v>
      </c>
      <c r="GF373">
        <v>0</v>
      </c>
      <c r="GG373">
        <v>0</v>
      </c>
      <c r="GH373">
        <v>0</v>
      </c>
      <c r="GI373">
        <v>1</v>
      </c>
      <c r="GJ373">
        <v>1</v>
      </c>
      <c r="GK373">
        <v>0</v>
      </c>
      <c r="GL373">
        <v>0</v>
      </c>
      <c r="GM373">
        <v>0</v>
      </c>
      <c r="GN373">
        <v>16</v>
      </c>
      <c r="GO373">
        <v>8</v>
      </c>
      <c r="GP373">
        <v>3</v>
      </c>
      <c r="GQ373">
        <v>1</v>
      </c>
      <c r="GR373">
        <v>2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1</v>
      </c>
      <c r="HD373">
        <v>0</v>
      </c>
      <c r="HE373">
        <v>0</v>
      </c>
      <c r="HF373">
        <v>0</v>
      </c>
      <c r="HG373">
        <v>1</v>
      </c>
      <c r="HH373">
        <v>8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0</v>
      </c>
      <c r="JL373">
        <v>1</v>
      </c>
    </row>
    <row r="374" spans="1:272" x14ac:dyDescent="0.25">
      <c r="A374" t="s">
        <v>273</v>
      </c>
      <c r="B374" t="s">
        <v>523</v>
      </c>
      <c r="C374" t="str">
        <f t="shared" si="25"/>
        <v>160605</v>
      </c>
      <c r="D374" t="s">
        <v>525</v>
      </c>
      <c r="E374">
        <v>6</v>
      </c>
      <c r="F374">
        <v>891</v>
      </c>
      <c r="G374">
        <v>656</v>
      </c>
      <c r="H374">
        <v>256</v>
      </c>
      <c r="I374">
        <v>400</v>
      </c>
      <c r="J374">
        <v>0</v>
      </c>
      <c r="K374">
        <v>4</v>
      </c>
      <c r="L374">
        <v>2</v>
      </c>
      <c r="M374">
        <v>2</v>
      </c>
      <c r="N374">
        <v>0</v>
      </c>
      <c r="O374">
        <v>0</v>
      </c>
      <c r="P374">
        <v>0</v>
      </c>
      <c r="Q374">
        <v>0</v>
      </c>
      <c r="R374">
        <v>2</v>
      </c>
      <c r="S374">
        <v>402</v>
      </c>
      <c r="T374">
        <v>2</v>
      </c>
      <c r="U374">
        <v>0</v>
      </c>
      <c r="V374">
        <v>402</v>
      </c>
      <c r="W374">
        <v>12</v>
      </c>
      <c r="X374">
        <v>11</v>
      </c>
      <c r="Y374">
        <v>1</v>
      </c>
      <c r="Z374">
        <v>0</v>
      </c>
      <c r="AA374">
        <v>390</v>
      </c>
      <c r="AB374">
        <v>131</v>
      </c>
      <c r="AC374">
        <v>8</v>
      </c>
      <c r="AD374">
        <v>3</v>
      </c>
      <c r="AE374">
        <v>19</v>
      </c>
      <c r="AF374">
        <v>7</v>
      </c>
      <c r="AG374">
        <v>0</v>
      </c>
      <c r="AH374">
        <v>1</v>
      </c>
      <c r="AI374">
        <v>0</v>
      </c>
      <c r="AJ374">
        <v>79</v>
      </c>
      <c r="AK374">
        <v>3</v>
      </c>
      <c r="AL374">
        <v>0</v>
      </c>
      <c r="AM374">
        <v>1</v>
      </c>
      <c r="AN374">
        <v>1</v>
      </c>
      <c r="AO374">
        <v>0</v>
      </c>
      <c r="AP374">
        <v>0</v>
      </c>
      <c r="AQ374">
        <v>1</v>
      </c>
      <c r="AR374">
        <v>0</v>
      </c>
      <c r="AS374">
        <v>0</v>
      </c>
      <c r="AT374">
        <v>2</v>
      </c>
      <c r="AU374">
        <v>2</v>
      </c>
      <c r="AV374">
        <v>0</v>
      </c>
      <c r="AW374">
        <v>0</v>
      </c>
      <c r="AX374">
        <v>1</v>
      </c>
      <c r="AY374">
        <v>1</v>
      </c>
      <c r="AZ374">
        <v>2</v>
      </c>
      <c r="BA374">
        <v>131</v>
      </c>
      <c r="BB374">
        <v>72</v>
      </c>
      <c r="BC374">
        <v>8</v>
      </c>
      <c r="BD374">
        <v>0</v>
      </c>
      <c r="BE374">
        <v>0</v>
      </c>
      <c r="BF374">
        <v>5</v>
      </c>
      <c r="BG374">
        <v>0</v>
      </c>
      <c r="BH374">
        <v>46</v>
      </c>
      <c r="BI374">
        <v>0</v>
      </c>
      <c r="BJ374">
        <v>1</v>
      </c>
      <c r="BK374">
        <v>0</v>
      </c>
      <c r="BL374">
        <v>2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1</v>
      </c>
      <c r="BT374">
        <v>4</v>
      </c>
      <c r="BU374">
        <v>0</v>
      </c>
      <c r="BV374">
        <v>1</v>
      </c>
      <c r="BW374">
        <v>3</v>
      </c>
      <c r="BX374">
        <v>1</v>
      </c>
      <c r="BY374">
        <v>0</v>
      </c>
      <c r="BZ374">
        <v>72</v>
      </c>
      <c r="CA374">
        <v>6</v>
      </c>
      <c r="CB374">
        <v>1</v>
      </c>
      <c r="CC374">
        <v>2</v>
      </c>
      <c r="CD374">
        <v>0</v>
      </c>
      <c r="CE374">
        <v>0</v>
      </c>
      <c r="CF374">
        <v>0</v>
      </c>
      <c r="CG374">
        <v>0</v>
      </c>
      <c r="CH374">
        <v>1</v>
      </c>
      <c r="CI374">
        <v>0</v>
      </c>
      <c r="CJ374">
        <v>0</v>
      </c>
      <c r="CK374">
        <v>0</v>
      </c>
      <c r="CL374">
        <v>0</v>
      </c>
      <c r="CM374">
        <v>1</v>
      </c>
      <c r="CN374">
        <v>0</v>
      </c>
      <c r="CO374">
        <v>1</v>
      </c>
      <c r="CP374">
        <v>6</v>
      </c>
      <c r="CQ374">
        <v>29</v>
      </c>
      <c r="CR374">
        <v>14</v>
      </c>
      <c r="CS374">
        <v>0</v>
      </c>
      <c r="CT374">
        <v>1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2</v>
      </c>
      <c r="DB374">
        <v>0</v>
      </c>
      <c r="DC374">
        <v>1</v>
      </c>
      <c r="DD374">
        <v>2</v>
      </c>
      <c r="DE374">
        <v>1</v>
      </c>
      <c r="DF374">
        <v>4</v>
      </c>
      <c r="DG374">
        <v>1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1</v>
      </c>
      <c r="DO374">
        <v>2</v>
      </c>
      <c r="DP374">
        <v>29</v>
      </c>
      <c r="DQ374">
        <v>69</v>
      </c>
      <c r="DR374">
        <v>59</v>
      </c>
      <c r="DS374">
        <v>1</v>
      </c>
      <c r="DT374">
        <v>0</v>
      </c>
      <c r="DU374">
        <v>1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4</v>
      </c>
      <c r="EB374">
        <v>0</v>
      </c>
      <c r="EC374">
        <v>0</v>
      </c>
      <c r="ED374">
        <v>0</v>
      </c>
      <c r="EE374">
        <v>0</v>
      </c>
      <c r="EF374">
        <v>1</v>
      </c>
      <c r="EG374">
        <v>1</v>
      </c>
      <c r="EH374">
        <v>0</v>
      </c>
      <c r="EI374">
        <v>0</v>
      </c>
      <c r="EJ374">
        <v>0</v>
      </c>
      <c r="EK374">
        <v>0</v>
      </c>
      <c r="EL374">
        <v>2</v>
      </c>
      <c r="EM374">
        <v>0</v>
      </c>
      <c r="EN374">
        <v>0</v>
      </c>
      <c r="EO374">
        <v>0</v>
      </c>
      <c r="EP374">
        <v>69</v>
      </c>
      <c r="EQ374">
        <v>21</v>
      </c>
      <c r="ER374">
        <v>2</v>
      </c>
      <c r="ES374">
        <v>0</v>
      </c>
      <c r="ET374">
        <v>13</v>
      </c>
      <c r="EU374">
        <v>0</v>
      </c>
      <c r="EV374">
        <v>0</v>
      </c>
      <c r="EW374">
        <v>0</v>
      </c>
      <c r="EX374">
        <v>1</v>
      </c>
      <c r="EY374">
        <v>0</v>
      </c>
      <c r="EZ374">
        <v>0</v>
      </c>
      <c r="FA374">
        <v>0</v>
      </c>
      <c r="FB374">
        <v>4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1</v>
      </c>
      <c r="FL374">
        <v>0</v>
      </c>
      <c r="FM374">
        <v>0</v>
      </c>
      <c r="FN374">
        <v>21</v>
      </c>
      <c r="FO374">
        <v>44</v>
      </c>
      <c r="FP374">
        <v>21</v>
      </c>
      <c r="FQ374">
        <v>0</v>
      </c>
      <c r="FR374">
        <v>1</v>
      </c>
      <c r="FS374">
        <v>2</v>
      </c>
      <c r="FT374">
        <v>1</v>
      </c>
      <c r="FU374">
        <v>6</v>
      </c>
      <c r="FV374">
        <v>0</v>
      </c>
      <c r="FW374">
        <v>0</v>
      </c>
      <c r="FX374">
        <v>3</v>
      </c>
      <c r="FY374">
        <v>2</v>
      </c>
      <c r="FZ374">
        <v>0</v>
      </c>
      <c r="GA374">
        <v>0</v>
      </c>
      <c r="GB374">
        <v>0</v>
      </c>
      <c r="GC374">
        <v>2</v>
      </c>
      <c r="GD374">
        <v>0</v>
      </c>
      <c r="GE374">
        <v>0</v>
      </c>
      <c r="GF374">
        <v>0</v>
      </c>
      <c r="GG374">
        <v>1</v>
      </c>
      <c r="GH374">
        <v>1</v>
      </c>
      <c r="GI374">
        <v>0</v>
      </c>
      <c r="GJ374">
        <v>3</v>
      </c>
      <c r="GK374">
        <v>1</v>
      </c>
      <c r="GL374">
        <v>0</v>
      </c>
      <c r="GM374">
        <v>0</v>
      </c>
      <c r="GN374">
        <v>44</v>
      </c>
      <c r="GO374">
        <v>15</v>
      </c>
      <c r="GP374">
        <v>7</v>
      </c>
      <c r="GQ374">
        <v>0</v>
      </c>
      <c r="GR374">
        <v>1</v>
      </c>
      <c r="GS374">
        <v>0</v>
      </c>
      <c r="GT374">
        <v>0</v>
      </c>
      <c r="GU374">
        <v>0</v>
      </c>
      <c r="GV374">
        <v>0</v>
      </c>
      <c r="GW374">
        <v>1</v>
      </c>
      <c r="GX374">
        <v>2</v>
      </c>
      <c r="GY374">
        <v>2</v>
      </c>
      <c r="GZ374">
        <v>0</v>
      </c>
      <c r="HA374">
        <v>0</v>
      </c>
      <c r="HB374">
        <v>0</v>
      </c>
      <c r="HC374">
        <v>1</v>
      </c>
      <c r="HD374">
        <v>0</v>
      </c>
      <c r="HE374">
        <v>0</v>
      </c>
      <c r="HF374">
        <v>0</v>
      </c>
      <c r="HG374">
        <v>1</v>
      </c>
      <c r="HH374">
        <v>15</v>
      </c>
      <c r="HI374">
        <v>2</v>
      </c>
      <c r="HJ374">
        <v>1</v>
      </c>
      <c r="HK374">
        <v>1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2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1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1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1</v>
      </c>
    </row>
    <row r="375" spans="1:272" x14ac:dyDescent="0.25">
      <c r="A375" t="s">
        <v>273</v>
      </c>
      <c r="B375" t="s">
        <v>523</v>
      </c>
      <c r="C375" t="str">
        <f t="shared" si="25"/>
        <v>160605</v>
      </c>
      <c r="D375" t="s">
        <v>462</v>
      </c>
      <c r="E375">
        <v>7</v>
      </c>
      <c r="F375">
        <v>245</v>
      </c>
      <c r="G375">
        <v>190</v>
      </c>
      <c r="H375">
        <v>107</v>
      </c>
      <c r="I375">
        <v>83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83</v>
      </c>
      <c r="T375">
        <v>0</v>
      </c>
      <c r="U375">
        <v>0</v>
      </c>
      <c r="V375">
        <v>83</v>
      </c>
      <c r="W375">
        <v>8</v>
      </c>
      <c r="X375">
        <v>6</v>
      </c>
      <c r="Y375">
        <v>1</v>
      </c>
      <c r="Z375">
        <v>0</v>
      </c>
      <c r="AA375">
        <v>75</v>
      </c>
      <c r="AB375">
        <v>22</v>
      </c>
      <c r="AC375">
        <v>1</v>
      </c>
      <c r="AD375">
        <v>3</v>
      </c>
      <c r="AE375">
        <v>4</v>
      </c>
      <c r="AF375">
        <v>1</v>
      </c>
      <c r="AG375">
        <v>0</v>
      </c>
      <c r="AH375">
        <v>0</v>
      </c>
      <c r="AI375">
        <v>0</v>
      </c>
      <c r="AJ375">
        <v>10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2</v>
      </c>
      <c r="AX375">
        <v>0</v>
      </c>
      <c r="AY375">
        <v>0</v>
      </c>
      <c r="AZ375">
        <v>0</v>
      </c>
      <c r="BA375">
        <v>22</v>
      </c>
      <c r="BB375">
        <v>14</v>
      </c>
      <c r="BC375">
        <v>1</v>
      </c>
      <c r="BD375">
        <v>0</v>
      </c>
      <c r="BE375">
        <v>0</v>
      </c>
      <c r="BF375">
        <v>0</v>
      </c>
      <c r="BG375">
        <v>1</v>
      </c>
      <c r="BH375">
        <v>3</v>
      </c>
      <c r="BI375">
        <v>0</v>
      </c>
      <c r="BJ375">
        <v>1</v>
      </c>
      <c r="BK375">
        <v>0</v>
      </c>
      <c r="BL375">
        <v>5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1</v>
      </c>
      <c r="BW375">
        <v>0</v>
      </c>
      <c r="BX375">
        <v>1</v>
      </c>
      <c r="BY375">
        <v>1</v>
      </c>
      <c r="BZ375">
        <v>14</v>
      </c>
      <c r="CA375">
        <v>3</v>
      </c>
      <c r="CB375">
        <v>2</v>
      </c>
      <c r="CC375">
        <v>0</v>
      </c>
      <c r="CD375">
        <v>0</v>
      </c>
      <c r="CE375">
        <v>0</v>
      </c>
      <c r="CF375">
        <v>0</v>
      </c>
      <c r="CG375">
        <v>1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3</v>
      </c>
      <c r="CQ375">
        <v>2</v>
      </c>
      <c r="CR375">
        <v>1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1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2</v>
      </c>
      <c r="DQ375">
        <v>16</v>
      </c>
      <c r="DR375">
        <v>12</v>
      </c>
      <c r="DS375">
        <v>0</v>
      </c>
      <c r="DT375">
        <v>0</v>
      </c>
      <c r="DU375">
        <v>1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1</v>
      </c>
      <c r="EB375">
        <v>0</v>
      </c>
      <c r="EC375">
        <v>1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1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16</v>
      </c>
      <c r="EQ375">
        <v>4</v>
      </c>
      <c r="ER375">
        <v>0</v>
      </c>
      <c r="ES375">
        <v>1</v>
      </c>
      <c r="ET375">
        <v>1</v>
      </c>
      <c r="EU375">
        <v>0</v>
      </c>
      <c r="EV375">
        <v>0</v>
      </c>
      <c r="EW375">
        <v>0</v>
      </c>
      <c r="EX375">
        <v>1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1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4</v>
      </c>
      <c r="FO375">
        <v>9</v>
      </c>
      <c r="FP375">
        <v>2</v>
      </c>
      <c r="FQ375">
        <v>0</v>
      </c>
      <c r="FR375">
        <v>0</v>
      </c>
      <c r="FS375">
        <v>1</v>
      </c>
      <c r="FT375">
        <v>1</v>
      </c>
      <c r="FU375">
        <v>0</v>
      </c>
      <c r="FV375">
        <v>2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1</v>
      </c>
      <c r="GK375">
        <v>2</v>
      </c>
      <c r="GL375">
        <v>0</v>
      </c>
      <c r="GM375">
        <v>0</v>
      </c>
      <c r="GN375">
        <v>9</v>
      </c>
      <c r="GO375">
        <v>4</v>
      </c>
      <c r="GP375">
        <v>1</v>
      </c>
      <c r="GQ375">
        <v>2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1</v>
      </c>
      <c r="HD375">
        <v>0</v>
      </c>
      <c r="HE375">
        <v>0</v>
      </c>
      <c r="HF375">
        <v>0</v>
      </c>
      <c r="HG375">
        <v>0</v>
      </c>
      <c r="HH375">
        <v>4</v>
      </c>
      <c r="HI375">
        <v>1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1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1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</row>
    <row r="376" spans="1:272" x14ac:dyDescent="0.25">
      <c r="A376" t="s">
        <v>273</v>
      </c>
      <c r="B376" t="s">
        <v>526</v>
      </c>
      <c r="C376" t="str">
        <f t="shared" ref="C376:C402" si="26">"160701"</f>
        <v>160701</v>
      </c>
      <c r="D376" t="s">
        <v>527</v>
      </c>
      <c r="E376">
        <v>1</v>
      </c>
      <c r="F376">
        <v>917</v>
      </c>
      <c r="G376">
        <v>710</v>
      </c>
      <c r="H376">
        <v>278</v>
      </c>
      <c r="I376">
        <v>432</v>
      </c>
      <c r="J376">
        <v>0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432</v>
      </c>
      <c r="T376">
        <v>0</v>
      </c>
      <c r="U376">
        <v>0</v>
      </c>
      <c r="V376">
        <v>432</v>
      </c>
      <c r="W376">
        <v>9</v>
      </c>
      <c r="X376">
        <v>7</v>
      </c>
      <c r="Y376">
        <v>2</v>
      </c>
      <c r="Z376">
        <v>0</v>
      </c>
      <c r="AA376">
        <v>423</v>
      </c>
      <c r="AB376">
        <v>174</v>
      </c>
      <c r="AC376">
        <v>11</v>
      </c>
      <c r="AD376">
        <v>5</v>
      </c>
      <c r="AE376">
        <v>26</v>
      </c>
      <c r="AF376">
        <v>2</v>
      </c>
      <c r="AG376">
        <v>1</v>
      </c>
      <c r="AH376">
        <v>2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1</v>
      </c>
      <c r="AQ376">
        <v>91</v>
      </c>
      <c r="AR376">
        <v>1</v>
      </c>
      <c r="AS376">
        <v>1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1</v>
      </c>
      <c r="AZ376">
        <v>32</v>
      </c>
      <c r="BA376">
        <v>174</v>
      </c>
      <c r="BB376">
        <v>109</v>
      </c>
      <c r="BC376">
        <v>32</v>
      </c>
      <c r="BD376">
        <v>37</v>
      </c>
      <c r="BE376">
        <v>5</v>
      </c>
      <c r="BF376">
        <v>4</v>
      </c>
      <c r="BG376">
        <v>3</v>
      </c>
      <c r="BH376">
        <v>5</v>
      </c>
      <c r="BI376">
        <v>1</v>
      </c>
      <c r="BJ376">
        <v>1</v>
      </c>
      <c r="BK376">
        <v>2</v>
      </c>
      <c r="BL376">
        <v>3</v>
      </c>
      <c r="BM376">
        <v>0</v>
      </c>
      <c r="BN376">
        <v>0</v>
      </c>
      <c r="BO376">
        <v>4</v>
      </c>
      <c r="BP376">
        <v>2</v>
      </c>
      <c r="BQ376">
        <v>0</v>
      </c>
      <c r="BR376">
        <v>0</v>
      </c>
      <c r="BS376">
        <v>2</v>
      </c>
      <c r="BT376">
        <v>0</v>
      </c>
      <c r="BU376">
        <v>0</v>
      </c>
      <c r="BV376">
        <v>2</v>
      </c>
      <c r="BW376">
        <v>0</v>
      </c>
      <c r="BX376">
        <v>3</v>
      </c>
      <c r="BY376">
        <v>3</v>
      </c>
      <c r="BZ376">
        <v>109</v>
      </c>
      <c r="CA376">
        <v>19</v>
      </c>
      <c r="CB376">
        <v>9</v>
      </c>
      <c r="CC376">
        <v>5</v>
      </c>
      <c r="CD376">
        <v>2</v>
      </c>
      <c r="CE376">
        <v>1</v>
      </c>
      <c r="CF376">
        <v>0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1</v>
      </c>
      <c r="CP376">
        <v>19</v>
      </c>
      <c r="CQ376">
        <v>11</v>
      </c>
      <c r="CR376">
        <v>6</v>
      </c>
      <c r="CS376">
        <v>0</v>
      </c>
      <c r="CT376">
        <v>2</v>
      </c>
      <c r="CU376">
        <v>0</v>
      </c>
      <c r="CV376">
        <v>0</v>
      </c>
      <c r="CW376">
        <v>2</v>
      </c>
      <c r="CX376">
        <v>0</v>
      </c>
      <c r="CY376">
        <v>0</v>
      </c>
      <c r="CZ376">
        <v>0</v>
      </c>
      <c r="DA376">
        <v>1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11</v>
      </c>
      <c r="DQ376">
        <v>17</v>
      </c>
      <c r="DR376">
        <v>1</v>
      </c>
      <c r="DS376">
        <v>7</v>
      </c>
      <c r="DT376">
        <v>1</v>
      </c>
      <c r="DU376">
        <v>3</v>
      </c>
      <c r="DV376">
        <v>0</v>
      </c>
      <c r="DW376">
        <v>0</v>
      </c>
      <c r="DX376">
        <v>0</v>
      </c>
      <c r="DY376">
        <v>1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4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17</v>
      </c>
      <c r="EQ376">
        <v>28</v>
      </c>
      <c r="ER376">
        <v>6</v>
      </c>
      <c r="ES376">
        <v>3</v>
      </c>
      <c r="ET376">
        <v>6</v>
      </c>
      <c r="EU376">
        <v>0</v>
      </c>
      <c r="EV376">
        <v>0</v>
      </c>
      <c r="EW376">
        <v>3</v>
      </c>
      <c r="EX376">
        <v>2</v>
      </c>
      <c r="EY376">
        <v>0</v>
      </c>
      <c r="EZ376">
        <v>0</v>
      </c>
      <c r="FA376">
        <v>2</v>
      </c>
      <c r="FB376">
        <v>0</v>
      </c>
      <c r="FC376">
        <v>1</v>
      </c>
      <c r="FD376">
        <v>0</v>
      </c>
      <c r="FE376">
        <v>2</v>
      </c>
      <c r="FF376">
        <v>0</v>
      </c>
      <c r="FG376">
        <v>0</v>
      </c>
      <c r="FH376">
        <v>1</v>
      </c>
      <c r="FI376">
        <v>1</v>
      </c>
      <c r="FJ376">
        <v>0</v>
      </c>
      <c r="FK376">
        <v>1</v>
      </c>
      <c r="FL376">
        <v>0</v>
      </c>
      <c r="FM376">
        <v>0</v>
      </c>
      <c r="FN376">
        <v>28</v>
      </c>
      <c r="FO376">
        <v>31</v>
      </c>
      <c r="FP376">
        <v>13</v>
      </c>
      <c r="FQ376">
        <v>1</v>
      </c>
      <c r="FR376">
        <v>2</v>
      </c>
      <c r="FS376">
        <v>1</v>
      </c>
      <c r="FT376">
        <v>0</v>
      </c>
      <c r="FU376">
        <v>3</v>
      </c>
      <c r="FV376">
        <v>5</v>
      </c>
      <c r="FW376">
        <v>0</v>
      </c>
      <c r="FX376">
        <v>0</v>
      </c>
      <c r="FY376">
        <v>0</v>
      </c>
      <c r="FZ376">
        <v>1</v>
      </c>
      <c r="GA376">
        <v>1</v>
      </c>
      <c r="GB376">
        <v>0</v>
      </c>
      <c r="GC376">
        <v>3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1</v>
      </c>
      <c r="GK376">
        <v>0</v>
      </c>
      <c r="GL376">
        <v>0</v>
      </c>
      <c r="GM376">
        <v>0</v>
      </c>
      <c r="GN376">
        <v>31</v>
      </c>
      <c r="GO376">
        <v>33</v>
      </c>
      <c r="GP376">
        <v>12</v>
      </c>
      <c r="GQ376">
        <v>1</v>
      </c>
      <c r="GR376">
        <v>3</v>
      </c>
      <c r="GS376">
        <v>0</v>
      </c>
      <c r="GT376">
        <v>0</v>
      </c>
      <c r="GU376">
        <v>0</v>
      </c>
      <c r="GV376">
        <v>12</v>
      </c>
      <c r="GW376">
        <v>0</v>
      </c>
      <c r="GX376">
        <v>1</v>
      </c>
      <c r="GY376">
        <v>1</v>
      </c>
      <c r="GZ376">
        <v>0</v>
      </c>
      <c r="HA376">
        <v>0</v>
      </c>
      <c r="HB376">
        <v>0</v>
      </c>
      <c r="HC376">
        <v>2</v>
      </c>
      <c r="HD376">
        <v>0</v>
      </c>
      <c r="HE376">
        <v>0</v>
      </c>
      <c r="HF376">
        <v>0</v>
      </c>
      <c r="HG376">
        <v>1</v>
      </c>
      <c r="HH376">
        <v>33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1</v>
      </c>
      <c r="HX376">
        <v>0</v>
      </c>
      <c r="HY376">
        <v>1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1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</row>
    <row r="377" spans="1:272" x14ac:dyDescent="0.25">
      <c r="A377" t="s">
        <v>273</v>
      </c>
      <c r="B377" t="s">
        <v>526</v>
      </c>
      <c r="C377" t="str">
        <f t="shared" si="26"/>
        <v>160701</v>
      </c>
      <c r="D377" t="s">
        <v>528</v>
      </c>
      <c r="E377">
        <v>2</v>
      </c>
      <c r="F377">
        <v>1083</v>
      </c>
      <c r="G377">
        <v>840</v>
      </c>
      <c r="H377">
        <v>448</v>
      </c>
      <c r="I377">
        <v>392</v>
      </c>
      <c r="J377">
        <v>0</v>
      </c>
      <c r="K377">
        <v>2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392</v>
      </c>
      <c r="T377">
        <v>0</v>
      </c>
      <c r="U377">
        <v>0</v>
      </c>
      <c r="V377">
        <v>392</v>
      </c>
      <c r="W377">
        <v>23</v>
      </c>
      <c r="X377">
        <v>16</v>
      </c>
      <c r="Y377">
        <v>7</v>
      </c>
      <c r="Z377">
        <v>0</v>
      </c>
      <c r="AA377">
        <v>369</v>
      </c>
      <c r="AB377">
        <v>160</v>
      </c>
      <c r="AC377">
        <v>6</v>
      </c>
      <c r="AD377">
        <v>8</v>
      </c>
      <c r="AE377">
        <v>5</v>
      </c>
      <c r="AF377">
        <v>6</v>
      </c>
      <c r="AG377">
        <v>4</v>
      </c>
      <c r="AH377">
        <v>4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1</v>
      </c>
      <c r="AO377">
        <v>0</v>
      </c>
      <c r="AP377">
        <v>0</v>
      </c>
      <c r="AQ377">
        <v>103</v>
      </c>
      <c r="AR377">
        <v>1</v>
      </c>
      <c r="AS377">
        <v>1</v>
      </c>
      <c r="AT377">
        <v>0</v>
      </c>
      <c r="AU377">
        <v>0</v>
      </c>
      <c r="AV377">
        <v>1</v>
      </c>
      <c r="AW377">
        <v>0</v>
      </c>
      <c r="AX377">
        <v>0</v>
      </c>
      <c r="AY377">
        <v>0</v>
      </c>
      <c r="AZ377">
        <v>20</v>
      </c>
      <c r="BA377">
        <v>160</v>
      </c>
      <c r="BB377">
        <v>82</v>
      </c>
      <c r="BC377">
        <v>23</v>
      </c>
      <c r="BD377">
        <v>24</v>
      </c>
      <c r="BE377">
        <v>9</v>
      </c>
      <c r="BF377">
        <v>1</v>
      </c>
      <c r="BG377">
        <v>2</v>
      </c>
      <c r="BH377">
        <v>1</v>
      </c>
      <c r="BI377">
        <v>2</v>
      </c>
      <c r="BJ377">
        <v>1</v>
      </c>
      <c r="BK377">
        <v>1</v>
      </c>
      <c r="BL377">
        <v>4</v>
      </c>
      <c r="BM377">
        <v>2</v>
      </c>
      <c r="BN377">
        <v>0</v>
      </c>
      <c r="BO377">
        <v>3</v>
      </c>
      <c r="BP377">
        <v>0</v>
      </c>
      <c r="BQ377">
        <v>0</v>
      </c>
      <c r="BR377">
        <v>1</v>
      </c>
      <c r="BS377">
        <v>0</v>
      </c>
      <c r="BT377">
        <v>0</v>
      </c>
      <c r="BU377">
        <v>3</v>
      </c>
      <c r="BV377">
        <v>1</v>
      </c>
      <c r="BW377">
        <v>0</v>
      </c>
      <c r="BX377">
        <v>4</v>
      </c>
      <c r="BY377">
        <v>0</v>
      </c>
      <c r="BZ377">
        <v>82</v>
      </c>
      <c r="CA377">
        <v>9</v>
      </c>
      <c r="CB377">
        <v>3</v>
      </c>
      <c r="CC377">
        <v>2</v>
      </c>
      <c r="CD377">
        <v>1</v>
      </c>
      <c r="CE377">
        <v>0</v>
      </c>
      <c r="CF377">
        <v>0</v>
      </c>
      <c r="CG377">
        <v>0</v>
      </c>
      <c r="CH377">
        <v>1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2</v>
      </c>
      <c r="CO377">
        <v>0</v>
      </c>
      <c r="CP377">
        <v>9</v>
      </c>
      <c r="CQ377">
        <v>14</v>
      </c>
      <c r="CR377">
        <v>9</v>
      </c>
      <c r="CS377">
        <v>0</v>
      </c>
      <c r="CT377">
        <v>0</v>
      </c>
      <c r="CU377">
        <v>0</v>
      </c>
      <c r="CV377">
        <v>0</v>
      </c>
      <c r="CW377">
        <v>2</v>
      </c>
      <c r="CX377">
        <v>1</v>
      </c>
      <c r="CY377">
        <v>1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1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14</v>
      </c>
      <c r="DQ377">
        <v>15</v>
      </c>
      <c r="DR377">
        <v>2</v>
      </c>
      <c r="DS377">
        <v>6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2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1</v>
      </c>
      <c r="EF377">
        <v>0</v>
      </c>
      <c r="EG377">
        <v>0</v>
      </c>
      <c r="EH377">
        <v>0</v>
      </c>
      <c r="EI377">
        <v>3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1</v>
      </c>
      <c r="EP377">
        <v>15</v>
      </c>
      <c r="EQ377">
        <v>18</v>
      </c>
      <c r="ER377">
        <v>6</v>
      </c>
      <c r="ES377">
        <v>2</v>
      </c>
      <c r="ET377">
        <v>6</v>
      </c>
      <c r="EU377">
        <v>0</v>
      </c>
      <c r="EV377">
        <v>1</v>
      </c>
      <c r="EW377">
        <v>1</v>
      </c>
      <c r="EX377">
        <v>1</v>
      </c>
      <c r="EY377">
        <v>0</v>
      </c>
      <c r="EZ377">
        <v>1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18</v>
      </c>
      <c r="FO377">
        <v>44</v>
      </c>
      <c r="FP377">
        <v>12</v>
      </c>
      <c r="FQ377">
        <v>4</v>
      </c>
      <c r="FR377">
        <v>2</v>
      </c>
      <c r="FS377">
        <v>4</v>
      </c>
      <c r="FT377">
        <v>3</v>
      </c>
      <c r="FU377">
        <v>3</v>
      </c>
      <c r="FV377">
        <v>2</v>
      </c>
      <c r="FW377">
        <v>1</v>
      </c>
      <c r="FX377">
        <v>2</v>
      </c>
      <c r="FY377">
        <v>6</v>
      </c>
      <c r="FZ377">
        <v>0</v>
      </c>
      <c r="GA377">
        <v>0</v>
      </c>
      <c r="GB377">
        <v>0</v>
      </c>
      <c r="GC377">
        <v>1</v>
      </c>
      <c r="GD377">
        <v>1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1</v>
      </c>
      <c r="GK377">
        <v>1</v>
      </c>
      <c r="GL377">
        <v>0</v>
      </c>
      <c r="GM377">
        <v>1</v>
      </c>
      <c r="GN377">
        <v>44</v>
      </c>
      <c r="GO377">
        <v>23</v>
      </c>
      <c r="GP377">
        <v>13</v>
      </c>
      <c r="GQ377">
        <v>1</v>
      </c>
      <c r="GR377">
        <v>3</v>
      </c>
      <c r="GS377">
        <v>0</v>
      </c>
      <c r="GT377">
        <v>1</v>
      </c>
      <c r="GU377">
        <v>0</v>
      </c>
      <c r="GV377">
        <v>4</v>
      </c>
      <c r="GW377">
        <v>0</v>
      </c>
      <c r="GX377">
        <v>1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23</v>
      </c>
      <c r="HI377">
        <v>3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1</v>
      </c>
      <c r="HS377">
        <v>0</v>
      </c>
      <c r="HT377">
        <v>0</v>
      </c>
      <c r="HU377">
        <v>2</v>
      </c>
      <c r="HV377">
        <v>3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1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1</v>
      </c>
      <c r="JJ377">
        <v>0</v>
      </c>
      <c r="JK377">
        <v>0</v>
      </c>
      <c r="JL377">
        <v>1</v>
      </c>
    </row>
    <row r="378" spans="1:272" x14ac:dyDescent="0.25">
      <c r="A378" t="s">
        <v>273</v>
      </c>
      <c r="B378" t="s">
        <v>526</v>
      </c>
      <c r="C378" t="str">
        <f t="shared" si="26"/>
        <v>160701</v>
      </c>
      <c r="D378" t="s">
        <v>529</v>
      </c>
      <c r="E378">
        <v>3</v>
      </c>
      <c r="F378">
        <v>999</v>
      </c>
      <c r="G378">
        <v>770</v>
      </c>
      <c r="H378">
        <v>437</v>
      </c>
      <c r="I378">
        <v>333</v>
      </c>
      <c r="J378">
        <v>0</v>
      </c>
      <c r="K378">
        <v>4</v>
      </c>
      <c r="L378">
        <v>3</v>
      </c>
      <c r="M378">
        <v>3</v>
      </c>
      <c r="N378">
        <v>0</v>
      </c>
      <c r="O378">
        <v>0</v>
      </c>
      <c r="P378">
        <v>0</v>
      </c>
      <c r="Q378">
        <v>0</v>
      </c>
      <c r="R378">
        <v>3</v>
      </c>
      <c r="S378">
        <v>336</v>
      </c>
      <c r="T378">
        <v>3</v>
      </c>
      <c r="U378">
        <v>0</v>
      </c>
      <c r="V378">
        <v>336</v>
      </c>
      <c r="W378">
        <v>9</v>
      </c>
      <c r="X378">
        <v>6</v>
      </c>
      <c r="Y378">
        <v>3</v>
      </c>
      <c r="Z378">
        <v>0</v>
      </c>
      <c r="AA378">
        <v>327</v>
      </c>
      <c r="AB378">
        <v>133</v>
      </c>
      <c r="AC378">
        <v>3</v>
      </c>
      <c r="AD378">
        <v>1</v>
      </c>
      <c r="AE378">
        <v>11</v>
      </c>
      <c r="AF378">
        <v>6</v>
      </c>
      <c r="AG378">
        <v>0</v>
      </c>
      <c r="AH378">
        <v>3</v>
      </c>
      <c r="AI378">
        <v>0</v>
      </c>
      <c r="AJ378">
        <v>0</v>
      </c>
      <c r="AK378">
        <v>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81</v>
      </c>
      <c r="AR378">
        <v>2</v>
      </c>
      <c r="AS378">
        <v>0</v>
      </c>
      <c r="AT378">
        <v>0</v>
      </c>
      <c r="AU378">
        <v>0</v>
      </c>
      <c r="AV378">
        <v>1</v>
      </c>
      <c r="AW378">
        <v>1</v>
      </c>
      <c r="AX378">
        <v>1</v>
      </c>
      <c r="AY378">
        <v>0</v>
      </c>
      <c r="AZ378">
        <v>22</v>
      </c>
      <c r="BA378">
        <v>133</v>
      </c>
      <c r="BB378">
        <v>67</v>
      </c>
      <c r="BC378">
        <v>13</v>
      </c>
      <c r="BD378">
        <v>24</v>
      </c>
      <c r="BE378">
        <v>5</v>
      </c>
      <c r="BF378">
        <v>6</v>
      </c>
      <c r="BG378">
        <v>4</v>
      </c>
      <c r="BH378">
        <v>2</v>
      </c>
      <c r="BI378">
        <v>0</v>
      </c>
      <c r="BJ378">
        <v>0</v>
      </c>
      <c r="BK378">
        <v>1</v>
      </c>
      <c r="BL378">
        <v>2</v>
      </c>
      <c r="BM378">
        <v>1</v>
      </c>
      <c r="BN378">
        <v>0</v>
      </c>
      <c r="BO378">
        <v>1</v>
      </c>
      <c r="BP378">
        <v>2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4</v>
      </c>
      <c r="BW378">
        <v>0</v>
      </c>
      <c r="BX378">
        <v>1</v>
      </c>
      <c r="BY378">
        <v>1</v>
      </c>
      <c r="BZ378">
        <v>67</v>
      </c>
      <c r="CA378">
        <v>9</v>
      </c>
      <c r="CB378">
        <v>4</v>
      </c>
      <c r="CC378">
        <v>1</v>
      </c>
      <c r="CD378">
        <v>1</v>
      </c>
      <c r="CE378">
        <v>0</v>
      </c>
      <c r="CF378">
        <v>0</v>
      </c>
      <c r="CG378">
        <v>0</v>
      </c>
      <c r="CH378">
        <v>0</v>
      </c>
      <c r="CI378">
        <v>2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1</v>
      </c>
      <c r="CP378">
        <v>9</v>
      </c>
      <c r="CQ378">
        <v>13</v>
      </c>
      <c r="CR378">
        <v>7</v>
      </c>
      <c r="CS378">
        <v>0</v>
      </c>
      <c r="CT378">
        <v>3</v>
      </c>
      <c r="CU378">
        <v>0</v>
      </c>
      <c r="CV378">
        <v>1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1</v>
      </c>
      <c r="DK378">
        <v>0</v>
      </c>
      <c r="DL378">
        <v>0</v>
      </c>
      <c r="DM378">
        <v>1</v>
      </c>
      <c r="DN378">
        <v>0</v>
      </c>
      <c r="DO378">
        <v>0</v>
      </c>
      <c r="DP378">
        <v>13</v>
      </c>
      <c r="DQ378">
        <v>5</v>
      </c>
      <c r="DR378">
        <v>3</v>
      </c>
      <c r="DS378">
        <v>0</v>
      </c>
      <c r="DT378">
        <v>1</v>
      </c>
      <c r="DU378">
        <v>0</v>
      </c>
      <c r="DV378">
        <v>0</v>
      </c>
      <c r="DW378">
        <v>0</v>
      </c>
      <c r="DX378">
        <v>0</v>
      </c>
      <c r="DY378">
        <v>1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5</v>
      </c>
      <c r="EQ378">
        <v>33</v>
      </c>
      <c r="ER378">
        <v>12</v>
      </c>
      <c r="ES378">
        <v>0</v>
      </c>
      <c r="ET378">
        <v>14</v>
      </c>
      <c r="EU378">
        <v>0</v>
      </c>
      <c r="EV378">
        <v>0</v>
      </c>
      <c r="EW378">
        <v>2</v>
      </c>
      <c r="EX378">
        <v>0</v>
      </c>
      <c r="EY378">
        <v>0</v>
      </c>
      <c r="EZ378">
        <v>1</v>
      </c>
      <c r="FA378">
        <v>0</v>
      </c>
      <c r="FB378">
        <v>2</v>
      </c>
      <c r="FC378">
        <v>0</v>
      </c>
      <c r="FD378">
        <v>1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1</v>
      </c>
      <c r="FM378">
        <v>0</v>
      </c>
      <c r="FN378">
        <v>33</v>
      </c>
      <c r="FO378">
        <v>46</v>
      </c>
      <c r="FP378">
        <v>27</v>
      </c>
      <c r="FQ378">
        <v>3</v>
      </c>
      <c r="FR378">
        <v>1</v>
      </c>
      <c r="FS378">
        <v>0</v>
      </c>
      <c r="FT378">
        <v>1</v>
      </c>
      <c r="FU378">
        <v>5</v>
      </c>
      <c r="FV378">
        <v>0</v>
      </c>
      <c r="FW378">
        <v>0</v>
      </c>
      <c r="FX378">
        <v>2</v>
      </c>
      <c r="FY378">
        <v>0</v>
      </c>
      <c r="FZ378">
        <v>0</v>
      </c>
      <c r="GA378">
        <v>1</v>
      </c>
      <c r="GB378">
        <v>0</v>
      </c>
      <c r="GC378">
        <v>1</v>
      </c>
      <c r="GD378">
        <v>1</v>
      </c>
      <c r="GE378">
        <v>1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2</v>
      </c>
      <c r="GM378">
        <v>1</v>
      </c>
      <c r="GN378">
        <v>46</v>
      </c>
      <c r="GO378">
        <v>17</v>
      </c>
      <c r="GP378">
        <v>12</v>
      </c>
      <c r="GQ378">
        <v>1</v>
      </c>
      <c r="GR378">
        <v>1</v>
      </c>
      <c r="GS378">
        <v>1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1</v>
      </c>
      <c r="HA378">
        <v>0</v>
      </c>
      <c r="HB378">
        <v>0</v>
      </c>
      <c r="HC378">
        <v>1</v>
      </c>
      <c r="HD378">
        <v>0</v>
      </c>
      <c r="HE378">
        <v>0</v>
      </c>
      <c r="HF378">
        <v>0</v>
      </c>
      <c r="HG378">
        <v>0</v>
      </c>
      <c r="HH378">
        <v>17</v>
      </c>
      <c r="HI378">
        <v>2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1</v>
      </c>
      <c r="HS378">
        <v>0</v>
      </c>
      <c r="HT378">
        <v>0</v>
      </c>
      <c r="HU378">
        <v>1</v>
      </c>
      <c r="HV378">
        <v>2</v>
      </c>
      <c r="HW378">
        <v>1</v>
      </c>
      <c r="HX378">
        <v>0</v>
      </c>
      <c r="HY378">
        <v>0</v>
      </c>
      <c r="HZ378">
        <v>1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1</v>
      </c>
      <c r="IM378">
        <v>1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1</v>
      </c>
      <c r="JH378">
        <v>0</v>
      </c>
      <c r="JI378">
        <v>0</v>
      </c>
      <c r="JJ378">
        <v>0</v>
      </c>
      <c r="JK378">
        <v>0</v>
      </c>
      <c r="JL378">
        <v>1</v>
      </c>
    </row>
    <row r="379" spans="1:272" x14ac:dyDescent="0.25">
      <c r="A379" t="s">
        <v>273</v>
      </c>
      <c r="B379" t="s">
        <v>526</v>
      </c>
      <c r="C379" t="str">
        <f t="shared" si="26"/>
        <v>160701</v>
      </c>
      <c r="D379" t="s">
        <v>423</v>
      </c>
      <c r="E379">
        <v>4</v>
      </c>
      <c r="F379">
        <v>1003</v>
      </c>
      <c r="G379">
        <v>760</v>
      </c>
      <c r="H379">
        <v>424</v>
      </c>
      <c r="I379">
        <v>336</v>
      </c>
      <c r="J379">
        <v>0</v>
      </c>
      <c r="K379">
        <v>3</v>
      </c>
      <c r="L379">
        <v>3</v>
      </c>
      <c r="M379">
        <v>3</v>
      </c>
      <c r="N379">
        <v>1</v>
      </c>
      <c r="O379">
        <v>0</v>
      </c>
      <c r="P379">
        <v>0</v>
      </c>
      <c r="Q379">
        <v>0</v>
      </c>
      <c r="R379">
        <v>2</v>
      </c>
      <c r="S379">
        <v>338</v>
      </c>
      <c r="T379">
        <v>2</v>
      </c>
      <c r="U379">
        <v>0</v>
      </c>
      <c r="V379">
        <v>338</v>
      </c>
      <c r="W379">
        <v>12</v>
      </c>
      <c r="X379">
        <v>6</v>
      </c>
      <c r="Y379">
        <v>1</v>
      </c>
      <c r="Z379">
        <v>0</v>
      </c>
      <c r="AA379">
        <v>326</v>
      </c>
      <c r="AB379">
        <v>149</v>
      </c>
      <c r="AC379">
        <v>6</v>
      </c>
      <c r="AD379">
        <v>8</v>
      </c>
      <c r="AE379">
        <v>9</v>
      </c>
      <c r="AF379">
        <v>9</v>
      </c>
      <c r="AG379">
        <v>1</v>
      </c>
      <c r="AH379">
        <v>6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84</v>
      </c>
      <c r="AR379">
        <v>1</v>
      </c>
      <c r="AS379">
        <v>0</v>
      </c>
      <c r="AT379">
        <v>0</v>
      </c>
      <c r="AU379">
        <v>0</v>
      </c>
      <c r="AV379">
        <v>1</v>
      </c>
      <c r="AW379">
        <v>0</v>
      </c>
      <c r="AX379">
        <v>0</v>
      </c>
      <c r="AY379">
        <v>1</v>
      </c>
      <c r="AZ379">
        <v>23</v>
      </c>
      <c r="BA379">
        <v>149</v>
      </c>
      <c r="BB379">
        <v>74</v>
      </c>
      <c r="BC379">
        <v>18</v>
      </c>
      <c r="BD379">
        <v>36</v>
      </c>
      <c r="BE379">
        <v>6</v>
      </c>
      <c r="BF379">
        <v>1</v>
      </c>
      <c r="BG379">
        <v>2</v>
      </c>
      <c r="BH379">
        <v>4</v>
      </c>
      <c r="BI379">
        <v>0</v>
      </c>
      <c r="BJ379">
        <v>0</v>
      </c>
      <c r="BK379">
        <v>1</v>
      </c>
      <c r="BL379">
        <v>3</v>
      </c>
      <c r="BM379">
        <v>0</v>
      </c>
      <c r="BN379">
        <v>0</v>
      </c>
      <c r="BO379">
        <v>0</v>
      </c>
      <c r="BP379">
        <v>2</v>
      </c>
      <c r="BQ379">
        <v>0</v>
      </c>
      <c r="BR379">
        <v>0</v>
      </c>
      <c r="BS379">
        <v>1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74</v>
      </c>
      <c r="CA379">
        <v>6</v>
      </c>
      <c r="CB379">
        <v>2</v>
      </c>
      <c r="CC379">
        <v>2</v>
      </c>
      <c r="CD379">
        <v>1</v>
      </c>
      <c r="CE379">
        <v>0</v>
      </c>
      <c r="CF379">
        <v>0</v>
      </c>
      <c r="CG379">
        <v>0</v>
      </c>
      <c r="CH379">
        <v>0</v>
      </c>
      <c r="CI379">
        <v>1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6</v>
      </c>
      <c r="CQ379">
        <v>9</v>
      </c>
      <c r="CR379">
        <v>4</v>
      </c>
      <c r="CS379">
        <v>1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1</v>
      </c>
      <c r="DD379">
        <v>1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1</v>
      </c>
      <c r="DK379">
        <v>0</v>
      </c>
      <c r="DL379">
        <v>1</v>
      </c>
      <c r="DM379">
        <v>0</v>
      </c>
      <c r="DN379">
        <v>0</v>
      </c>
      <c r="DO379">
        <v>0</v>
      </c>
      <c r="DP379">
        <v>9</v>
      </c>
      <c r="DQ379">
        <v>11</v>
      </c>
      <c r="DR379">
        <v>1</v>
      </c>
      <c r="DS379">
        <v>4</v>
      </c>
      <c r="DT379">
        <v>0</v>
      </c>
      <c r="DU379">
        <v>0</v>
      </c>
      <c r="DV379">
        <v>1</v>
      </c>
      <c r="DW379">
        <v>1</v>
      </c>
      <c r="DX379">
        <v>0</v>
      </c>
      <c r="DY379">
        <v>1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2</v>
      </c>
      <c r="EJ379">
        <v>0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11</v>
      </c>
      <c r="EQ379">
        <v>31</v>
      </c>
      <c r="ER379">
        <v>4</v>
      </c>
      <c r="ES379">
        <v>3</v>
      </c>
      <c r="ET379">
        <v>11</v>
      </c>
      <c r="EU379">
        <v>1</v>
      </c>
      <c r="EV379">
        <v>3</v>
      </c>
      <c r="EW379">
        <v>1</v>
      </c>
      <c r="EX379">
        <v>1</v>
      </c>
      <c r="EY379">
        <v>0</v>
      </c>
      <c r="EZ379">
        <v>0</v>
      </c>
      <c r="FA379">
        <v>3</v>
      </c>
      <c r="FB379">
        <v>1</v>
      </c>
      <c r="FC379">
        <v>0</v>
      </c>
      <c r="FD379">
        <v>0</v>
      </c>
      <c r="FE379">
        <v>0</v>
      </c>
      <c r="FF379">
        <v>1</v>
      </c>
      <c r="FG379">
        <v>0</v>
      </c>
      <c r="FH379">
        <v>0</v>
      </c>
      <c r="FI379">
        <v>1</v>
      </c>
      <c r="FJ379">
        <v>0</v>
      </c>
      <c r="FK379">
        <v>1</v>
      </c>
      <c r="FL379">
        <v>0</v>
      </c>
      <c r="FM379">
        <v>0</v>
      </c>
      <c r="FN379">
        <v>31</v>
      </c>
      <c r="FO379">
        <v>33</v>
      </c>
      <c r="FP379">
        <v>16</v>
      </c>
      <c r="FQ379">
        <v>2</v>
      </c>
      <c r="FR379">
        <v>0</v>
      </c>
      <c r="FS379">
        <v>1</v>
      </c>
      <c r="FT379">
        <v>0</v>
      </c>
      <c r="FU379">
        <v>2</v>
      </c>
      <c r="FV379">
        <v>3</v>
      </c>
      <c r="FW379">
        <v>2</v>
      </c>
      <c r="FX379">
        <v>2</v>
      </c>
      <c r="FY379">
        <v>0</v>
      </c>
      <c r="FZ379">
        <v>0</v>
      </c>
      <c r="GA379">
        <v>0</v>
      </c>
      <c r="GB379">
        <v>1</v>
      </c>
      <c r="GC379">
        <v>0</v>
      </c>
      <c r="GD379">
        <v>0</v>
      </c>
      <c r="GE379">
        <v>2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1</v>
      </c>
      <c r="GL379">
        <v>0</v>
      </c>
      <c r="GM379">
        <v>1</v>
      </c>
      <c r="GN379">
        <v>33</v>
      </c>
      <c r="GO379">
        <v>11</v>
      </c>
      <c r="GP379">
        <v>11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11</v>
      </c>
      <c r="HI379">
        <v>1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1</v>
      </c>
      <c r="HS379">
        <v>0</v>
      </c>
      <c r="HT379">
        <v>0</v>
      </c>
      <c r="HU379">
        <v>0</v>
      </c>
      <c r="HV379">
        <v>1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1</v>
      </c>
      <c r="IN379">
        <v>1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1</v>
      </c>
    </row>
    <row r="380" spans="1:272" x14ac:dyDescent="0.25">
      <c r="A380" t="s">
        <v>273</v>
      </c>
      <c r="B380" t="s">
        <v>526</v>
      </c>
      <c r="C380" t="str">
        <f t="shared" si="26"/>
        <v>160701</v>
      </c>
      <c r="D380" t="s">
        <v>530</v>
      </c>
      <c r="E380">
        <v>5</v>
      </c>
      <c r="F380">
        <v>1138</v>
      </c>
      <c r="G380">
        <v>860</v>
      </c>
      <c r="H380">
        <v>383</v>
      </c>
      <c r="I380">
        <v>477</v>
      </c>
      <c r="J380">
        <v>0</v>
      </c>
      <c r="K380">
        <v>3</v>
      </c>
      <c r="L380">
        <v>1</v>
      </c>
      <c r="M380">
        <v>1</v>
      </c>
      <c r="N380">
        <v>0</v>
      </c>
      <c r="O380">
        <v>0</v>
      </c>
      <c r="P380">
        <v>0</v>
      </c>
      <c r="Q380">
        <v>0</v>
      </c>
      <c r="R380">
        <v>1</v>
      </c>
      <c r="S380">
        <v>478</v>
      </c>
      <c r="T380">
        <v>1</v>
      </c>
      <c r="U380">
        <v>0</v>
      </c>
      <c r="V380">
        <v>478</v>
      </c>
      <c r="W380">
        <v>17</v>
      </c>
      <c r="X380">
        <v>13</v>
      </c>
      <c r="Y380">
        <v>4</v>
      </c>
      <c r="Z380">
        <v>0</v>
      </c>
      <c r="AA380">
        <v>461</v>
      </c>
      <c r="AB380">
        <v>197</v>
      </c>
      <c r="AC380">
        <v>9</v>
      </c>
      <c r="AD380">
        <v>14</v>
      </c>
      <c r="AE380">
        <v>20</v>
      </c>
      <c r="AF380">
        <v>15</v>
      </c>
      <c r="AG380">
        <v>0</v>
      </c>
      <c r="AH380">
        <v>3</v>
      </c>
      <c r="AI380">
        <v>0</v>
      </c>
      <c r="AJ380">
        <v>0</v>
      </c>
      <c r="AK380">
        <v>1</v>
      </c>
      <c r="AL380">
        <v>0</v>
      </c>
      <c r="AM380">
        <v>1</v>
      </c>
      <c r="AN380">
        <v>0</v>
      </c>
      <c r="AO380">
        <v>0</v>
      </c>
      <c r="AP380">
        <v>0</v>
      </c>
      <c r="AQ380">
        <v>115</v>
      </c>
      <c r="AR380">
        <v>0</v>
      </c>
      <c r="AS380">
        <v>0</v>
      </c>
      <c r="AT380">
        <v>1</v>
      </c>
      <c r="AU380">
        <v>0</v>
      </c>
      <c r="AV380">
        <v>3</v>
      </c>
      <c r="AW380">
        <v>0</v>
      </c>
      <c r="AX380">
        <v>0</v>
      </c>
      <c r="AY380">
        <v>0</v>
      </c>
      <c r="AZ380">
        <v>15</v>
      </c>
      <c r="BA380">
        <v>197</v>
      </c>
      <c r="BB380">
        <v>119</v>
      </c>
      <c r="BC380">
        <v>25</v>
      </c>
      <c r="BD380">
        <v>58</v>
      </c>
      <c r="BE380">
        <v>14</v>
      </c>
      <c r="BF380">
        <v>1</v>
      </c>
      <c r="BG380">
        <v>0</v>
      </c>
      <c r="BH380">
        <v>6</v>
      </c>
      <c r="BI380">
        <v>3</v>
      </c>
      <c r="BJ380">
        <v>0</v>
      </c>
      <c r="BK380">
        <v>1</v>
      </c>
      <c r="BL380">
        <v>2</v>
      </c>
      <c r="BM380">
        <v>0</v>
      </c>
      <c r="BN380">
        <v>0</v>
      </c>
      <c r="BO380">
        <v>1</v>
      </c>
      <c r="BP380">
        <v>0</v>
      </c>
      <c r="BQ380">
        <v>0</v>
      </c>
      <c r="BR380">
        <v>0</v>
      </c>
      <c r="BS380">
        <v>1</v>
      </c>
      <c r="BT380">
        <v>0</v>
      </c>
      <c r="BU380">
        <v>0</v>
      </c>
      <c r="BV380">
        <v>1</v>
      </c>
      <c r="BW380">
        <v>2</v>
      </c>
      <c r="BX380">
        <v>2</v>
      </c>
      <c r="BY380">
        <v>2</v>
      </c>
      <c r="BZ380">
        <v>119</v>
      </c>
      <c r="CA380">
        <v>18</v>
      </c>
      <c r="CB380">
        <v>11</v>
      </c>
      <c r="CC380">
        <v>3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1</v>
      </c>
      <c r="CJ380">
        <v>0</v>
      </c>
      <c r="CK380">
        <v>2</v>
      </c>
      <c r="CL380">
        <v>0</v>
      </c>
      <c r="CM380">
        <v>0</v>
      </c>
      <c r="CN380">
        <v>1</v>
      </c>
      <c r="CO380">
        <v>0</v>
      </c>
      <c r="CP380">
        <v>18</v>
      </c>
      <c r="CQ380">
        <v>11</v>
      </c>
      <c r="CR380">
        <v>3</v>
      </c>
      <c r="CS380">
        <v>0</v>
      </c>
      <c r="CT380">
        <v>0</v>
      </c>
      <c r="CU380">
        <v>2</v>
      </c>
      <c r="CV380">
        <v>0</v>
      </c>
      <c r="CW380">
        <v>1</v>
      </c>
      <c r="CX380">
        <v>0</v>
      </c>
      <c r="CY380">
        <v>0</v>
      </c>
      <c r="CZ380">
        <v>3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2</v>
      </c>
      <c r="DN380">
        <v>0</v>
      </c>
      <c r="DO380">
        <v>0</v>
      </c>
      <c r="DP380">
        <v>11</v>
      </c>
      <c r="DQ380">
        <v>17</v>
      </c>
      <c r="DR380">
        <v>6</v>
      </c>
      <c r="DS380">
        <v>8</v>
      </c>
      <c r="DT380">
        <v>0</v>
      </c>
      <c r="DU380">
        <v>0</v>
      </c>
      <c r="DV380">
        <v>1</v>
      </c>
      <c r="DW380">
        <v>0</v>
      </c>
      <c r="DX380">
        <v>1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1</v>
      </c>
      <c r="EP380">
        <v>17</v>
      </c>
      <c r="EQ380">
        <v>31</v>
      </c>
      <c r="ER380">
        <v>9</v>
      </c>
      <c r="ES380">
        <v>3</v>
      </c>
      <c r="ET380">
        <v>13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1</v>
      </c>
      <c r="FA380">
        <v>0</v>
      </c>
      <c r="FB380">
        <v>1</v>
      </c>
      <c r="FC380">
        <v>0</v>
      </c>
      <c r="FD380">
        <v>1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1</v>
      </c>
      <c r="FL380">
        <v>1</v>
      </c>
      <c r="FM380">
        <v>1</v>
      </c>
      <c r="FN380">
        <v>31</v>
      </c>
      <c r="FO380">
        <v>45</v>
      </c>
      <c r="FP380">
        <v>20</v>
      </c>
      <c r="FQ380">
        <v>4</v>
      </c>
      <c r="FR380">
        <v>3</v>
      </c>
      <c r="FS380">
        <v>2</v>
      </c>
      <c r="FT380">
        <v>2</v>
      </c>
      <c r="FU380">
        <v>2</v>
      </c>
      <c r="FV380">
        <v>1</v>
      </c>
      <c r="FW380">
        <v>2</v>
      </c>
      <c r="FX380">
        <v>2</v>
      </c>
      <c r="FY380">
        <v>0</v>
      </c>
      <c r="FZ380">
        <v>0</v>
      </c>
      <c r="GA380">
        <v>1</v>
      </c>
      <c r="GB380">
        <v>0</v>
      </c>
      <c r="GC380">
        <v>0</v>
      </c>
      <c r="GD380">
        <v>1</v>
      </c>
      <c r="GE380">
        <v>0</v>
      </c>
      <c r="GF380">
        <v>0</v>
      </c>
      <c r="GG380">
        <v>1</v>
      </c>
      <c r="GH380">
        <v>0</v>
      </c>
      <c r="GI380">
        <v>2</v>
      </c>
      <c r="GJ380">
        <v>1</v>
      </c>
      <c r="GK380">
        <v>0</v>
      </c>
      <c r="GL380">
        <v>0</v>
      </c>
      <c r="GM380">
        <v>1</v>
      </c>
      <c r="GN380">
        <v>45</v>
      </c>
      <c r="GO380">
        <v>22</v>
      </c>
      <c r="GP380">
        <v>11</v>
      </c>
      <c r="GQ380">
        <v>2</v>
      </c>
      <c r="GR380">
        <v>1</v>
      </c>
      <c r="GS380">
        <v>0</v>
      </c>
      <c r="GT380">
        <v>1</v>
      </c>
      <c r="GU380">
        <v>0</v>
      </c>
      <c r="GV380">
        <v>4</v>
      </c>
      <c r="GW380">
        <v>0</v>
      </c>
      <c r="GX380">
        <v>1</v>
      </c>
      <c r="GY380">
        <v>0</v>
      </c>
      <c r="GZ380">
        <v>0</v>
      </c>
      <c r="HA380">
        <v>0</v>
      </c>
      <c r="HB380">
        <v>1</v>
      </c>
      <c r="HC380">
        <v>1</v>
      </c>
      <c r="HD380">
        <v>0</v>
      </c>
      <c r="HE380">
        <v>0</v>
      </c>
      <c r="HF380">
        <v>0</v>
      </c>
      <c r="HG380">
        <v>0</v>
      </c>
      <c r="HH380">
        <v>22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1</v>
      </c>
      <c r="IN380">
        <v>1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1</v>
      </c>
    </row>
    <row r="381" spans="1:272" x14ac:dyDescent="0.25">
      <c r="A381" t="s">
        <v>273</v>
      </c>
      <c r="B381" t="s">
        <v>526</v>
      </c>
      <c r="C381" t="str">
        <f t="shared" si="26"/>
        <v>160701</v>
      </c>
      <c r="D381" t="s">
        <v>531</v>
      </c>
      <c r="E381">
        <v>6</v>
      </c>
      <c r="F381">
        <v>1101</v>
      </c>
      <c r="G381">
        <v>840</v>
      </c>
      <c r="H381">
        <v>232</v>
      </c>
      <c r="I381">
        <v>608</v>
      </c>
      <c r="J381">
        <v>1</v>
      </c>
      <c r="K381">
        <v>7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608</v>
      </c>
      <c r="T381">
        <v>0</v>
      </c>
      <c r="U381">
        <v>0</v>
      </c>
      <c r="V381">
        <v>608</v>
      </c>
      <c r="W381">
        <v>4</v>
      </c>
      <c r="X381">
        <v>4</v>
      </c>
      <c r="Y381">
        <v>0</v>
      </c>
      <c r="Z381">
        <v>0</v>
      </c>
      <c r="AA381">
        <v>604</v>
      </c>
      <c r="AB381">
        <v>186</v>
      </c>
      <c r="AC381">
        <v>5</v>
      </c>
      <c r="AD381">
        <v>11</v>
      </c>
      <c r="AE381">
        <v>40</v>
      </c>
      <c r="AF381">
        <v>7</v>
      </c>
      <c r="AG381">
        <v>2</v>
      </c>
      <c r="AH381">
        <v>3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1</v>
      </c>
      <c r="AO381">
        <v>0</v>
      </c>
      <c r="AP381">
        <v>0</v>
      </c>
      <c r="AQ381">
        <v>89</v>
      </c>
      <c r="AR381">
        <v>1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2</v>
      </c>
      <c r="AZ381">
        <v>24</v>
      </c>
      <c r="BA381">
        <v>186</v>
      </c>
      <c r="BB381">
        <v>218</v>
      </c>
      <c r="BC381">
        <v>56</v>
      </c>
      <c r="BD381">
        <v>106</v>
      </c>
      <c r="BE381">
        <v>15</v>
      </c>
      <c r="BF381">
        <v>4</v>
      </c>
      <c r="BG381">
        <v>4</v>
      </c>
      <c r="BH381">
        <v>12</v>
      </c>
      <c r="BI381">
        <v>0</v>
      </c>
      <c r="BJ381">
        <v>1</v>
      </c>
      <c r="BK381">
        <v>5</v>
      </c>
      <c r="BL381">
        <v>3</v>
      </c>
      <c r="BM381">
        <v>1</v>
      </c>
      <c r="BN381">
        <v>0</v>
      </c>
      <c r="BO381">
        <v>2</v>
      </c>
      <c r="BP381">
        <v>0</v>
      </c>
      <c r="BQ381">
        <v>2</v>
      </c>
      <c r="BR381">
        <v>0</v>
      </c>
      <c r="BS381">
        <v>0</v>
      </c>
      <c r="BT381">
        <v>1</v>
      </c>
      <c r="BU381">
        <v>2</v>
      </c>
      <c r="BV381">
        <v>3</v>
      </c>
      <c r="BW381">
        <v>0</v>
      </c>
      <c r="BX381">
        <v>0</v>
      </c>
      <c r="BY381">
        <v>1</v>
      </c>
      <c r="BZ381">
        <v>218</v>
      </c>
      <c r="CA381">
        <v>19</v>
      </c>
      <c r="CB381">
        <v>11</v>
      </c>
      <c r="CC381">
        <v>4</v>
      </c>
      <c r="CD381">
        <v>0</v>
      </c>
      <c r="CE381">
        <v>0</v>
      </c>
      <c r="CF381">
        <v>1</v>
      </c>
      <c r="CG381">
        <v>0</v>
      </c>
      <c r="CH381">
        <v>1</v>
      </c>
      <c r="CI381">
        <v>0</v>
      </c>
      <c r="CJ381">
        <v>0</v>
      </c>
      <c r="CK381">
        <v>1</v>
      </c>
      <c r="CL381">
        <v>0</v>
      </c>
      <c r="CM381">
        <v>1</v>
      </c>
      <c r="CN381">
        <v>0</v>
      </c>
      <c r="CO381">
        <v>0</v>
      </c>
      <c r="CP381">
        <v>19</v>
      </c>
      <c r="CQ381">
        <v>11</v>
      </c>
      <c r="CR381">
        <v>5</v>
      </c>
      <c r="CS381">
        <v>0</v>
      </c>
      <c r="CT381">
        <v>0</v>
      </c>
      <c r="CU381">
        <v>2</v>
      </c>
      <c r="CV381">
        <v>0</v>
      </c>
      <c r="CW381">
        <v>0</v>
      </c>
      <c r="CX381">
        <v>1</v>
      </c>
      <c r="CY381">
        <v>0</v>
      </c>
      <c r="CZ381">
        <v>0</v>
      </c>
      <c r="DA381">
        <v>0</v>
      </c>
      <c r="DB381">
        <v>0</v>
      </c>
      <c r="DC381">
        <v>1</v>
      </c>
      <c r="DD381">
        <v>0</v>
      </c>
      <c r="DE381">
        <v>1</v>
      </c>
      <c r="DF381">
        <v>0</v>
      </c>
      <c r="DG381">
        <v>0</v>
      </c>
      <c r="DH381">
        <v>0</v>
      </c>
      <c r="DI381">
        <v>0</v>
      </c>
      <c r="DJ381">
        <v>1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11</v>
      </c>
      <c r="DQ381">
        <v>16</v>
      </c>
      <c r="DR381">
        <v>3</v>
      </c>
      <c r="DS381">
        <v>9</v>
      </c>
      <c r="DT381">
        <v>0</v>
      </c>
      <c r="DU381">
        <v>0</v>
      </c>
      <c r="DV381">
        <v>0</v>
      </c>
      <c r="DW381">
        <v>0</v>
      </c>
      <c r="DX381">
        <v>2</v>
      </c>
      <c r="DY381">
        <v>0</v>
      </c>
      <c r="DZ381">
        <v>0</v>
      </c>
      <c r="EA381">
        <v>0</v>
      </c>
      <c r="EB381">
        <v>0</v>
      </c>
      <c r="EC381">
        <v>2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16</v>
      </c>
      <c r="EQ381">
        <v>54</v>
      </c>
      <c r="ER381">
        <v>23</v>
      </c>
      <c r="ES381">
        <v>2</v>
      </c>
      <c r="ET381">
        <v>22</v>
      </c>
      <c r="EU381">
        <v>0</v>
      </c>
      <c r="EV381">
        <v>2</v>
      </c>
      <c r="EW381">
        <v>1</v>
      </c>
      <c r="EX381">
        <v>0</v>
      </c>
      <c r="EY381">
        <v>0</v>
      </c>
      <c r="EZ381">
        <v>1</v>
      </c>
      <c r="FA381">
        <v>0</v>
      </c>
      <c r="FB381">
        <v>2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1</v>
      </c>
      <c r="FN381">
        <v>54</v>
      </c>
      <c r="FO381">
        <v>40</v>
      </c>
      <c r="FP381">
        <v>21</v>
      </c>
      <c r="FQ381">
        <v>5</v>
      </c>
      <c r="FR381">
        <v>0</v>
      </c>
      <c r="FS381">
        <v>1</v>
      </c>
      <c r="FT381">
        <v>0</v>
      </c>
      <c r="FU381">
        <v>2</v>
      </c>
      <c r="FV381">
        <v>5</v>
      </c>
      <c r="FW381">
        <v>0</v>
      </c>
      <c r="FX381">
        <v>1</v>
      </c>
      <c r="FY381">
        <v>1</v>
      </c>
      <c r="FZ381">
        <v>0</v>
      </c>
      <c r="GA381">
        <v>0</v>
      </c>
      <c r="GB381">
        <v>1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1</v>
      </c>
      <c r="GL381">
        <v>1</v>
      </c>
      <c r="GM381">
        <v>1</v>
      </c>
      <c r="GN381">
        <v>40</v>
      </c>
      <c r="GO381">
        <v>54</v>
      </c>
      <c r="GP381">
        <v>34</v>
      </c>
      <c r="GQ381">
        <v>2</v>
      </c>
      <c r="GR381">
        <v>0</v>
      </c>
      <c r="GS381">
        <v>0</v>
      </c>
      <c r="GT381">
        <v>0</v>
      </c>
      <c r="GU381">
        <v>0</v>
      </c>
      <c r="GV381">
        <v>13</v>
      </c>
      <c r="GW381">
        <v>1</v>
      </c>
      <c r="GX381">
        <v>1</v>
      </c>
      <c r="GY381">
        <v>0</v>
      </c>
      <c r="GZ381">
        <v>1</v>
      </c>
      <c r="HA381">
        <v>0</v>
      </c>
      <c r="HB381">
        <v>0</v>
      </c>
      <c r="HC381">
        <v>1</v>
      </c>
      <c r="HD381">
        <v>0</v>
      </c>
      <c r="HE381">
        <v>1</v>
      </c>
      <c r="HF381">
        <v>0</v>
      </c>
      <c r="HG381">
        <v>0</v>
      </c>
      <c r="HH381">
        <v>54</v>
      </c>
      <c r="HI381">
        <v>1</v>
      </c>
      <c r="HJ381">
        <v>0</v>
      </c>
      <c r="HK381">
        <v>1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1</v>
      </c>
      <c r="HW381">
        <v>1</v>
      </c>
      <c r="HX381">
        <v>1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1</v>
      </c>
      <c r="IM381">
        <v>4</v>
      </c>
      <c r="IN381">
        <v>0</v>
      </c>
      <c r="IO381">
        <v>2</v>
      </c>
      <c r="IP381">
        <v>0</v>
      </c>
      <c r="IQ381">
        <v>0</v>
      </c>
      <c r="IR381">
        <v>0</v>
      </c>
      <c r="IS381">
        <v>1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1</v>
      </c>
      <c r="JL381">
        <v>4</v>
      </c>
    </row>
    <row r="382" spans="1:272" x14ac:dyDescent="0.25">
      <c r="A382" t="s">
        <v>273</v>
      </c>
      <c r="B382" t="s">
        <v>526</v>
      </c>
      <c r="C382" t="str">
        <f t="shared" si="26"/>
        <v>160701</v>
      </c>
      <c r="D382" t="s">
        <v>466</v>
      </c>
      <c r="E382">
        <v>7</v>
      </c>
      <c r="F382">
        <v>911</v>
      </c>
      <c r="G382">
        <v>700</v>
      </c>
      <c r="H382">
        <v>320</v>
      </c>
      <c r="I382">
        <v>380</v>
      </c>
      <c r="J382">
        <v>2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380</v>
      </c>
      <c r="T382">
        <v>0</v>
      </c>
      <c r="U382">
        <v>0</v>
      </c>
      <c r="V382">
        <v>380</v>
      </c>
      <c r="W382">
        <v>2</v>
      </c>
      <c r="X382">
        <v>1</v>
      </c>
      <c r="Y382">
        <v>1</v>
      </c>
      <c r="Z382">
        <v>0</v>
      </c>
      <c r="AA382">
        <v>378</v>
      </c>
      <c r="AB382">
        <v>159</v>
      </c>
      <c r="AC382">
        <v>10</v>
      </c>
      <c r="AD382">
        <v>6</v>
      </c>
      <c r="AE382">
        <v>21</v>
      </c>
      <c r="AF382">
        <v>12</v>
      </c>
      <c r="AG382">
        <v>0</v>
      </c>
      <c r="AH382">
        <v>3</v>
      </c>
      <c r="AI382">
        <v>0</v>
      </c>
      <c r="AJ382">
        <v>2</v>
      </c>
      <c r="AK382">
        <v>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81</v>
      </c>
      <c r="AR382">
        <v>1</v>
      </c>
      <c r="AS382">
        <v>0</v>
      </c>
      <c r="AT382">
        <v>0</v>
      </c>
      <c r="AU382">
        <v>0</v>
      </c>
      <c r="AV382">
        <v>1</v>
      </c>
      <c r="AW382">
        <v>1</v>
      </c>
      <c r="AX382">
        <v>0</v>
      </c>
      <c r="AY382">
        <v>1</v>
      </c>
      <c r="AZ382">
        <v>19</v>
      </c>
      <c r="BA382">
        <v>159</v>
      </c>
      <c r="BB382">
        <v>78</v>
      </c>
      <c r="BC382">
        <v>15</v>
      </c>
      <c r="BD382">
        <v>31</v>
      </c>
      <c r="BE382">
        <v>11</v>
      </c>
      <c r="BF382">
        <v>1</v>
      </c>
      <c r="BG382">
        <v>3</v>
      </c>
      <c r="BH382">
        <v>5</v>
      </c>
      <c r="BI382">
        <v>0</v>
      </c>
      <c r="BJ382">
        <v>1</v>
      </c>
      <c r="BK382">
        <v>0</v>
      </c>
      <c r="BL382">
        <v>1</v>
      </c>
      <c r="BM382">
        <v>0</v>
      </c>
      <c r="BN382">
        <v>2</v>
      </c>
      <c r="BO382">
        <v>0</v>
      </c>
      <c r="BP382">
        <v>0</v>
      </c>
      <c r="BQ382">
        <v>1</v>
      </c>
      <c r="BR382">
        <v>1</v>
      </c>
      <c r="BS382">
        <v>1</v>
      </c>
      <c r="BT382">
        <v>0</v>
      </c>
      <c r="BU382">
        <v>1</v>
      </c>
      <c r="BV382">
        <v>0</v>
      </c>
      <c r="BW382">
        <v>1</v>
      </c>
      <c r="BX382">
        <v>1</v>
      </c>
      <c r="BY382">
        <v>2</v>
      </c>
      <c r="BZ382">
        <v>78</v>
      </c>
      <c r="CA382">
        <v>12</v>
      </c>
      <c r="CB382">
        <v>6</v>
      </c>
      <c r="CC382">
        <v>1</v>
      </c>
      <c r="CD382">
        <v>1</v>
      </c>
      <c r="CE382">
        <v>0</v>
      </c>
      <c r="CF382">
        <v>1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2</v>
      </c>
      <c r="CO382">
        <v>1</v>
      </c>
      <c r="CP382">
        <v>12</v>
      </c>
      <c r="CQ382">
        <v>13</v>
      </c>
      <c r="CR382">
        <v>7</v>
      </c>
      <c r="CS382">
        <v>0</v>
      </c>
      <c r="CT382">
        <v>0</v>
      </c>
      <c r="CU382">
        <v>1</v>
      </c>
      <c r="CV382">
        <v>0</v>
      </c>
      <c r="CW382">
        <v>1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1</v>
      </c>
      <c r="DI382">
        <v>0</v>
      </c>
      <c r="DJ382">
        <v>2</v>
      </c>
      <c r="DK382">
        <v>1</v>
      </c>
      <c r="DL382">
        <v>0</v>
      </c>
      <c r="DM382">
        <v>0</v>
      </c>
      <c r="DN382">
        <v>0</v>
      </c>
      <c r="DO382">
        <v>0</v>
      </c>
      <c r="DP382">
        <v>13</v>
      </c>
      <c r="DQ382">
        <v>7</v>
      </c>
      <c r="DR382">
        <v>2</v>
      </c>
      <c r="DS382">
        <v>3</v>
      </c>
      <c r="DT382">
        <v>0</v>
      </c>
      <c r="DU382">
        <v>0</v>
      </c>
      <c r="DV382">
        <v>0</v>
      </c>
      <c r="DW382">
        <v>1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1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7</v>
      </c>
      <c r="EQ382">
        <v>34</v>
      </c>
      <c r="ER382">
        <v>13</v>
      </c>
      <c r="ES382">
        <v>4</v>
      </c>
      <c r="ET382">
        <v>7</v>
      </c>
      <c r="EU382">
        <v>1</v>
      </c>
      <c r="EV382">
        <v>0</v>
      </c>
      <c r="EW382">
        <v>3</v>
      </c>
      <c r="EX382">
        <v>0</v>
      </c>
      <c r="EY382">
        <v>0</v>
      </c>
      <c r="EZ382">
        <v>1</v>
      </c>
      <c r="FA382">
        <v>1</v>
      </c>
      <c r="FB382">
        <v>2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1</v>
      </c>
      <c r="FI382">
        <v>0</v>
      </c>
      <c r="FJ382">
        <v>0</v>
      </c>
      <c r="FK382">
        <v>0</v>
      </c>
      <c r="FL382">
        <v>0</v>
      </c>
      <c r="FM382">
        <v>1</v>
      </c>
      <c r="FN382">
        <v>34</v>
      </c>
      <c r="FO382">
        <v>41</v>
      </c>
      <c r="FP382">
        <v>17</v>
      </c>
      <c r="FQ382">
        <v>3</v>
      </c>
      <c r="FR382">
        <v>1</v>
      </c>
      <c r="FS382">
        <v>1</v>
      </c>
      <c r="FT382">
        <v>0</v>
      </c>
      <c r="FU382">
        <v>3</v>
      </c>
      <c r="FV382">
        <v>4</v>
      </c>
      <c r="FW382">
        <v>1</v>
      </c>
      <c r="FX382">
        <v>2</v>
      </c>
      <c r="FY382">
        <v>1</v>
      </c>
      <c r="FZ382">
        <v>0</v>
      </c>
      <c r="GA382">
        <v>0</v>
      </c>
      <c r="GB382">
        <v>0</v>
      </c>
      <c r="GC382">
        <v>1</v>
      </c>
      <c r="GD382">
        <v>2</v>
      </c>
      <c r="GE382">
        <v>0</v>
      </c>
      <c r="GF382">
        <v>0</v>
      </c>
      <c r="GG382">
        <v>0</v>
      </c>
      <c r="GH382">
        <v>0</v>
      </c>
      <c r="GI382">
        <v>2</v>
      </c>
      <c r="GJ382">
        <v>2</v>
      </c>
      <c r="GK382">
        <v>1</v>
      </c>
      <c r="GL382">
        <v>0</v>
      </c>
      <c r="GM382">
        <v>0</v>
      </c>
      <c r="GN382">
        <v>41</v>
      </c>
      <c r="GO382">
        <v>26</v>
      </c>
      <c r="GP382">
        <v>12</v>
      </c>
      <c r="GQ382">
        <v>0</v>
      </c>
      <c r="GR382">
        <v>0</v>
      </c>
      <c r="GS382">
        <v>2</v>
      </c>
      <c r="GT382">
        <v>1</v>
      </c>
      <c r="GU382">
        <v>1</v>
      </c>
      <c r="GV382">
        <v>6</v>
      </c>
      <c r="GW382">
        <v>0</v>
      </c>
      <c r="GX382">
        <v>1</v>
      </c>
      <c r="GY382">
        <v>0</v>
      </c>
      <c r="GZ382">
        <v>1</v>
      </c>
      <c r="HA382">
        <v>0</v>
      </c>
      <c r="HB382">
        <v>0</v>
      </c>
      <c r="HC382">
        <v>1</v>
      </c>
      <c r="HD382">
        <v>1</v>
      </c>
      <c r="HE382">
        <v>0</v>
      </c>
      <c r="HF382">
        <v>0</v>
      </c>
      <c r="HG382">
        <v>0</v>
      </c>
      <c r="HH382">
        <v>26</v>
      </c>
      <c r="HI382">
        <v>2</v>
      </c>
      <c r="HJ382">
        <v>2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2</v>
      </c>
      <c r="HW382">
        <v>1</v>
      </c>
      <c r="HX382">
        <v>0</v>
      </c>
      <c r="HY382">
        <v>0</v>
      </c>
      <c r="HZ382">
        <v>1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1</v>
      </c>
      <c r="IM382">
        <v>5</v>
      </c>
      <c r="IN382">
        <v>1</v>
      </c>
      <c r="IO382">
        <v>0</v>
      </c>
      <c r="IP382">
        <v>1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3</v>
      </c>
      <c r="JL382">
        <v>5</v>
      </c>
    </row>
    <row r="383" spans="1:272" x14ac:dyDescent="0.25">
      <c r="A383" t="s">
        <v>273</v>
      </c>
      <c r="B383" t="s">
        <v>526</v>
      </c>
      <c r="C383" t="str">
        <f t="shared" si="26"/>
        <v>160701</v>
      </c>
      <c r="D383" t="s">
        <v>381</v>
      </c>
      <c r="E383">
        <v>8</v>
      </c>
      <c r="F383">
        <v>794</v>
      </c>
      <c r="G383">
        <v>600</v>
      </c>
      <c r="H383">
        <v>202</v>
      </c>
      <c r="I383">
        <v>398</v>
      </c>
      <c r="J383">
        <v>0</v>
      </c>
      <c r="K383">
        <v>6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398</v>
      </c>
      <c r="T383">
        <v>0</v>
      </c>
      <c r="U383">
        <v>0</v>
      </c>
      <c r="V383">
        <v>398</v>
      </c>
      <c r="W383">
        <v>13</v>
      </c>
      <c r="X383">
        <v>11</v>
      </c>
      <c r="Y383">
        <v>1</v>
      </c>
      <c r="Z383">
        <v>0</v>
      </c>
      <c r="AA383">
        <v>385</v>
      </c>
      <c r="AB383">
        <v>132</v>
      </c>
      <c r="AC383">
        <v>9</v>
      </c>
      <c r="AD383">
        <v>15</v>
      </c>
      <c r="AE383">
        <v>18</v>
      </c>
      <c r="AF383">
        <v>0</v>
      </c>
      <c r="AG383">
        <v>1</v>
      </c>
      <c r="AH383">
        <v>1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67</v>
      </c>
      <c r="AR383">
        <v>0</v>
      </c>
      <c r="AS383">
        <v>0</v>
      </c>
      <c r="AT383">
        <v>0</v>
      </c>
      <c r="AU383">
        <v>1</v>
      </c>
      <c r="AV383">
        <v>1</v>
      </c>
      <c r="AW383">
        <v>1</v>
      </c>
      <c r="AX383">
        <v>0</v>
      </c>
      <c r="AY383">
        <v>0</v>
      </c>
      <c r="AZ383">
        <v>18</v>
      </c>
      <c r="BA383">
        <v>132</v>
      </c>
      <c r="BB383">
        <v>118</v>
      </c>
      <c r="BC383">
        <v>31</v>
      </c>
      <c r="BD383">
        <v>58</v>
      </c>
      <c r="BE383">
        <v>13</v>
      </c>
      <c r="BF383">
        <v>0</v>
      </c>
      <c r="BG383">
        <v>2</v>
      </c>
      <c r="BH383">
        <v>5</v>
      </c>
      <c r="BI383">
        <v>1</v>
      </c>
      <c r="BJ383">
        <v>0</v>
      </c>
      <c r="BK383">
        <v>3</v>
      </c>
      <c r="BL383">
        <v>0</v>
      </c>
      <c r="BM383">
        <v>0</v>
      </c>
      <c r="BN383">
        <v>0</v>
      </c>
      <c r="BO383">
        <v>0</v>
      </c>
      <c r="BP383">
        <v>1</v>
      </c>
      <c r="BQ383">
        <v>0</v>
      </c>
      <c r="BR383">
        <v>0</v>
      </c>
      <c r="BS383">
        <v>1</v>
      </c>
      <c r="BT383">
        <v>0</v>
      </c>
      <c r="BU383">
        <v>0</v>
      </c>
      <c r="BV383">
        <v>0</v>
      </c>
      <c r="BW383">
        <v>3</v>
      </c>
      <c r="BX383">
        <v>0</v>
      </c>
      <c r="BY383">
        <v>0</v>
      </c>
      <c r="BZ383">
        <v>118</v>
      </c>
      <c r="CA383">
        <v>16</v>
      </c>
      <c r="CB383">
        <v>10</v>
      </c>
      <c r="CC383">
        <v>1</v>
      </c>
      <c r="CD383">
        <v>1</v>
      </c>
      <c r="CE383">
        <v>0</v>
      </c>
      <c r="CF383">
        <v>0</v>
      </c>
      <c r="CG383">
        <v>0</v>
      </c>
      <c r="CH383">
        <v>1</v>
      </c>
      <c r="CI383">
        <v>1</v>
      </c>
      <c r="CJ383">
        <v>0</v>
      </c>
      <c r="CK383">
        <v>0</v>
      </c>
      <c r="CL383">
        <v>1</v>
      </c>
      <c r="CM383">
        <v>0</v>
      </c>
      <c r="CN383">
        <v>1</v>
      </c>
      <c r="CO383">
        <v>0</v>
      </c>
      <c r="CP383">
        <v>16</v>
      </c>
      <c r="CQ383">
        <v>23</v>
      </c>
      <c r="CR383">
        <v>11</v>
      </c>
      <c r="CS383">
        <v>1</v>
      </c>
      <c r="CT383">
        <v>0</v>
      </c>
      <c r="CU383">
        <v>1</v>
      </c>
      <c r="CV383">
        <v>2</v>
      </c>
      <c r="CW383">
        <v>0</v>
      </c>
      <c r="CX383">
        <v>0</v>
      </c>
      <c r="CY383">
        <v>0</v>
      </c>
      <c r="CZ383">
        <v>3</v>
      </c>
      <c r="DA383">
        <v>0</v>
      </c>
      <c r="DB383">
        <v>0</v>
      </c>
      <c r="DC383">
        <v>0</v>
      </c>
      <c r="DD383">
        <v>0</v>
      </c>
      <c r="DE383">
        <v>1</v>
      </c>
      <c r="DF383">
        <v>0</v>
      </c>
      <c r="DG383">
        <v>0</v>
      </c>
      <c r="DH383">
        <v>0</v>
      </c>
      <c r="DI383">
        <v>0</v>
      </c>
      <c r="DJ383">
        <v>1</v>
      </c>
      <c r="DK383">
        <v>1</v>
      </c>
      <c r="DL383">
        <v>0</v>
      </c>
      <c r="DM383">
        <v>1</v>
      </c>
      <c r="DN383">
        <v>1</v>
      </c>
      <c r="DO383">
        <v>0</v>
      </c>
      <c r="DP383">
        <v>23</v>
      </c>
      <c r="DQ383">
        <v>10</v>
      </c>
      <c r="DR383">
        <v>1</v>
      </c>
      <c r="DS383">
        <v>6</v>
      </c>
      <c r="DT383">
        <v>2</v>
      </c>
      <c r="DU383">
        <v>1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10</v>
      </c>
      <c r="EQ383">
        <v>21</v>
      </c>
      <c r="ER383">
        <v>6</v>
      </c>
      <c r="ES383">
        <v>5</v>
      </c>
      <c r="ET383">
        <v>6</v>
      </c>
      <c r="EU383">
        <v>0</v>
      </c>
      <c r="EV383">
        <v>0</v>
      </c>
      <c r="EW383">
        <v>1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1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2</v>
      </c>
      <c r="FN383">
        <v>21</v>
      </c>
      <c r="FO383">
        <v>28</v>
      </c>
      <c r="FP383">
        <v>17</v>
      </c>
      <c r="FQ383">
        <v>3</v>
      </c>
      <c r="FR383">
        <v>1</v>
      </c>
      <c r="FS383">
        <v>1</v>
      </c>
      <c r="FT383">
        <v>0</v>
      </c>
      <c r="FU383">
        <v>3</v>
      </c>
      <c r="FV383">
        <v>1</v>
      </c>
      <c r="FW383">
        <v>0</v>
      </c>
      <c r="FX383">
        <v>0</v>
      </c>
      <c r="FY383">
        <v>1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1</v>
      </c>
      <c r="GN383">
        <v>28</v>
      </c>
      <c r="GO383">
        <v>35</v>
      </c>
      <c r="GP383">
        <v>19</v>
      </c>
      <c r="GQ383">
        <v>4</v>
      </c>
      <c r="GR383">
        <v>0</v>
      </c>
      <c r="GS383">
        <v>0</v>
      </c>
      <c r="GT383">
        <v>0</v>
      </c>
      <c r="GU383">
        <v>0</v>
      </c>
      <c r="GV383">
        <v>11</v>
      </c>
      <c r="GW383">
        <v>0</v>
      </c>
      <c r="GX383">
        <v>1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35</v>
      </c>
      <c r="HI383">
        <v>1</v>
      </c>
      <c r="HJ383">
        <v>0</v>
      </c>
      <c r="HK383">
        <v>0</v>
      </c>
      <c r="HL383">
        <v>0</v>
      </c>
      <c r="HM383">
        <v>0</v>
      </c>
      <c r="HN383">
        <v>1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1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1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1</v>
      </c>
      <c r="JL383">
        <v>1</v>
      </c>
    </row>
    <row r="384" spans="1:272" x14ac:dyDescent="0.25">
      <c r="A384" t="s">
        <v>273</v>
      </c>
      <c r="B384" t="s">
        <v>526</v>
      </c>
      <c r="C384" t="str">
        <f t="shared" si="26"/>
        <v>160701</v>
      </c>
      <c r="D384" t="s">
        <v>532</v>
      </c>
      <c r="E384">
        <v>9</v>
      </c>
      <c r="F384">
        <v>946</v>
      </c>
      <c r="G384">
        <v>730</v>
      </c>
      <c r="H384">
        <v>366</v>
      </c>
      <c r="I384">
        <v>364</v>
      </c>
      <c r="J384">
        <v>0</v>
      </c>
      <c r="K384">
        <v>1</v>
      </c>
      <c r="L384">
        <v>4</v>
      </c>
      <c r="M384">
        <v>4</v>
      </c>
      <c r="N384">
        <v>1</v>
      </c>
      <c r="O384">
        <v>0</v>
      </c>
      <c r="P384">
        <v>0</v>
      </c>
      <c r="Q384">
        <v>0</v>
      </c>
      <c r="R384">
        <v>3</v>
      </c>
      <c r="S384">
        <v>367</v>
      </c>
      <c r="T384">
        <v>3</v>
      </c>
      <c r="U384">
        <v>0</v>
      </c>
      <c r="V384">
        <v>367</v>
      </c>
      <c r="W384">
        <v>9</v>
      </c>
      <c r="X384">
        <v>6</v>
      </c>
      <c r="Y384">
        <v>2</v>
      </c>
      <c r="Z384">
        <v>0</v>
      </c>
      <c r="AA384">
        <v>358</v>
      </c>
      <c r="AB384">
        <v>150</v>
      </c>
      <c r="AC384">
        <v>6</v>
      </c>
      <c r="AD384">
        <v>9</v>
      </c>
      <c r="AE384">
        <v>12</v>
      </c>
      <c r="AF384">
        <v>6</v>
      </c>
      <c r="AG384">
        <v>2</v>
      </c>
      <c r="AH384">
        <v>1</v>
      </c>
      <c r="AI384">
        <v>0</v>
      </c>
      <c r="AJ384">
        <v>0</v>
      </c>
      <c r="AK384">
        <v>1</v>
      </c>
      <c r="AL384">
        <v>1</v>
      </c>
      <c r="AM384">
        <v>0</v>
      </c>
      <c r="AN384">
        <v>0</v>
      </c>
      <c r="AO384">
        <v>1</v>
      </c>
      <c r="AP384">
        <v>0</v>
      </c>
      <c r="AQ384">
        <v>91</v>
      </c>
      <c r="AR384">
        <v>0</v>
      </c>
      <c r="AS384">
        <v>0</v>
      </c>
      <c r="AT384">
        <v>0</v>
      </c>
      <c r="AU384">
        <v>0</v>
      </c>
      <c r="AV384">
        <v>2</v>
      </c>
      <c r="AW384">
        <v>0</v>
      </c>
      <c r="AX384">
        <v>0</v>
      </c>
      <c r="AY384">
        <v>2</v>
      </c>
      <c r="AZ384">
        <v>16</v>
      </c>
      <c r="BA384">
        <v>150</v>
      </c>
      <c r="BB384">
        <v>98</v>
      </c>
      <c r="BC384">
        <v>19</v>
      </c>
      <c r="BD384">
        <v>51</v>
      </c>
      <c r="BE384">
        <v>3</v>
      </c>
      <c r="BF384">
        <v>0</v>
      </c>
      <c r="BG384">
        <v>0</v>
      </c>
      <c r="BH384">
        <v>4</v>
      </c>
      <c r="BI384">
        <v>2</v>
      </c>
      <c r="BJ384">
        <v>2</v>
      </c>
      <c r="BK384">
        <v>0</v>
      </c>
      <c r="BL384">
        <v>3</v>
      </c>
      <c r="BM384">
        <v>0</v>
      </c>
      <c r="BN384">
        <v>1</v>
      </c>
      <c r="BO384">
        <v>1</v>
      </c>
      <c r="BP384">
        <v>0</v>
      </c>
      <c r="BQ384">
        <v>3</v>
      </c>
      <c r="BR384">
        <v>3</v>
      </c>
      <c r="BS384">
        <v>0</v>
      </c>
      <c r="BT384">
        <v>0</v>
      </c>
      <c r="BU384">
        <v>3</v>
      </c>
      <c r="BV384">
        <v>0</v>
      </c>
      <c r="BW384">
        <v>1</v>
      </c>
      <c r="BX384">
        <v>0</v>
      </c>
      <c r="BY384">
        <v>2</v>
      </c>
      <c r="BZ384">
        <v>98</v>
      </c>
      <c r="CA384">
        <v>14</v>
      </c>
      <c r="CB384">
        <v>4</v>
      </c>
      <c r="CC384">
        <v>2</v>
      </c>
      <c r="CD384">
        <v>0</v>
      </c>
      <c r="CE384">
        <v>1</v>
      </c>
      <c r="CF384">
        <v>3</v>
      </c>
      <c r="CG384">
        <v>0</v>
      </c>
      <c r="CH384">
        <v>1</v>
      </c>
      <c r="CI384">
        <v>1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1</v>
      </c>
      <c r="CP384">
        <v>14</v>
      </c>
      <c r="CQ384">
        <v>7</v>
      </c>
      <c r="CR384">
        <v>5</v>
      </c>
      <c r="CS384">
        <v>1</v>
      </c>
      <c r="CT384">
        <v>0</v>
      </c>
      <c r="CU384">
        <v>0</v>
      </c>
      <c r="CV384">
        <v>1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7</v>
      </c>
      <c r="DQ384">
        <v>4</v>
      </c>
      <c r="DR384">
        <v>0</v>
      </c>
      <c r="DS384">
        <v>1</v>
      </c>
      <c r="DT384">
        <v>0</v>
      </c>
      <c r="DU384">
        <v>0</v>
      </c>
      <c r="DV384">
        <v>0</v>
      </c>
      <c r="DW384">
        <v>2</v>
      </c>
      <c r="DX384">
        <v>0</v>
      </c>
      <c r="DY384">
        <v>1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4</v>
      </c>
      <c r="EQ384">
        <v>22</v>
      </c>
      <c r="ER384">
        <v>8</v>
      </c>
      <c r="ES384">
        <v>2</v>
      </c>
      <c r="ET384">
        <v>4</v>
      </c>
      <c r="EU384">
        <v>0</v>
      </c>
      <c r="EV384">
        <v>1</v>
      </c>
      <c r="EW384">
        <v>1</v>
      </c>
      <c r="EX384">
        <v>1</v>
      </c>
      <c r="EY384">
        <v>0</v>
      </c>
      <c r="EZ384">
        <v>0</v>
      </c>
      <c r="FA384">
        <v>1</v>
      </c>
      <c r="FB384">
        <v>0</v>
      </c>
      <c r="FC384">
        <v>0</v>
      </c>
      <c r="FD384">
        <v>0</v>
      </c>
      <c r="FE384">
        <v>3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1</v>
      </c>
      <c r="FN384">
        <v>22</v>
      </c>
      <c r="FO384">
        <v>43</v>
      </c>
      <c r="FP384">
        <v>31</v>
      </c>
      <c r="FQ384">
        <v>0</v>
      </c>
      <c r="FR384">
        <v>1</v>
      </c>
      <c r="FS384">
        <v>1</v>
      </c>
      <c r="FT384">
        <v>1</v>
      </c>
      <c r="FU384">
        <v>1</v>
      </c>
      <c r="FV384">
        <v>1</v>
      </c>
      <c r="FW384">
        <v>0</v>
      </c>
      <c r="FX384">
        <v>1</v>
      </c>
      <c r="FY384">
        <v>0</v>
      </c>
      <c r="FZ384">
        <v>0</v>
      </c>
      <c r="GA384">
        <v>1</v>
      </c>
      <c r="GB384">
        <v>0</v>
      </c>
      <c r="GC384">
        <v>0</v>
      </c>
      <c r="GD384">
        <v>2</v>
      </c>
      <c r="GE384">
        <v>0</v>
      </c>
      <c r="GF384">
        <v>1</v>
      </c>
      <c r="GG384">
        <v>0</v>
      </c>
      <c r="GH384">
        <v>0</v>
      </c>
      <c r="GI384">
        <v>0</v>
      </c>
      <c r="GJ384">
        <v>1</v>
      </c>
      <c r="GK384">
        <v>0</v>
      </c>
      <c r="GL384">
        <v>0</v>
      </c>
      <c r="GM384">
        <v>1</v>
      </c>
      <c r="GN384">
        <v>43</v>
      </c>
      <c r="GO384">
        <v>17</v>
      </c>
      <c r="GP384">
        <v>9</v>
      </c>
      <c r="GQ384">
        <v>0</v>
      </c>
      <c r="GR384">
        <v>1</v>
      </c>
      <c r="GS384">
        <v>0</v>
      </c>
      <c r="GT384">
        <v>0</v>
      </c>
      <c r="GU384">
        <v>0</v>
      </c>
      <c r="GV384">
        <v>5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1</v>
      </c>
      <c r="HG384">
        <v>1</v>
      </c>
      <c r="HH384">
        <v>17</v>
      </c>
      <c r="HI384">
        <v>2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2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2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1</v>
      </c>
      <c r="IN384">
        <v>0</v>
      </c>
      <c r="IO384">
        <v>0</v>
      </c>
      <c r="IP384">
        <v>0</v>
      </c>
      <c r="IQ384">
        <v>1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1</v>
      </c>
    </row>
    <row r="385" spans="1:272" x14ac:dyDescent="0.25">
      <c r="A385" t="s">
        <v>273</v>
      </c>
      <c r="B385" t="s">
        <v>526</v>
      </c>
      <c r="C385" t="str">
        <f t="shared" si="26"/>
        <v>160701</v>
      </c>
      <c r="D385" t="s">
        <v>533</v>
      </c>
      <c r="E385">
        <v>10</v>
      </c>
      <c r="F385">
        <v>964</v>
      </c>
      <c r="G385">
        <v>750</v>
      </c>
      <c r="H385">
        <v>379</v>
      </c>
      <c r="I385">
        <v>371</v>
      </c>
      <c r="J385">
        <v>0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371</v>
      </c>
      <c r="T385">
        <v>0</v>
      </c>
      <c r="U385">
        <v>0</v>
      </c>
      <c r="V385">
        <v>371</v>
      </c>
      <c r="W385">
        <v>14</v>
      </c>
      <c r="X385">
        <v>8</v>
      </c>
      <c r="Y385">
        <v>6</v>
      </c>
      <c r="Z385">
        <v>0</v>
      </c>
      <c r="AA385">
        <v>357</v>
      </c>
      <c r="AB385">
        <v>126</v>
      </c>
      <c r="AC385">
        <v>3</v>
      </c>
      <c r="AD385">
        <v>6</v>
      </c>
      <c r="AE385">
        <v>16</v>
      </c>
      <c r="AF385">
        <v>3</v>
      </c>
      <c r="AG385">
        <v>0</v>
      </c>
      <c r="AH385">
        <v>1</v>
      </c>
      <c r="AI385">
        <v>0</v>
      </c>
      <c r="AJ385">
        <v>1</v>
      </c>
      <c r="AK385">
        <v>0</v>
      </c>
      <c r="AL385">
        <v>0</v>
      </c>
      <c r="AM385">
        <v>1</v>
      </c>
      <c r="AN385">
        <v>0</v>
      </c>
      <c r="AO385">
        <v>1</v>
      </c>
      <c r="AP385">
        <v>0</v>
      </c>
      <c r="AQ385">
        <v>67</v>
      </c>
      <c r="AR385">
        <v>2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25</v>
      </c>
      <c r="BA385">
        <v>126</v>
      </c>
      <c r="BB385">
        <v>103</v>
      </c>
      <c r="BC385">
        <v>31</v>
      </c>
      <c r="BD385">
        <v>37</v>
      </c>
      <c r="BE385">
        <v>7</v>
      </c>
      <c r="BF385">
        <v>3</v>
      </c>
      <c r="BG385">
        <v>4</v>
      </c>
      <c r="BH385">
        <v>10</v>
      </c>
      <c r="BI385">
        <v>0</v>
      </c>
      <c r="BJ385">
        <v>1</v>
      </c>
      <c r="BK385">
        <v>0</v>
      </c>
      <c r="BL385">
        <v>3</v>
      </c>
      <c r="BM385">
        <v>0</v>
      </c>
      <c r="BN385">
        <v>0</v>
      </c>
      <c r="BO385">
        <v>1</v>
      </c>
      <c r="BP385">
        <v>0</v>
      </c>
      <c r="BQ385">
        <v>1</v>
      </c>
      <c r="BR385">
        <v>0</v>
      </c>
      <c r="BS385">
        <v>1</v>
      </c>
      <c r="BT385">
        <v>1</v>
      </c>
      <c r="BU385">
        <v>0</v>
      </c>
      <c r="BV385">
        <v>1</v>
      </c>
      <c r="BW385">
        <v>0</v>
      </c>
      <c r="BX385">
        <v>0</v>
      </c>
      <c r="BY385">
        <v>2</v>
      </c>
      <c r="BZ385">
        <v>103</v>
      </c>
      <c r="CA385">
        <v>14</v>
      </c>
      <c r="CB385">
        <v>9</v>
      </c>
      <c r="CC385">
        <v>2</v>
      </c>
      <c r="CD385">
        <v>0</v>
      </c>
      <c r="CE385">
        <v>1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1</v>
      </c>
      <c r="CL385">
        <v>0</v>
      </c>
      <c r="CM385">
        <v>0</v>
      </c>
      <c r="CN385">
        <v>0</v>
      </c>
      <c r="CO385">
        <v>1</v>
      </c>
      <c r="CP385">
        <v>14</v>
      </c>
      <c r="CQ385">
        <v>10</v>
      </c>
      <c r="CR385">
        <v>9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1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10</v>
      </c>
      <c r="DQ385">
        <v>9</v>
      </c>
      <c r="DR385">
        <v>0</v>
      </c>
      <c r="DS385">
        <v>5</v>
      </c>
      <c r="DT385">
        <v>0</v>
      </c>
      <c r="DU385">
        <v>1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1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1</v>
      </c>
      <c r="EJ385">
        <v>0</v>
      </c>
      <c r="EK385">
        <v>0</v>
      </c>
      <c r="EL385">
        <v>0</v>
      </c>
      <c r="EM385">
        <v>0</v>
      </c>
      <c r="EN385">
        <v>1</v>
      </c>
      <c r="EO385">
        <v>0</v>
      </c>
      <c r="EP385">
        <v>9</v>
      </c>
      <c r="EQ385">
        <v>20</v>
      </c>
      <c r="ER385">
        <v>7</v>
      </c>
      <c r="ES385">
        <v>0</v>
      </c>
      <c r="ET385">
        <v>6</v>
      </c>
      <c r="EU385">
        <v>0</v>
      </c>
      <c r="EV385">
        <v>0</v>
      </c>
      <c r="EW385">
        <v>0</v>
      </c>
      <c r="EX385">
        <v>1</v>
      </c>
      <c r="EY385">
        <v>0</v>
      </c>
      <c r="EZ385">
        <v>0</v>
      </c>
      <c r="FA385">
        <v>1</v>
      </c>
      <c r="FB385">
        <v>2</v>
      </c>
      <c r="FC385">
        <v>1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2</v>
      </c>
      <c r="FM385">
        <v>0</v>
      </c>
      <c r="FN385">
        <v>20</v>
      </c>
      <c r="FO385">
        <v>42</v>
      </c>
      <c r="FP385">
        <v>24</v>
      </c>
      <c r="FQ385">
        <v>3</v>
      </c>
      <c r="FR385">
        <v>1</v>
      </c>
      <c r="FS385">
        <v>2</v>
      </c>
      <c r="FT385">
        <v>0</v>
      </c>
      <c r="FU385">
        <v>5</v>
      </c>
      <c r="FV385">
        <v>3</v>
      </c>
      <c r="FW385">
        <v>0</v>
      </c>
      <c r="FX385">
        <v>0</v>
      </c>
      <c r="FY385">
        <v>1</v>
      </c>
      <c r="FZ385">
        <v>0</v>
      </c>
      <c r="GA385">
        <v>0</v>
      </c>
      <c r="GB385">
        <v>0</v>
      </c>
      <c r="GC385">
        <v>0</v>
      </c>
      <c r="GD385">
        <v>1</v>
      </c>
      <c r="GE385">
        <v>1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1</v>
      </c>
      <c r="GN385">
        <v>42</v>
      </c>
      <c r="GO385">
        <v>28</v>
      </c>
      <c r="GP385">
        <v>10</v>
      </c>
      <c r="GQ385">
        <v>2</v>
      </c>
      <c r="GR385">
        <v>1</v>
      </c>
      <c r="GS385">
        <v>0</v>
      </c>
      <c r="GT385">
        <v>1</v>
      </c>
      <c r="GU385">
        <v>0</v>
      </c>
      <c r="GV385">
        <v>10</v>
      </c>
      <c r="GW385">
        <v>0</v>
      </c>
      <c r="GX385">
        <v>0</v>
      </c>
      <c r="GY385">
        <v>0</v>
      </c>
      <c r="GZ385">
        <v>0</v>
      </c>
      <c r="HA385">
        <v>1</v>
      </c>
      <c r="HB385">
        <v>1</v>
      </c>
      <c r="HC385">
        <v>0</v>
      </c>
      <c r="HD385">
        <v>0</v>
      </c>
      <c r="HE385">
        <v>0</v>
      </c>
      <c r="HF385">
        <v>2</v>
      </c>
      <c r="HG385">
        <v>0</v>
      </c>
      <c r="HH385">
        <v>28</v>
      </c>
      <c r="HI385">
        <v>4</v>
      </c>
      <c r="HJ385">
        <v>1</v>
      </c>
      <c r="HK385">
        <v>0</v>
      </c>
      <c r="HL385">
        <v>1</v>
      </c>
      <c r="HM385">
        <v>0</v>
      </c>
      <c r="HN385">
        <v>0</v>
      </c>
      <c r="HO385">
        <v>0</v>
      </c>
      <c r="HP385">
        <v>2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4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1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1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1</v>
      </c>
    </row>
    <row r="386" spans="1:272" x14ac:dyDescent="0.25">
      <c r="A386" t="s">
        <v>273</v>
      </c>
      <c r="B386" t="s">
        <v>526</v>
      </c>
      <c r="C386" t="str">
        <f t="shared" si="26"/>
        <v>160701</v>
      </c>
      <c r="D386" t="s">
        <v>381</v>
      </c>
      <c r="E386">
        <v>11</v>
      </c>
      <c r="F386">
        <v>900</v>
      </c>
      <c r="G386">
        <v>700</v>
      </c>
      <c r="H386">
        <v>281</v>
      </c>
      <c r="I386">
        <v>419</v>
      </c>
      <c r="J386">
        <v>1</v>
      </c>
      <c r="K386">
        <v>2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419</v>
      </c>
      <c r="T386">
        <v>0</v>
      </c>
      <c r="U386">
        <v>0</v>
      </c>
      <c r="V386">
        <v>419</v>
      </c>
      <c r="W386">
        <v>6</v>
      </c>
      <c r="X386">
        <v>3</v>
      </c>
      <c r="Y386">
        <v>3</v>
      </c>
      <c r="Z386">
        <v>0</v>
      </c>
      <c r="AA386">
        <v>413</v>
      </c>
      <c r="AB386">
        <v>176</v>
      </c>
      <c r="AC386">
        <v>2</v>
      </c>
      <c r="AD386">
        <v>9</v>
      </c>
      <c r="AE386">
        <v>15</v>
      </c>
      <c r="AF386">
        <v>2</v>
      </c>
      <c r="AG386">
        <v>0</v>
      </c>
      <c r="AH386">
        <v>4</v>
      </c>
      <c r="AI386">
        <v>0</v>
      </c>
      <c r="AJ386">
        <v>0</v>
      </c>
      <c r="AK386">
        <v>0</v>
      </c>
      <c r="AL386">
        <v>1</v>
      </c>
      <c r="AM386">
        <v>0</v>
      </c>
      <c r="AN386">
        <v>0</v>
      </c>
      <c r="AO386">
        <v>0</v>
      </c>
      <c r="AP386">
        <v>0</v>
      </c>
      <c r="AQ386">
        <v>120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</v>
      </c>
      <c r="AY386">
        <v>0</v>
      </c>
      <c r="AZ386">
        <v>22</v>
      </c>
      <c r="BA386">
        <v>176</v>
      </c>
      <c r="BB386">
        <v>107</v>
      </c>
      <c r="BC386">
        <v>25</v>
      </c>
      <c r="BD386">
        <v>47</v>
      </c>
      <c r="BE386">
        <v>9</v>
      </c>
      <c r="BF386">
        <v>1</v>
      </c>
      <c r="BG386">
        <v>3</v>
      </c>
      <c r="BH386">
        <v>1</v>
      </c>
      <c r="BI386">
        <v>1</v>
      </c>
      <c r="BJ386">
        <v>2</v>
      </c>
      <c r="BK386">
        <v>3</v>
      </c>
      <c r="BL386">
        <v>3</v>
      </c>
      <c r="BM386">
        <v>0</v>
      </c>
      <c r="BN386">
        <v>0</v>
      </c>
      <c r="BO386">
        <v>2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4</v>
      </c>
      <c r="BV386">
        <v>0</v>
      </c>
      <c r="BW386">
        <v>3</v>
      </c>
      <c r="BX386">
        <v>1</v>
      </c>
      <c r="BY386">
        <v>1</v>
      </c>
      <c r="BZ386">
        <v>107</v>
      </c>
      <c r="CA386">
        <v>12</v>
      </c>
      <c r="CB386">
        <v>3</v>
      </c>
      <c r="CC386">
        <v>2</v>
      </c>
      <c r="CD386">
        <v>1</v>
      </c>
      <c r="CE386">
        <v>0</v>
      </c>
      <c r="CF386">
        <v>1</v>
      </c>
      <c r="CG386">
        <v>0</v>
      </c>
      <c r="CH386">
        <v>2</v>
      </c>
      <c r="CI386">
        <v>0</v>
      </c>
      <c r="CJ386">
        <v>1</v>
      </c>
      <c r="CK386">
        <v>0</v>
      </c>
      <c r="CL386">
        <v>0</v>
      </c>
      <c r="CM386">
        <v>0</v>
      </c>
      <c r="CN386">
        <v>0</v>
      </c>
      <c r="CO386">
        <v>2</v>
      </c>
      <c r="CP386">
        <v>12</v>
      </c>
      <c r="CQ386">
        <v>11</v>
      </c>
      <c r="CR386">
        <v>5</v>
      </c>
      <c r="CS386">
        <v>0</v>
      </c>
      <c r="CT386">
        <v>1</v>
      </c>
      <c r="CU386">
        <v>0</v>
      </c>
      <c r="CV386">
        <v>1</v>
      </c>
      <c r="CW386">
        <v>1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1</v>
      </c>
      <c r="DK386">
        <v>1</v>
      </c>
      <c r="DL386">
        <v>0</v>
      </c>
      <c r="DM386">
        <v>1</v>
      </c>
      <c r="DN386">
        <v>0</v>
      </c>
      <c r="DO386">
        <v>0</v>
      </c>
      <c r="DP386">
        <v>11</v>
      </c>
      <c r="DQ386">
        <v>7</v>
      </c>
      <c r="DR386">
        <v>3</v>
      </c>
      <c r="DS386">
        <v>3</v>
      </c>
      <c r="DT386">
        <v>0</v>
      </c>
      <c r="DU386">
        <v>0</v>
      </c>
      <c r="DV386">
        <v>0</v>
      </c>
      <c r="DW386">
        <v>0</v>
      </c>
      <c r="DX386">
        <v>1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7</v>
      </c>
      <c r="EQ386">
        <v>47</v>
      </c>
      <c r="ER386">
        <v>12</v>
      </c>
      <c r="ES386">
        <v>8</v>
      </c>
      <c r="ET386">
        <v>15</v>
      </c>
      <c r="EU386">
        <v>0</v>
      </c>
      <c r="EV386">
        <v>1</v>
      </c>
      <c r="EW386">
        <v>2</v>
      </c>
      <c r="EX386">
        <v>0</v>
      </c>
      <c r="EY386">
        <v>0</v>
      </c>
      <c r="EZ386">
        <v>0</v>
      </c>
      <c r="FA386">
        <v>1</v>
      </c>
      <c r="FB386">
        <v>0</v>
      </c>
      <c r="FC386">
        <v>0</v>
      </c>
      <c r="FD386">
        <v>1</v>
      </c>
      <c r="FE386">
        <v>1</v>
      </c>
      <c r="FF386">
        <v>0</v>
      </c>
      <c r="FG386">
        <v>0</v>
      </c>
      <c r="FH386">
        <v>0</v>
      </c>
      <c r="FI386">
        <v>1</v>
      </c>
      <c r="FJ386">
        <v>0</v>
      </c>
      <c r="FK386">
        <v>2</v>
      </c>
      <c r="FL386">
        <v>2</v>
      </c>
      <c r="FM386">
        <v>1</v>
      </c>
      <c r="FN386">
        <v>47</v>
      </c>
      <c r="FO386">
        <v>26</v>
      </c>
      <c r="FP386">
        <v>9</v>
      </c>
      <c r="FQ386">
        <v>3</v>
      </c>
      <c r="FR386">
        <v>0</v>
      </c>
      <c r="FS386">
        <v>3</v>
      </c>
      <c r="FT386">
        <v>0</v>
      </c>
      <c r="FU386">
        <v>0</v>
      </c>
      <c r="FV386">
        <v>3</v>
      </c>
      <c r="FW386">
        <v>0</v>
      </c>
      <c r="FX386">
        <v>0</v>
      </c>
      <c r="FY386">
        <v>1</v>
      </c>
      <c r="FZ386">
        <v>0</v>
      </c>
      <c r="GA386">
        <v>0</v>
      </c>
      <c r="GB386">
        <v>1</v>
      </c>
      <c r="GC386">
        <v>1</v>
      </c>
      <c r="GD386">
        <v>1</v>
      </c>
      <c r="GE386">
        <v>0</v>
      </c>
      <c r="GF386">
        <v>0</v>
      </c>
      <c r="GG386">
        <v>0</v>
      </c>
      <c r="GH386">
        <v>0</v>
      </c>
      <c r="GI386">
        <v>1</v>
      </c>
      <c r="GJ386">
        <v>0</v>
      </c>
      <c r="GK386">
        <v>0</v>
      </c>
      <c r="GL386">
        <v>1</v>
      </c>
      <c r="GM386">
        <v>2</v>
      </c>
      <c r="GN386">
        <v>26</v>
      </c>
      <c r="GO386">
        <v>24</v>
      </c>
      <c r="GP386">
        <v>10</v>
      </c>
      <c r="GQ386">
        <v>1</v>
      </c>
      <c r="GR386">
        <v>4</v>
      </c>
      <c r="GS386">
        <v>0</v>
      </c>
      <c r="GT386">
        <v>1</v>
      </c>
      <c r="GU386">
        <v>0</v>
      </c>
      <c r="GV386">
        <v>7</v>
      </c>
      <c r="GW386">
        <v>0</v>
      </c>
      <c r="GX386">
        <v>1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24</v>
      </c>
      <c r="HI386">
        <v>1</v>
      </c>
      <c r="HJ386">
        <v>0</v>
      </c>
      <c r="HK386">
        <v>1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1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2</v>
      </c>
      <c r="IN386">
        <v>1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1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2</v>
      </c>
    </row>
    <row r="387" spans="1:272" x14ac:dyDescent="0.25">
      <c r="A387" t="s">
        <v>273</v>
      </c>
      <c r="B387" t="s">
        <v>526</v>
      </c>
      <c r="C387" t="str">
        <f t="shared" si="26"/>
        <v>160701</v>
      </c>
      <c r="D387" t="s">
        <v>381</v>
      </c>
      <c r="E387">
        <v>12</v>
      </c>
      <c r="F387">
        <v>752</v>
      </c>
      <c r="G387">
        <v>580</v>
      </c>
      <c r="H387">
        <v>253</v>
      </c>
      <c r="I387">
        <v>327</v>
      </c>
      <c r="J387">
        <v>0</v>
      </c>
      <c r="K387">
        <v>3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327</v>
      </c>
      <c r="T387">
        <v>0</v>
      </c>
      <c r="U387">
        <v>0</v>
      </c>
      <c r="V387">
        <v>327</v>
      </c>
      <c r="W387">
        <v>8</v>
      </c>
      <c r="X387">
        <v>5</v>
      </c>
      <c r="Y387">
        <v>3</v>
      </c>
      <c r="Z387">
        <v>0</v>
      </c>
      <c r="AA387">
        <v>319</v>
      </c>
      <c r="AB387">
        <v>124</v>
      </c>
      <c r="AC387">
        <v>6</v>
      </c>
      <c r="AD387">
        <v>8</v>
      </c>
      <c r="AE387">
        <v>17</v>
      </c>
      <c r="AF387">
        <v>2</v>
      </c>
      <c r="AG387">
        <v>1</v>
      </c>
      <c r="AH387">
        <v>3</v>
      </c>
      <c r="AI387">
        <v>0</v>
      </c>
      <c r="AJ387">
        <v>0</v>
      </c>
      <c r="AK387">
        <v>1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69</v>
      </c>
      <c r="AR387">
        <v>1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16</v>
      </c>
      <c r="BA387">
        <v>124</v>
      </c>
      <c r="BB387">
        <v>91</v>
      </c>
      <c r="BC387">
        <v>25</v>
      </c>
      <c r="BD387">
        <v>35</v>
      </c>
      <c r="BE387">
        <v>5</v>
      </c>
      <c r="BF387">
        <v>3</v>
      </c>
      <c r="BG387">
        <v>2</v>
      </c>
      <c r="BH387">
        <v>7</v>
      </c>
      <c r="BI387">
        <v>0</v>
      </c>
      <c r="BJ387">
        <v>2</v>
      </c>
      <c r="BK387">
        <v>1</v>
      </c>
      <c r="BL387">
        <v>2</v>
      </c>
      <c r="BM387">
        <v>1</v>
      </c>
      <c r="BN387">
        <v>0</v>
      </c>
      <c r="BO387">
        <v>1</v>
      </c>
      <c r="BP387">
        <v>1</v>
      </c>
      <c r="BQ387">
        <v>1</v>
      </c>
      <c r="BR387">
        <v>1</v>
      </c>
      <c r="BS387">
        <v>1</v>
      </c>
      <c r="BT387">
        <v>0</v>
      </c>
      <c r="BU387">
        <v>2</v>
      </c>
      <c r="BV387">
        <v>1</v>
      </c>
      <c r="BW387">
        <v>0</v>
      </c>
      <c r="BX387">
        <v>0</v>
      </c>
      <c r="BY387">
        <v>0</v>
      </c>
      <c r="BZ387">
        <v>91</v>
      </c>
      <c r="CA387">
        <v>12</v>
      </c>
      <c r="CB387">
        <v>7</v>
      </c>
      <c r="CC387">
        <v>1</v>
      </c>
      <c r="CD387">
        <v>0</v>
      </c>
      <c r="CE387">
        <v>0</v>
      </c>
      <c r="CF387">
        <v>2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2</v>
      </c>
      <c r="CP387">
        <v>12</v>
      </c>
      <c r="CQ387">
        <v>8</v>
      </c>
      <c r="CR387">
        <v>3</v>
      </c>
      <c r="CS387">
        <v>0</v>
      </c>
      <c r="CT387">
        <v>0</v>
      </c>
      <c r="CU387">
        <v>0</v>
      </c>
      <c r="CV387">
        <v>3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1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1</v>
      </c>
      <c r="DL387">
        <v>0</v>
      </c>
      <c r="DM387">
        <v>0</v>
      </c>
      <c r="DN387">
        <v>0</v>
      </c>
      <c r="DO387">
        <v>0</v>
      </c>
      <c r="DP387">
        <v>8</v>
      </c>
      <c r="DQ387">
        <v>9</v>
      </c>
      <c r="DR387">
        <v>0</v>
      </c>
      <c r="DS387">
        <v>8</v>
      </c>
      <c r="DT387">
        <v>0</v>
      </c>
      <c r="DU387">
        <v>0</v>
      </c>
      <c r="DV387">
        <v>1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9</v>
      </c>
      <c r="EQ387">
        <v>18</v>
      </c>
      <c r="ER387">
        <v>5</v>
      </c>
      <c r="ES387">
        <v>1</v>
      </c>
      <c r="ET387">
        <v>6</v>
      </c>
      <c r="EU387">
        <v>1</v>
      </c>
      <c r="EV387">
        <v>0</v>
      </c>
      <c r="EW387">
        <v>1</v>
      </c>
      <c r="EX387">
        <v>0</v>
      </c>
      <c r="EY387">
        <v>0</v>
      </c>
      <c r="EZ387">
        <v>3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18</v>
      </c>
      <c r="FO387">
        <v>29</v>
      </c>
      <c r="FP387">
        <v>12</v>
      </c>
      <c r="FQ387">
        <v>4</v>
      </c>
      <c r="FR387">
        <v>2</v>
      </c>
      <c r="FS387">
        <v>2</v>
      </c>
      <c r="FT387">
        <v>0</v>
      </c>
      <c r="FU387">
        <v>3</v>
      </c>
      <c r="FV387">
        <v>1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3</v>
      </c>
      <c r="GD387">
        <v>0</v>
      </c>
      <c r="GE387">
        <v>1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1</v>
      </c>
      <c r="GN387">
        <v>29</v>
      </c>
      <c r="GO387">
        <v>23</v>
      </c>
      <c r="GP387">
        <v>10</v>
      </c>
      <c r="GQ387">
        <v>1</v>
      </c>
      <c r="GR387">
        <v>1</v>
      </c>
      <c r="GS387">
        <v>0</v>
      </c>
      <c r="GT387">
        <v>0</v>
      </c>
      <c r="GU387">
        <v>0</v>
      </c>
      <c r="GV387">
        <v>7</v>
      </c>
      <c r="GW387">
        <v>1</v>
      </c>
      <c r="GX387">
        <v>0</v>
      </c>
      <c r="GY387">
        <v>0</v>
      </c>
      <c r="GZ387">
        <v>0</v>
      </c>
      <c r="HA387">
        <v>0</v>
      </c>
      <c r="HB387">
        <v>1</v>
      </c>
      <c r="HC387">
        <v>1</v>
      </c>
      <c r="HD387">
        <v>0</v>
      </c>
      <c r="HE387">
        <v>0</v>
      </c>
      <c r="HF387">
        <v>0</v>
      </c>
      <c r="HG387">
        <v>1</v>
      </c>
      <c r="HH387">
        <v>23</v>
      </c>
      <c r="HI387">
        <v>4</v>
      </c>
      <c r="HJ387">
        <v>2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1</v>
      </c>
      <c r="HS387">
        <v>0</v>
      </c>
      <c r="HT387">
        <v>0</v>
      </c>
      <c r="HU387">
        <v>1</v>
      </c>
      <c r="HV387">
        <v>4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1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1</v>
      </c>
      <c r="JL387">
        <v>1</v>
      </c>
    </row>
    <row r="388" spans="1:272" x14ac:dyDescent="0.25">
      <c r="A388" t="s">
        <v>273</v>
      </c>
      <c r="B388" t="s">
        <v>526</v>
      </c>
      <c r="C388" t="str">
        <f t="shared" si="26"/>
        <v>160701</v>
      </c>
      <c r="D388" t="s">
        <v>534</v>
      </c>
      <c r="E388">
        <v>13</v>
      </c>
      <c r="F388">
        <v>999</v>
      </c>
      <c r="G388">
        <v>770</v>
      </c>
      <c r="H388">
        <v>365</v>
      </c>
      <c r="I388">
        <v>405</v>
      </c>
      <c r="J388">
        <v>1</v>
      </c>
      <c r="K388">
        <v>3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405</v>
      </c>
      <c r="T388">
        <v>0</v>
      </c>
      <c r="U388">
        <v>0</v>
      </c>
      <c r="V388">
        <v>405</v>
      </c>
      <c r="W388">
        <v>7</v>
      </c>
      <c r="X388">
        <v>3</v>
      </c>
      <c r="Y388">
        <v>4</v>
      </c>
      <c r="Z388">
        <v>0</v>
      </c>
      <c r="AA388">
        <v>398</v>
      </c>
      <c r="AB388">
        <v>129</v>
      </c>
      <c r="AC388">
        <v>1</v>
      </c>
      <c r="AD388">
        <v>9</v>
      </c>
      <c r="AE388">
        <v>10</v>
      </c>
      <c r="AF388">
        <v>2</v>
      </c>
      <c r="AG388">
        <v>3</v>
      </c>
      <c r="AH388">
        <v>4</v>
      </c>
      <c r="AI388">
        <v>0</v>
      </c>
      <c r="AJ388">
        <v>1</v>
      </c>
      <c r="AK388">
        <v>0</v>
      </c>
      <c r="AL388">
        <v>0</v>
      </c>
      <c r="AM388">
        <v>2</v>
      </c>
      <c r="AN388">
        <v>1</v>
      </c>
      <c r="AO388">
        <v>0</v>
      </c>
      <c r="AP388">
        <v>1</v>
      </c>
      <c r="AQ388">
        <v>75</v>
      </c>
      <c r="AR388">
        <v>1</v>
      </c>
      <c r="AS388">
        <v>1</v>
      </c>
      <c r="AT388">
        <v>0</v>
      </c>
      <c r="AU388">
        <v>0</v>
      </c>
      <c r="AV388">
        <v>3</v>
      </c>
      <c r="AW388">
        <v>0</v>
      </c>
      <c r="AX388">
        <v>0</v>
      </c>
      <c r="AY388">
        <v>3</v>
      </c>
      <c r="AZ388">
        <v>12</v>
      </c>
      <c r="BA388">
        <v>129</v>
      </c>
      <c r="BB388">
        <v>122</v>
      </c>
      <c r="BC388">
        <v>28</v>
      </c>
      <c r="BD388">
        <v>21</v>
      </c>
      <c r="BE388">
        <v>22</v>
      </c>
      <c r="BF388">
        <v>3</v>
      </c>
      <c r="BG388">
        <v>4</v>
      </c>
      <c r="BH388">
        <v>6</v>
      </c>
      <c r="BI388">
        <v>1</v>
      </c>
      <c r="BJ388">
        <v>3</v>
      </c>
      <c r="BK388">
        <v>3</v>
      </c>
      <c r="BL388">
        <v>10</v>
      </c>
      <c r="BM388">
        <v>1</v>
      </c>
      <c r="BN388">
        <v>2</v>
      </c>
      <c r="BO388">
        <v>1</v>
      </c>
      <c r="BP388">
        <v>1</v>
      </c>
      <c r="BQ388">
        <v>3</v>
      </c>
      <c r="BR388">
        <v>0</v>
      </c>
      <c r="BS388">
        <v>4</v>
      </c>
      <c r="BT388">
        <v>1</v>
      </c>
      <c r="BU388">
        <v>2</v>
      </c>
      <c r="BV388">
        <v>3</v>
      </c>
      <c r="BW388">
        <v>1</v>
      </c>
      <c r="BX388">
        <v>0</v>
      </c>
      <c r="BY388">
        <v>2</v>
      </c>
      <c r="BZ388">
        <v>122</v>
      </c>
      <c r="CA388">
        <v>18</v>
      </c>
      <c r="CB388">
        <v>5</v>
      </c>
      <c r="CC388">
        <v>6</v>
      </c>
      <c r="CD388">
        <v>3</v>
      </c>
      <c r="CE388">
        <v>0</v>
      </c>
      <c r="CF388">
        <v>1</v>
      </c>
      <c r="CG388">
        <v>1</v>
      </c>
      <c r="CH388">
        <v>0</v>
      </c>
      <c r="CI388">
        <v>0</v>
      </c>
      <c r="CJ388">
        <v>0</v>
      </c>
      <c r="CK388">
        <v>0</v>
      </c>
      <c r="CL388">
        <v>1</v>
      </c>
      <c r="CM388">
        <v>0</v>
      </c>
      <c r="CN388">
        <v>1</v>
      </c>
      <c r="CO388">
        <v>0</v>
      </c>
      <c r="CP388">
        <v>18</v>
      </c>
      <c r="CQ388">
        <v>11</v>
      </c>
      <c r="CR388">
        <v>5</v>
      </c>
      <c r="CS388">
        <v>0</v>
      </c>
      <c r="CT388">
        <v>0</v>
      </c>
      <c r="CU388">
        <v>0</v>
      </c>
      <c r="CV388">
        <v>1</v>
      </c>
      <c r="CW388">
        <v>0</v>
      </c>
      <c r="CX388">
        <v>1</v>
      </c>
      <c r="CY388">
        <v>1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2</v>
      </c>
      <c r="DN388">
        <v>0</v>
      </c>
      <c r="DO388">
        <v>1</v>
      </c>
      <c r="DP388">
        <v>11</v>
      </c>
      <c r="DQ388">
        <v>25</v>
      </c>
      <c r="DR388">
        <v>10</v>
      </c>
      <c r="DS388">
        <v>9</v>
      </c>
      <c r="DT388">
        <v>2</v>
      </c>
      <c r="DU388">
        <v>0</v>
      </c>
      <c r="DV388">
        <v>0</v>
      </c>
      <c r="DW388">
        <v>0</v>
      </c>
      <c r="DX388">
        <v>2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2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25</v>
      </c>
      <c r="EQ388">
        <v>20</v>
      </c>
      <c r="ER388">
        <v>10</v>
      </c>
      <c r="ES388">
        <v>1</v>
      </c>
      <c r="ET388">
        <v>5</v>
      </c>
      <c r="EU388">
        <v>0</v>
      </c>
      <c r="EV388">
        <v>0</v>
      </c>
      <c r="EW388">
        <v>1</v>
      </c>
      <c r="EX388">
        <v>1</v>
      </c>
      <c r="EY388">
        <v>0</v>
      </c>
      <c r="EZ388">
        <v>0</v>
      </c>
      <c r="FA388">
        <v>1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1</v>
      </c>
      <c r="FK388">
        <v>0</v>
      </c>
      <c r="FL388">
        <v>0</v>
      </c>
      <c r="FM388">
        <v>0</v>
      </c>
      <c r="FN388">
        <v>20</v>
      </c>
      <c r="FO388">
        <v>38</v>
      </c>
      <c r="FP388">
        <v>21</v>
      </c>
      <c r="FQ388">
        <v>5</v>
      </c>
      <c r="FR388">
        <v>0</v>
      </c>
      <c r="FS388">
        <v>1</v>
      </c>
      <c r="FT388">
        <v>0</v>
      </c>
      <c r="FU388">
        <v>1</v>
      </c>
      <c r="FV388">
        <v>1</v>
      </c>
      <c r="FW388">
        <v>0</v>
      </c>
      <c r="FX388">
        <v>2</v>
      </c>
      <c r="FY388">
        <v>2</v>
      </c>
      <c r="FZ388">
        <v>0</v>
      </c>
      <c r="GA388">
        <v>1</v>
      </c>
      <c r="GB388">
        <v>0</v>
      </c>
      <c r="GC388">
        <v>1</v>
      </c>
      <c r="GD388">
        <v>0</v>
      </c>
      <c r="GE388">
        <v>0</v>
      </c>
      <c r="GF388">
        <v>0</v>
      </c>
      <c r="GG388">
        <v>1</v>
      </c>
      <c r="GH388">
        <v>0</v>
      </c>
      <c r="GI388">
        <v>0</v>
      </c>
      <c r="GJ388">
        <v>1</v>
      </c>
      <c r="GK388">
        <v>0</v>
      </c>
      <c r="GL388">
        <v>0</v>
      </c>
      <c r="GM388">
        <v>1</v>
      </c>
      <c r="GN388">
        <v>38</v>
      </c>
      <c r="GO388">
        <v>27</v>
      </c>
      <c r="GP388">
        <v>12</v>
      </c>
      <c r="GQ388">
        <v>0</v>
      </c>
      <c r="GR388">
        <v>2</v>
      </c>
      <c r="GS388">
        <v>1</v>
      </c>
      <c r="GT388">
        <v>1</v>
      </c>
      <c r="GU388">
        <v>0</v>
      </c>
      <c r="GV388">
        <v>8</v>
      </c>
      <c r="GW388">
        <v>0</v>
      </c>
      <c r="GX388">
        <v>1</v>
      </c>
      <c r="GY388">
        <v>0</v>
      </c>
      <c r="GZ388">
        <v>0</v>
      </c>
      <c r="HA388">
        <v>0</v>
      </c>
      <c r="HB388">
        <v>0</v>
      </c>
      <c r="HC388">
        <v>1</v>
      </c>
      <c r="HD388">
        <v>0</v>
      </c>
      <c r="HE388">
        <v>0</v>
      </c>
      <c r="HF388">
        <v>1</v>
      </c>
      <c r="HG388">
        <v>0</v>
      </c>
      <c r="HH388">
        <v>27</v>
      </c>
      <c r="HI388">
        <v>3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1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1</v>
      </c>
      <c r="HV388">
        <v>3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5</v>
      </c>
      <c r="IN388">
        <v>4</v>
      </c>
      <c r="IO388">
        <v>0</v>
      </c>
      <c r="IP388">
        <v>0</v>
      </c>
      <c r="IQ388">
        <v>1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5</v>
      </c>
    </row>
    <row r="389" spans="1:272" x14ac:dyDescent="0.25">
      <c r="A389" t="s">
        <v>273</v>
      </c>
      <c r="B389" t="s">
        <v>526</v>
      </c>
      <c r="C389" t="str">
        <f t="shared" si="26"/>
        <v>160701</v>
      </c>
      <c r="D389" t="s">
        <v>535</v>
      </c>
      <c r="E389">
        <v>14</v>
      </c>
      <c r="F389">
        <v>701</v>
      </c>
      <c r="G389">
        <v>540</v>
      </c>
      <c r="H389">
        <v>232</v>
      </c>
      <c r="I389">
        <v>308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308</v>
      </c>
      <c r="T389">
        <v>0</v>
      </c>
      <c r="U389">
        <v>0</v>
      </c>
      <c r="V389">
        <v>308</v>
      </c>
      <c r="W389">
        <v>4</v>
      </c>
      <c r="X389">
        <v>0</v>
      </c>
      <c r="Y389">
        <v>0</v>
      </c>
      <c r="Z389">
        <v>0</v>
      </c>
      <c r="AA389">
        <v>304</v>
      </c>
      <c r="AB389">
        <v>85</v>
      </c>
      <c r="AC389">
        <v>11</v>
      </c>
      <c r="AD389">
        <v>3</v>
      </c>
      <c r="AE389">
        <v>10</v>
      </c>
      <c r="AF389">
        <v>3</v>
      </c>
      <c r="AG389">
        <v>0</v>
      </c>
      <c r="AH389">
        <v>1</v>
      </c>
      <c r="AI389">
        <v>1</v>
      </c>
      <c r="AJ389">
        <v>0</v>
      </c>
      <c r="AK389">
        <v>0</v>
      </c>
      <c r="AL389">
        <v>0</v>
      </c>
      <c r="AM389">
        <v>0</v>
      </c>
      <c r="AN389">
        <v>1</v>
      </c>
      <c r="AO389">
        <v>0</v>
      </c>
      <c r="AP389">
        <v>1</v>
      </c>
      <c r="AQ389">
        <v>45</v>
      </c>
      <c r="AR389">
        <v>0</v>
      </c>
      <c r="AS389">
        <v>0</v>
      </c>
      <c r="AT389">
        <v>0</v>
      </c>
      <c r="AU389">
        <v>0</v>
      </c>
      <c r="AV389">
        <v>1</v>
      </c>
      <c r="AW389">
        <v>2</v>
      </c>
      <c r="AX389">
        <v>0</v>
      </c>
      <c r="AY389">
        <v>0</v>
      </c>
      <c r="AZ389">
        <v>6</v>
      </c>
      <c r="BA389">
        <v>85</v>
      </c>
      <c r="BB389">
        <v>64</v>
      </c>
      <c r="BC389">
        <v>10</v>
      </c>
      <c r="BD389">
        <v>26</v>
      </c>
      <c r="BE389">
        <v>7</v>
      </c>
      <c r="BF389">
        <v>4</v>
      </c>
      <c r="BG389">
        <v>3</v>
      </c>
      <c r="BH389">
        <v>0</v>
      </c>
      <c r="BI389">
        <v>0</v>
      </c>
      <c r="BJ389">
        <v>0</v>
      </c>
      <c r="BK389">
        <v>0</v>
      </c>
      <c r="BL389">
        <v>4</v>
      </c>
      <c r="BM389">
        <v>0</v>
      </c>
      <c r="BN389">
        <v>0</v>
      </c>
      <c r="BO389">
        <v>4</v>
      </c>
      <c r="BP389">
        <v>0</v>
      </c>
      <c r="BQ389">
        <v>0</v>
      </c>
      <c r="BR389">
        <v>1</v>
      </c>
      <c r="BS389">
        <v>0</v>
      </c>
      <c r="BT389">
        <v>0</v>
      </c>
      <c r="BU389">
        <v>4</v>
      </c>
      <c r="BV389">
        <v>0</v>
      </c>
      <c r="BW389">
        <v>1</v>
      </c>
      <c r="BX389">
        <v>0</v>
      </c>
      <c r="BY389">
        <v>0</v>
      </c>
      <c r="BZ389">
        <v>64</v>
      </c>
      <c r="CA389">
        <v>8</v>
      </c>
      <c r="CB389">
        <v>1</v>
      </c>
      <c r="CC389">
        <v>6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8</v>
      </c>
      <c r="CQ389">
        <v>10</v>
      </c>
      <c r="CR389">
        <v>3</v>
      </c>
      <c r="CS389">
        <v>0</v>
      </c>
      <c r="CT389">
        <v>0</v>
      </c>
      <c r="CU389">
        <v>1</v>
      </c>
      <c r="CV389">
        <v>2</v>
      </c>
      <c r="CW389">
        <v>1</v>
      </c>
      <c r="CX389">
        <v>0</v>
      </c>
      <c r="CY389">
        <v>1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10</v>
      </c>
      <c r="DQ389">
        <v>30</v>
      </c>
      <c r="DR389">
        <v>7</v>
      </c>
      <c r="DS389">
        <v>14</v>
      </c>
      <c r="DT389">
        <v>0</v>
      </c>
      <c r="DU389">
        <v>0</v>
      </c>
      <c r="DV389">
        <v>0</v>
      </c>
      <c r="DW389">
        <v>1</v>
      </c>
      <c r="DX389">
        <v>2</v>
      </c>
      <c r="DY389">
        <v>0</v>
      </c>
      <c r="DZ389">
        <v>1</v>
      </c>
      <c r="EA389">
        <v>1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4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30</v>
      </c>
      <c r="EQ389">
        <v>21</v>
      </c>
      <c r="ER389">
        <v>6</v>
      </c>
      <c r="ES389">
        <v>11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1</v>
      </c>
      <c r="FD389">
        <v>0</v>
      </c>
      <c r="FE389">
        <v>0</v>
      </c>
      <c r="FF389">
        <v>0</v>
      </c>
      <c r="FG389">
        <v>2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1</v>
      </c>
      <c r="FN389">
        <v>21</v>
      </c>
      <c r="FO389">
        <v>60</v>
      </c>
      <c r="FP389">
        <v>36</v>
      </c>
      <c r="FQ389">
        <v>3</v>
      </c>
      <c r="FR389">
        <v>5</v>
      </c>
      <c r="FS389">
        <v>0</v>
      </c>
      <c r="FT389">
        <v>0</v>
      </c>
      <c r="FU389">
        <v>1</v>
      </c>
      <c r="FV389">
        <v>6</v>
      </c>
      <c r="FW389">
        <v>0</v>
      </c>
      <c r="FX389">
        <v>1</v>
      </c>
      <c r="FY389">
        <v>3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2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1</v>
      </c>
      <c r="GL389">
        <v>0</v>
      </c>
      <c r="GM389">
        <v>2</v>
      </c>
      <c r="GN389">
        <v>60</v>
      </c>
      <c r="GO389">
        <v>23</v>
      </c>
      <c r="GP389">
        <v>13</v>
      </c>
      <c r="GQ389">
        <v>0</v>
      </c>
      <c r="GR389">
        <v>3</v>
      </c>
      <c r="GS389">
        <v>0</v>
      </c>
      <c r="GT389">
        <v>2</v>
      </c>
      <c r="GU389">
        <v>0</v>
      </c>
      <c r="GV389">
        <v>3</v>
      </c>
      <c r="GW389">
        <v>1</v>
      </c>
      <c r="GX389">
        <v>0</v>
      </c>
      <c r="GY389">
        <v>0</v>
      </c>
      <c r="GZ389">
        <v>0</v>
      </c>
      <c r="HA389">
        <v>0</v>
      </c>
      <c r="HB389">
        <v>1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23</v>
      </c>
      <c r="HI389">
        <v>2</v>
      </c>
      <c r="HJ389">
        <v>0</v>
      </c>
      <c r="HK389">
        <v>0</v>
      </c>
      <c r="HL389">
        <v>0</v>
      </c>
      <c r="HM389">
        <v>0</v>
      </c>
      <c r="HN389">
        <v>1</v>
      </c>
      <c r="HO389">
        <v>0</v>
      </c>
      <c r="HP389">
        <v>1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2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1</v>
      </c>
      <c r="IN389">
        <v>0</v>
      </c>
      <c r="IO389">
        <v>1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1</v>
      </c>
    </row>
    <row r="390" spans="1:272" x14ac:dyDescent="0.25">
      <c r="A390" t="s">
        <v>273</v>
      </c>
      <c r="B390" t="s">
        <v>526</v>
      </c>
      <c r="C390" t="str">
        <f t="shared" si="26"/>
        <v>160701</v>
      </c>
      <c r="D390" t="s">
        <v>536</v>
      </c>
      <c r="E390">
        <v>15</v>
      </c>
      <c r="F390">
        <v>562</v>
      </c>
      <c r="G390">
        <v>430</v>
      </c>
      <c r="H390">
        <v>222</v>
      </c>
      <c r="I390">
        <v>208</v>
      </c>
      <c r="J390">
        <v>0</v>
      </c>
      <c r="K390">
        <v>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208</v>
      </c>
      <c r="T390">
        <v>0</v>
      </c>
      <c r="U390">
        <v>0</v>
      </c>
      <c r="V390">
        <v>208</v>
      </c>
      <c r="W390">
        <v>16</v>
      </c>
      <c r="X390">
        <v>13</v>
      </c>
      <c r="Y390">
        <v>3</v>
      </c>
      <c r="Z390">
        <v>0</v>
      </c>
      <c r="AA390">
        <v>192</v>
      </c>
      <c r="AB390">
        <v>54</v>
      </c>
      <c r="AC390">
        <v>4</v>
      </c>
      <c r="AD390">
        <v>5</v>
      </c>
      <c r="AE390">
        <v>9</v>
      </c>
      <c r="AF390">
        <v>3</v>
      </c>
      <c r="AG390">
        <v>10</v>
      </c>
      <c r="AH390">
        <v>0</v>
      </c>
      <c r="AI390">
        <v>0</v>
      </c>
      <c r="AJ390">
        <v>0</v>
      </c>
      <c r="AK390">
        <v>0</v>
      </c>
      <c r="AL390">
        <v>1</v>
      </c>
      <c r="AM390">
        <v>0</v>
      </c>
      <c r="AN390">
        <v>1</v>
      </c>
      <c r="AO390">
        <v>0</v>
      </c>
      <c r="AP390">
        <v>0</v>
      </c>
      <c r="AQ390">
        <v>16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1</v>
      </c>
      <c r="AZ390">
        <v>4</v>
      </c>
      <c r="BA390">
        <v>54</v>
      </c>
      <c r="BB390">
        <v>58</v>
      </c>
      <c r="BC390">
        <v>18</v>
      </c>
      <c r="BD390">
        <v>25</v>
      </c>
      <c r="BE390">
        <v>4</v>
      </c>
      <c r="BF390">
        <v>2</v>
      </c>
      <c r="BG390">
        <v>0</v>
      </c>
      <c r="BH390">
        <v>0</v>
      </c>
      <c r="BI390">
        <v>4</v>
      </c>
      <c r="BJ390">
        <v>1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2</v>
      </c>
      <c r="BV390">
        <v>1</v>
      </c>
      <c r="BW390">
        <v>0</v>
      </c>
      <c r="BX390">
        <v>0</v>
      </c>
      <c r="BY390">
        <v>1</v>
      </c>
      <c r="BZ390">
        <v>58</v>
      </c>
      <c r="CA390">
        <v>5</v>
      </c>
      <c r="CB390">
        <v>2</v>
      </c>
      <c r="CC390">
        <v>1</v>
      </c>
      <c r="CD390">
        <v>0</v>
      </c>
      <c r="CE390">
        <v>0</v>
      </c>
      <c r="CF390">
        <v>1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0</v>
      </c>
      <c r="CO390">
        <v>0</v>
      </c>
      <c r="CP390">
        <v>5</v>
      </c>
      <c r="CQ390">
        <v>7</v>
      </c>
      <c r="CR390">
        <v>5</v>
      </c>
      <c r="CS390">
        <v>0</v>
      </c>
      <c r="CT390">
        <v>0</v>
      </c>
      <c r="CU390">
        <v>0</v>
      </c>
      <c r="CV390">
        <v>1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1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7</v>
      </c>
      <c r="DQ390">
        <v>22</v>
      </c>
      <c r="DR390">
        <v>2</v>
      </c>
      <c r="DS390">
        <v>15</v>
      </c>
      <c r="DT390">
        <v>0</v>
      </c>
      <c r="DU390">
        <v>0</v>
      </c>
      <c r="DV390">
        <v>0</v>
      </c>
      <c r="DW390">
        <v>0</v>
      </c>
      <c r="DX390">
        <v>3</v>
      </c>
      <c r="DY390">
        <v>1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1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22</v>
      </c>
      <c r="EQ390">
        <v>8</v>
      </c>
      <c r="ER390">
        <v>2</v>
      </c>
      <c r="ES390">
        <v>1</v>
      </c>
      <c r="ET390">
        <v>4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1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8</v>
      </c>
      <c r="FO390">
        <v>27</v>
      </c>
      <c r="FP390">
        <v>13</v>
      </c>
      <c r="FQ390">
        <v>2</v>
      </c>
      <c r="FR390">
        <v>0</v>
      </c>
      <c r="FS390">
        <v>2</v>
      </c>
      <c r="FT390">
        <v>0</v>
      </c>
      <c r="FU390">
        <v>2</v>
      </c>
      <c r="FV390">
        <v>1</v>
      </c>
      <c r="FW390">
        <v>0</v>
      </c>
      <c r="FX390">
        <v>2</v>
      </c>
      <c r="FY390">
        <v>2</v>
      </c>
      <c r="FZ390">
        <v>0</v>
      </c>
      <c r="GA390">
        <v>1</v>
      </c>
      <c r="GB390">
        <v>1</v>
      </c>
      <c r="GC390">
        <v>0</v>
      </c>
      <c r="GD390">
        <v>0</v>
      </c>
      <c r="GE390">
        <v>0</v>
      </c>
      <c r="GF390">
        <v>0</v>
      </c>
      <c r="GG390">
        <v>1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27</v>
      </c>
      <c r="GO390">
        <v>9</v>
      </c>
      <c r="GP390">
        <v>4</v>
      </c>
      <c r="GQ390">
        <v>0</v>
      </c>
      <c r="GR390">
        <v>0</v>
      </c>
      <c r="GS390">
        <v>0</v>
      </c>
      <c r="GT390">
        <v>1</v>
      </c>
      <c r="GU390">
        <v>0</v>
      </c>
      <c r="GV390">
        <v>4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9</v>
      </c>
      <c r="HI390">
        <v>1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1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1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1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1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1</v>
      </c>
    </row>
    <row r="391" spans="1:272" x14ac:dyDescent="0.25">
      <c r="A391" t="s">
        <v>273</v>
      </c>
      <c r="B391" t="s">
        <v>526</v>
      </c>
      <c r="C391" t="str">
        <f t="shared" si="26"/>
        <v>160701</v>
      </c>
      <c r="D391" t="s">
        <v>537</v>
      </c>
      <c r="E391">
        <v>16</v>
      </c>
      <c r="F391">
        <v>420</v>
      </c>
      <c r="G391">
        <v>330</v>
      </c>
      <c r="H391">
        <v>187</v>
      </c>
      <c r="I391">
        <v>143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143</v>
      </c>
      <c r="T391">
        <v>0</v>
      </c>
      <c r="U391">
        <v>0</v>
      </c>
      <c r="V391">
        <v>143</v>
      </c>
      <c r="W391">
        <v>7</v>
      </c>
      <c r="X391">
        <v>4</v>
      </c>
      <c r="Y391">
        <v>3</v>
      </c>
      <c r="Z391">
        <v>0</v>
      </c>
      <c r="AA391">
        <v>136</v>
      </c>
      <c r="AB391">
        <v>42</v>
      </c>
      <c r="AC391">
        <v>4</v>
      </c>
      <c r="AD391">
        <v>3</v>
      </c>
      <c r="AE391">
        <v>6</v>
      </c>
      <c r="AF391">
        <v>3</v>
      </c>
      <c r="AG391">
        <v>0</v>
      </c>
      <c r="AH391">
        <v>0</v>
      </c>
      <c r="AI391">
        <v>0</v>
      </c>
      <c r="AJ391">
        <v>0</v>
      </c>
      <c r="AK391">
        <v>2</v>
      </c>
      <c r="AL391">
        <v>0</v>
      </c>
      <c r="AM391">
        <v>0</v>
      </c>
      <c r="AN391">
        <v>0</v>
      </c>
      <c r="AO391">
        <v>0</v>
      </c>
      <c r="AP391">
        <v>1</v>
      </c>
      <c r="AQ391">
        <v>20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3</v>
      </c>
      <c r="BA391">
        <v>42</v>
      </c>
      <c r="BB391">
        <v>21</v>
      </c>
      <c r="BC391">
        <v>4</v>
      </c>
      <c r="BD391">
        <v>10</v>
      </c>
      <c r="BE391">
        <v>3</v>
      </c>
      <c r="BF391">
        <v>2</v>
      </c>
      <c r="BG391">
        <v>0</v>
      </c>
      <c r="BH391">
        <v>0</v>
      </c>
      <c r="BI391">
        <v>0</v>
      </c>
      <c r="BJ391">
        <v>1</v>
      </c>
      <c r="BK391">
        <v>1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21</v>
      </c>
      <c r="CA391">
        <v>2</v>
      </c>
      <c r="CB391">
        <v>2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2</v>
      </c>
      <c r="CQ391">
        <v>11</v>
      </c>
      <c r="CR391">
        <v>4</v>
      </c>
      <c r="CS391">
        <v>0</v>
      </c>
      <c r="CT391">
        <v>1</v>
      </c>
      <c r="CU391">
        <v>0</v>
      </c>
      <c r="CV391">
        <v>1</v>
      </c>
      <c r="CW391">
        <v>1</v>
      </c>
      <c r="CX391">
        <v>0</v>
      </c>
      <c r="CY391">
        <v>3</v>
      </c>
      <c r="CZ391">
        <v>0</v>
      </c>
      <c r="DA391">
        <v>1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11</v>
      </c>
      <c r="DQ391">
        <v>9</v>
      </c>
      <c r="DR391">
        <v>0</v>
      </c>
      <c r="DS391">
        <v>8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1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9</v>
      </c>
      <c r="EQ391">
        <v>10</v>
      </c>
      <c r="ER391">
        <v>3</v>
      </c>
      <c r="ES391">
        <v>0</v>
      </c>
      <c r="ET391">
        <v>4</v>
      </c>
      <c r="EU391">
        <v>0</v>
      </c>
      <c r="EV391">
        <v>0</v>
      </c>
      <c r="EW391">
        <v>0</v>
      </c>
      <c r="EX391">
        <v>1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1</v>
      </c>
      <c r="FJ391">
        <v>0</v>
      </c>
      <c r="FK391">
        <v>0</v>
      </c>
      <c r="FL391">
        <v>1</v>
      </c>
      <c r="FM391">
        <v>0</v>
      </c>
      <c r="FN391">
        <v>10</v>
      </c>
      <c r="FO391">
        <v>28</v>
      </c>
      <c r="FP391">
        <v>21</v>
      </c>
      <c r="FQ391">
        <v>1</v>
      </c>
      <c r="FR391">
        <v>0</v>
      </c>
      <c r="FS391">
        <v>0</v>
      </c>
      <c r="FT391">
        <v>0</v>
      </c>
      <c r="FU391">
        <v>0</v>
      </c>
      <c r="FV391">
        <v>2</v>
      </c>
      <c r="FW391">
        <v>0</v>
      </c>
      <c r="FX391">
        <v>1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2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1</v>
      </c>
      <c r="GN391">
        <v>28</v>
      </c>
      <c r="GO391">
        <v>9</v>
      </c>
      <c r="GP391">
        <v>3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4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1</v>
      </c>
      <c r="HG391">
        <v>1</v>
      </c>
      <c r="HH391">
        <v>9</v>
      </c>
      <c r="HI391">
        <v>3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1</v>
      </c>
      <c r="HP391">
        <v>1</v>
      </c>
      <c r="HQ391">
        <v>0</v>
      </c>
      <c r="HR391">
        <v>0</v>
      </c>
      <c r="HS391">
        <v>0</v>
      </c>
      <c r="HT391">
        <v>1</v>
      </c>
      <c r="HU391">
        <v>0</v>
      </c>
      <c r="HV391">
        <v>3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1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1</v>
      </c>
      <c r="JJ391">
        <v>0</v>
      </c>
      <c r="JK391">
        <v>0</v>
      </c>
      <c r="JL391">
        <v>1</v>
      </c>
    </row>
    <row r="392" spans="1:272" x14ac:dyDescent="0.25">
      <c r="A392" t="s">
        <v>273</v>
      </c>
      <c r="B392" t="s">
        <v>526</v>
      </c>
      <c r="C392" t="str">
        <f t="shared" si="26"/>
        <v>160701</v>
      </c>
      <c r="D392" t="s">
        <v>538</v>
      </c>
      <c r="E392">
        <v>17</v>
      </c>
      <c r="F392">
        <v>822</v>
      </c>
      <c r="G392">
        <v>630</v>
      </c>
      <c r="H392">
        <v>356</v>
      </c>
      <c r="I392">
        <v>274</v>
      </c>
      <c r="J392">
        <v>0</v>
      </c>
      <c r="K392">
        <v>1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274</v>
      </c>
      <c r="T392">
        <v>0</v>
      </c>
      <c r="U392">
        <v>0</v>
      </c>
      <c r="V392">
        <v>274</v>
      </c>
      <c r="W392">
        <v>13</v>
      </c>
      <c r="X392">
        <v>10</v>
      </c>
      <c r="Y392">
        <v>3</v>
      </c>
      <c r="Z392">
        <v>0</v>
      </c>
      <c r="AA392">
        <v>261</v>
      </c>
      <c r="AB392">
        <v>114</v>
      </c>
      <c r="AC392">
        <v>18</v>
      </c>
      <c r="AD392">
        <v>7</v>
      </c>
      <c r="AE392">
        <v>6</v>
      </c>
      <c r="AF392">
        <v>8</v>
      </c>
      <c r="AG392">
        <v>0</v>
      </c>
      <c r="AH392">
        <v>4</v>
      </c>
      <c r="AI392">
        <v>0</v>
      </c>
      <c r="AJ392">
        <v>0</v>
      </c>
      <c r="AK392">
        <v>1</v>
      </c>
      <c r="AL392">
        <v>1</v>
      </c>
      <c r="AM392">
        <v>0</v>
      </c>
      <c r="AN392">
        <v>1</v>
      </c>
      <c r="AO392">
        <v>0</v>
      </c>
      <c r="AP392">
        <v>0</v>
      </c>
      <c r="AQ392">
        <v>48</v>
      </c>
      <c r="AR392">
        <v>0</v>
      </c>
      <c r="AS392">
        <v>0</v>
      </c>
      <c r="AT392">
        <v>0</v>
      </c>
      <c r="AU392">
        <v>1</v>
      </c>
      <c r="AV392">
        <v>0</v>
      </c>
      <c r="AW392">
        <v>0</v>
      </c>
      <c r="AX392">
        <v>0</v>
      </c>
      <c r="AY392">
        <v>1</v>
      </c>
      <c r="AZ392">
        <v>18</v>
      </c>
      <c r="BA392">
        <v>114</v>
      </c>
      <c r="BB392">
        <v>44</v>
      </c>
      <c r="BC392">
        <v>11</v>
      </c>
      <c r="BD392">
        <v>17</v>
      </c>
      <c r="BE392">
        <v>1</v>
      </c>
      <c r="BF392">
        <v>3</v>
      </c>
      <c r="BG392">
        <v>1</v>
      </c>
      <c r="BH392">
        <v>1</v>
      </c>
      <c r="BI392">
        <v>1</v>
      </c>
      <c r="BJ392">
        <v>2</v>
      </c>
      <c r="BK392">
        <v>2</v>
      </c>
      <c r="BL392">
        <v>2</v>
      </c>
      <c r="BM392">
        <v>0</v>
      </c>
      <c r="BN392">
        <v>0</v>
      </c>
      <c r="BO392">
        <v>1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1</v>
      </c>
      <c r="BV392">
        <v>1</v>
      </c>
      <c r="BW392">
        <v>0</v>
      </c>
      <c r="BX392">
        <v>0</v>
      </c>
      <c r="BY392">
        <v>0</v>
      </c>
      <c r="BZ392">
        <v>44</v>
      </c>
      <c r="CA392">
        <v>10</v>
      </c>
      <c r="CB392">
        <v>3</v>
      </c>
      <c r="CC392">
        <v>1</v>
      </c>
      <c r="CD392">
        <v>0</v>
      </c>
      <c r="CE392">
        <v>0</v>
      </c>
      <c r="CF392">
        <v>4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1</v>
      </c>
      <c r="CM392">
        <v>0</v>
      </c>
      <c r="CN392">
        <v>0</v>
      </c>
      <c r="CO392">
        <v>1</v>
      </c>
      <c r="CP392">
        <v>10</v>
      </c>
      <c r="CQ392">
        <v>4</v>
      </c>
      <c r="CR392">
        <v>1</v>
      </c>
      <c r="CS392">
        <v>0</v>
      </c>
      <c r="CT392">
        <v>0</v>
      </c>
      <c r="CU392">
        <v>1</v>
      </c>
      <c r="CV392">
        <v>0</v>
      </c>
      <c r="CW392">
        <v>1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</v>
      </c>
      <c r="DN392">
        <v>0</v>
      </c>
      <c r="DO392">
        <v>0</v>
      </c>
      <c r="DP392">
        <v>4</v>
      </c>
      <c r="DQ392">
        <v>33</v>
      </c>
      <c r="DR392">
        <v>6</v>
      </c>
      <c r="DS392">
        <v>9</v>
      </c>
      <c r="DT392">
        <v>0</v>
      </c>
      <c r="DU392">
        <v>0</v>
      </c>
      <c r="DV392">
        <v>0</v>
      </c>
      <c r="DW392">
        <v>1</v>
      </c>
      <c r="DX392">
        <v>8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2</v>
      </c>
      <c r="EF392">
        <v>0</v>
      </c>
      <c r="EG392">
        <v>0</v>
      </c>
      <c r="EH392">
        <v>0</v>
      </c>
      <c r="EI392">
        <v>6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1</v>
      </c>
      <c r="EP392">
        <v>33</v>
      </c>
      <c r="EQ392">
        <v>10</v>
      </c>
      <c r="ER392">
        <v>5</v>
      </c>
      <c r="ES392">
        <v>0</v>
      </c>
      <c r="ET392">
        <v>1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1</v>
      </c>
      <c r="FC392">
        <v>0</v>
      </c>
      <c r="FD392">
        <v>1</v>
      </c>
      <c r="FE392">
        <v>0</v>
      </c>
      <c r="FF392">
        <v>0</v>
      </c>
      <c r="FG392">
        <v>0</v>
      </c>
      <c r="FH392">
        <v>2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10</v>
      </c>
      <c r="FO392">
        <v>36</v>
      </c>
      <c r="FP392">
        <v>29</v>
      </c>
      <c r="FQ392">
        <v>3</v>
      </c>
      <c r="FR392">
        <v>1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1</v>
      </c>
      <c r="FY392">
        <v>0</v>
      </c>
      <c r="FZ392">
        <v>0</v>
      </c>
      <c r="GA392">
        <v>0</v>
      </c>
      <c r="GB392">
        <v>1</v>
      </c>
      <c r="GC392">
        <v>1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36</v>
      </c>
      <c r="GO392">
        <v>6</v>
      </c>
      <c r="GP392">
        <v>0</v>
      </c>
      <c r="GQ392">
        <v>0</v>
      </c>
      <c r="GR392">
        <v>1</v>
      </c>
      <c r="GS392">
        <v>0</v>
      </c>
      <c r="GT392">
        <v>0</v>
      </c>
      <c r="GU392">
        <v>0</v>
      </c>
      <c r="GV392">
        <v>2</v>
      </c>
      <c r="GW392">
        <v>1</v>
      </c>
      <c r="GX392">
        <v>2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6</v>
      </c>
      <c r="HI392">
        <v>2</v>
      </c>
      <c r="HJ392">
        <v>1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1</v>
      </c>
      <c r="HR392">
        <v>0</v>
      </c>
      <c r="HS392">
        <v>0</v>
      </c>
      <c r="HT392">
        <v>0</v>
      </c>
      <c r="HU392">
        <v>0</v>
      </c>
      <c r="HV392">
        <v>2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2</v>
      </c>
      <c r="IN392">
        <v>1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1</v>
      </c>
      <c r="JK392">
        <v>0</v>
      </c>
      <c r="JL392">
        <v>2</v>
      </c>
    </row>
    <row r="393" spans="1:272" x14ac:dyDescent="0.25">
      <c r="A393" t="s">
        <v>273</v>
      </c>
      <c r="B393" t="s">
        <v>526</v>
      </c>
      <c r="C393" t="str">
        <f t="shared" si="26"/>
        <v>160701</v>
      </c>
      <c r="D393" t="s">
        <v>539</v>
      </c>
      <c r="E393">
        <v>18</v>
      </c>
      <c r="F393">
        <v>518</v>
      </c>
      <c r="G393">
        <v>390</v>
      </c>
      <c r="H393">
        <v>190</v>
      </c>
      <c r="I393">
        <v>200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200</v>
      </c>
      <c r="T393">
        <v>0</v>
      </c>
      <c r="U393">
        <v>0</v>
      </c>
      <c r="V393">
        <v>200</v>
      </c>
      <c r="W393">
        <v>5</v>
      </c>
      <c r="X393">
        <v>3</v>
      </c>
      <c r="Y393">
        <v>2</v>
      </c>
      <c r="Z393">
        <v>0</v>
      </c>
      <c r="AA393">
        <v>195</v>
      </c>
      <c r="AB393">
        <v>72</v>
      </c>
      <c r="AC393">
        <v>3</v>
      </c>
      <c r="AD393">
        <v>2</v>
      </c>
      <c r="AE393">
        <v>9</v>
      </c>
      <c r="AF393">
        <v>4</v>
      </c>
      <c r="AG393">
        <v>11</v>
      </c>
      <c r="AH393">
        <v>2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20</v>
      </c>
      <c r="AR393">
        <v>0</v>
      </c>
      <c r="AS393">
        <v>0</v>
      </c>
      <c r="AT393">
        <v>0</v>
      </c>
      <c r="AU393">
        <v>0</v>
      </c>
      <c r="AV393">
        <v>2</v>
      </c>
      <c r="AW393">
        <v>0</v>
      </c>
      <c r="AX393">
        <v>0</v>
      </c>
      <c r="AY393">
        <v>0</v>
      </c>
      <c r="AZ393">
        <v>19</v>
      </c>
      <c r="BA393">
        <v>72</v>
      </c>
      <c r="BB393">
        <v>38</v>
      </c>
      <c r="BC393">
        <v>5</v>
      </c>
      <c r="BD393">
        <v>19</v>
      </c>
      <c r="BE393">
        <v>5</v>
      </c>
      <c r="BF393">
        <v>1</v>
      </c>
      <c r="BG393">
        <v>1</v>
      </c>
      <c r="BH393">
        <v>2</v>
      </c>
      <c r="BI393">
        <v>0</v>
      </c>
      <c r="BJ393">
        <v>0</v>
      </c>
      <c r="BK393">
        <v>0</v>
      </c>
      <c r="BL393">
        <v>2</v>
      </c>
      <c r="BM393">
        <v>1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2</v>
      </c>
      <c r="BZ393">
        <v>38</v>
      </c>
      <c r="CA393">
        <v>7</v>
      </c>
      <c r="CB393">
        <v>1</v>
      </c>
      <c r="CC393">
        <v>1</v>
      </c>
      <c r="CD393">
        <v>0</v>
      </c>
      <c r="CE393">
        <v>0</v>
      </c>
      <c r="CF393">
        <v>2</v>
      </c>
      <c r="CG393">
        <v>0</v>
      </c>
      <c r="CH393">
        <v>0</v>
      </c>
      <c r="CI393">
        <v>1</v>
      </c>
      <c r="CJ393">
        <v>1</v>
      </c>
      <c r="CK393">
        <v>0</v>
      </c>
      <c r="CL393">
        <v>0</v>
      </c>
      <c r="CM393">
        <v>0</v>
      </c>
      <c r="CN393">
        <v>1</v>
      </c>
      <c r="CO393">
        <v>0</v>
      </c>
      <c r="CP393">
        <v>7</v>
      </c>
      <c r="CQ393">
        <v>3</v>
      </c>
      <c r="CR393">
        <v>3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3</v>
      </c>
      <c r="DQ393">
        <v>13</v>
      </c>
      <c r="DR393">
        <v>3</v>
      </c>
      <c r="DS393">
        <v>7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3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13</v>
      </c>
      <c r="EQ393">
        <v>7</v>
      </c>
      <c r="ER393">
        <v>0</v>
      </c>
      <c r="ES393">
        <v>0</v>
      </c>
      <c r="ET393">
        <v>6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1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7</v>
      </c>
      <c r="FO393">
        <v>43</v>
      </c>
      <c r="FP393">
        <v>26</v>
      </c>
      <c r="FQ393">
        <v>4</v>
      </c>
      <c r="FR393">
        <v>0</v>
      </c>
      <c r="FS393">
        <v>0</v>
      </c>
      <c r="FT393">
        <v>0</v>
      </c>
      <c r="FU393">
        <v>2</v>
      </c>
      <c r="FV393">
        <v>0</v>
      </c>
      <c r="FW393">
        <v>0</v>
      </c>
      <c r="FX393">
        <v>2</v>
      </c>
      <c r="FY393">
        <v>0</v>
      </c>
      <c r="FZ393">
        <v>0</v>
      </c>
      <c r="GA393">
        <v>0</v>
      </c>
      <c r="GB393">
        <v>0</v>
      </c>
      <c r="GC393">
        <v>7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1</v>
      </c>
      <c r="GL393">
        <v>0</v>
      </c>
      <c r="GM393">
        <v>1</v>
      </c>
      <c r="GN393">
        <v>43</v>
      </c>
      <c r="GO393">
        <v>9</v>
      </c>
      <c r="GP393">
        <v>2</v>
      </c>
      <c r="GQ393">
        <v>0</v>
      </c>
      <c r="GR393">
        <v>0</v>
      </c>
      <c r="GS393">
        <v>0</v>
      </c>
      <c r="GT393">
        <v>1</v>
      </c>
      <c r="GU393">
        <v>0</v>
      </c>
      <c r="GV393">
        <v>5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1</v>
      </c>
      <c r="HD393">
        <v>0</v>
      </c>
      <c r="HE393">
        <v>0</v>
      </c>
      <c r="HF393">
        <v>0</v>
      </c>
      <c r="HG393">
        <v>0</v>
      </c>
      <c r="HH393">
        <v>9</v>
      </c>
      <c r="HI393">
        <v>1</v>
      </c>
      <c r="HJ393">
        <v>0</v>
      </c>
      <c r="HK393">
        <v>1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1</v>
      </c>
      <c r="HW393">
        <v>2</v>
      </c>
      <c r="HX393">
        <v>0</v>
      </c>
      <c r="HY393">
        <v>0</v>
      </c>
      <c r="HZ393">
        <v>0</v>
      </c>
      <c r="IA393">
        <v>0</v>
      </c>
      <c r="IB393">
        <v>1</v>
      </c>
      <c r="IC393">
        <v>0</v>
      </c>
      <c r="ID393">
        <v>1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2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</row>
    <row r="394" spans="1:272" x14ac:dyDescent="0.25">
      <c r="A394" t="s">
        <v>273</v>
      </c>
      <c r="B394" t="s">
        <v>526</v>
      </c>
      <c r="C394" t="str">
        <f t="shared" si="26"/>
        <v>160701</v>
      </c>
      <c r="D394" t="s">
        <v>540</v>
      </c>
      <c r="E394">
        <v>19</v>
      </c>
      <c r="F394">
        <v>958</v>
      </c>
      <c r="G394">
        <v>730</v>
      </c>
      <c r="H394">
        <v>315</v>
      </c>
      <c r="I394">
        <v>415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415</v>
      </c>
      <c r="T394">
        <v>0</v>
      </c>
      <c r="U394">
        <v>0</v>
      </c>
      <c r="V394">
        <v>415</v>
      </c>
      <c r="W394">
        <v>10</v>
      </c>
      <c r="X394">
        <v>8</v>
      </c>
      <c r="Y394">
        <v>2</v>
      </c>
      <c r="Z394">
        <v>0</v>
      </c>
      <c r="AA394">
        <v>405</v>
      </c>
      <c r="AB394">
        <v>216</v>
      </c>
      <c r="AC394">
        <v>4</v>
      </c>
      <c r="AD394">
        <v>10</v>
      </c>
      <c r="AE394">
        <v>18</v>
      </c>
      <c r="AF394">
        <v>6</v>
      </c>
      <c r="AG394">
        <v>6</v>
      </c>
      <c r="AH394">
        <v>3</v>
      </c>
      <c r="AI394">
        <v>2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34</v>
      </c>
      <c r="AR394">
        <v>0</v>
      </c>
      <c r="AS394">
        <v>1</v>
      </c>
      <c r="AT394">
        <v>0</v>
      </c>
      <c r="AU394">
        <v>0</v>
      </c>
      <c r="AV394">
        <v>3</v>
      </c>
      <c r="AW394">
        <v>0</v>
      </c>
      <c r="AX394">
        <v>1</v>
      </c>
      <c r="AY394">
        <v>0</v>
      </c>
      <c r="AZ394">
        <v>128</v>
      </c>
      <c r="BA394">
        <v>216</v>
      </c>
      <c r="BB394">
        <v>64</v>
      </c>
      <c r="BC394">
        <v>8</v>
      </c>
      <c r="BD394">
        <v>28</v>
      </c>
      <c r="BE394">
        <v>7</v>
      </c>
      <c r="BF394">
        <v>1</v>
      </c>
      <c r="BG394">
        <v>0</v>
      </c>
      <c r="BH394">
        <v>3</v>
      </c>
      <c r="BI394">
        <v>4</v>
      </c>
      <c r="BJ394">
        <v>0</v>
      </c>
      <c r="BK394">
        <v>2</v>
      </c>
      <c r="BL394">
        <v>1</v>
      </c>
      <c r="BM394">
        <v>1</v>
      </c>
      <c r="BN394">
        <v>1</v>
      </c>
      <c r="BO394">
        <v>2</v>
      </c>
      <c r="BP394">
        <v>0</v>
      </c>
      <c r="BQ394">
        <v>0</v>
      </c>
      <c r="BR394">
        <v>0</v>
      </c>
      <c r="BS394">
        <v>2</v>
      </c>
      <c r="BT394">
        <v>2</v>
      </c>
      <c r="BU394">
        <v>2</v>
      </c>
      <c r="BV394">
        <v>0</v>
      </c>
      <c r="BW394">
        <v>0</v>
      </c>
      <c r="BX394">
        <v>0</v>
      </c>
      <c r="BY394">
        <v>0</v>
      </c>
      <c r="BZ394">
        <v>64</v>
      </c>
      <c r="CA394">
        <v>5</v>
      </c>
      <c r="CB394">
        <v>2</v>
      </c>
      <c r="CC394">
        <v>1</v>
      </c>
      <c r="CD394">
        <v>0</v>
      </c>
      <c r="CE394">
        <v>0</v>
      </c>
      <c r="CF394">
        <v>2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5</v>
      </c>
      <c r="CQ394">
        <v>3</v>
      </c>
      <c r="CR394">
        <v>1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1</v>
      </c>
      <c r="DE394">
        <v>0</v>
      </c>
      <c r="DF394">
        <v>0</v>
      </c>
      <c r="DG394">
        <v>0</v>
      </c>
      <c r="DH394">
        <v>0</v>
      </c>
      <c r="DI394">
        <v>1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3</v>
      </c>
      <c r="DQ394">
        <v>20</v>
      </c>
      <c r="DR394">
        <v>4</v>
      </c>
      <c r="DS394">
        <v>11</v>
      </c>
      <c r="DT394">
        <v>0</v>
      </c>
      <c r="DU394">
        <v>0</v>
      </c>
      <c r="DV394">
        <v>0</v>
      </c>
      <c r="DW394">
        <v>0</v>
      </c>
      <c r="DX394">
        <v>1</v>
      </c>
      <c r="DY394">
        <v>2</v>
      </c>
      <c r="DZ394">
        <v>0</v>
      </c>
      <c r="EA394">
        <v>0</v>
      </c>
      <c r="EB394">
        <v>0</v>
      </c>
      <c r="EC394">
        <v>1</v>
      </c>
      <c r="ED394">
        <v>1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20</v>
      </c>
      <c r="EQ394">
        <v>22</v>
      </c>
      <c r="ER394">
        <v>7</v>
      </c>
      <c r="ES394">
        <v>2</v>
      </c>
      <c r="ET394">
        <v>5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1</v>
      </c>
      <c r="FA394">
        <v>1</v>
      </c>
      <c r="FB394">
        <v>2</v>
      </c>
      <c r="FC394">
        <v>0</v>
      </c>
      <c r="FD394">
        <v>1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3</v>
      </c>
      <c r="FN394">
        <v>22</v>
      </c>
      <c r="FO394">
        <v>50</v>
      </c>
      <c r="FP394">
        <v>24</v>
      </c>
      <c r="FQ394">
        <v>9</v>
      </c>
      <c r="FR394">
        <v>2</v>
      </c>
      <c r="FS394">
        <v>2</v>
      </c>
      <c r="FT394">
        <v>3</v>
      </c>
      <c r="FU394">
        <v>0</v>
      </c>
      <c r="FV394">
        <v>2</v>
      </c>
      <c r="FW394">
        <v>0</v>
      </c>
      <c r="FX394">
        <v>3</v>
      </c>
      <c r="FY394">
        <v>0</v>
      </c>
      <c r="FZ394">
        <v>0</v>
      </c>
      <c r="GA394">
        <v>1</v>
      </c>
      <c r="GB394">
        <v>0</v>
      </c>
      <c r="GC394">
        <v>0</v>
      </c>
      <c r="GD394">
        <v>1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3</v>
      </c>
      <c r="GN394">
        <v>50</v>
      </c>
      <c r="GO394">
        <v>23</v>
      </c>
      <c r="GP394">
        <v>10</v>
      </c>
      <c r="GQ394">
        <v>3</v>
      </c>
      <c r="GR394">
        <v>1</v>
      </c>
      <c r="GS394">
        <v>0</v>
      </c>
      <c r="GT394">
        <v>2</v>
      </c>
      <c r="GU394">
        <v>0</v>
      </c>
      <c r="GV394">
        <v>5</v>
      </c>
      <c r="GW394">
        <v>0</v>
      </c>
      <c r="GX394">
        <v>1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1</v>
      </c>
      <c r="HH394">
        <v>23</v>
      </c>
      <c r="HI394">
        <v>2</v>
      </c>
      <c r="HJ394">
        <v>1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1</v>
      </c>
      <c r="HR394">
        <v>0</v>
      </c>
      <c r="HS394">
        <v>0</v>
      </c>
      <c r="HT394">
        <v>0</v>
      </c>
      <c r="HU394">
        <v>0</v>
      </c>
      <c r="HV394">
        <v>2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</row>
    <row r="395" spans="1:272" x14ac:dyDescent="0.25">
      <c r="A395" t="s">
        <v>273</v>
      </c>
      <c r="B395" t="s">
        <v>526</v>
      </c>
      <c r="C395" t="str">
        <f t="shared" si="26"/>
        <v>160701</v>
      </c>
      <c r="D395" t="s">
        <v>541</v>
      </c>
      <c r="E395">
        <v>20</v>
      </c>
      <c r="F395">
        <v>521</v>
      </c>
      <c r="G395">
        <v>410</v>
      </c>
      <c r="H395">
        <v>219</v>
      </c>
      <c r="I395">
        <v>191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191</v>
      </c>
      <c r="T395">
        <v>0</v>
      </c>
      <c r="U395">
        <v>0</v>
      </c>
      <c r="V395">
        <v>191</v>
      </c>
      <c r="W395">
        <v>6</v>
      </c>
      <c r="X395">
        <v>5</v>
      </c>
      <c r="Y395">
        <v>1</v>
      </c>
      <c r="Z395">
        <v>0</v>
      </c>
      <c r="AA395">
        <v>185</v>
      </c>
      <c r="AB395">
        <v>83</v>
      </c>
      <c r="AC395">
        <v>3</v>
      </c>
      <c r="AD395">
        <v>1</v>
      </c>
      <c r="AE395">
        <v>7</v>
      </c>
      <c r="AF395">
        <v>4</v>
      </c>
      <c r="AG395">
        <v>2</v>
      </c>
      <c r="AH395">
        <v>1</v>
      </c>
      <c r="AI395">
        <v>0</v>
      </c>
      <c r="AJ395">
        <v>0</v>
      </c>
      <c r="AK395">
        <v>0</v>
      </c>
      <c r="AL395">
        <v>0</v>
      </c>
      <c r="AM395">
        <v>1</v>
      </c>
      <c r="AN395">
        <v>0</v>
      </c>
      <c r="AO395">
        <v>0</v>
      </c>
      <c r="AP395">
        <v>0</v>
      </c>
      <c r="AQ395">
        <v>53</v>
      </c>
      <c r="AR395">
        <v>0</v>
      </c>
      <c r="AS395">
        <v>0</v>
      </c>
      <c r="AT395">
        <v>0</v>
      </c>
      <c r="AU395">
        <v>1</v>
      </c>
      <c r="AV395">
        <v>0</v>
      </c>
      <c r="AW395">
        <v>1</v>
      </c>
      <c r="AX395">
        <v>0</v>
      </c>
      <c r="AY395">
        <v>0</v>
      </c>
      <c r="AZ395">
        <v>9</v>
      </c>
      <c r="BA395">
        <v>83</v>
      </c>
      <c r="BB395">
        <v>32</v>
      </c>
      <c r="BC395">
        <v>11</v>
      </c>
      <c r="BD395">
        <v>8</v>
      </c>
      <c r="BE395">
        <v>3</v>
      </c>
      <c r="BF395">
        <v>1</v>
      </c>
      <c r="BG395">
        <v>0</v>
      </c>
      <c r="BH395">
        <v>2</v>
      </c>
      <c r="BI395">
        <v>2</v>
      </c>
      <c r="BJ395">
        <v>0</v>
      </c>
      <c r="BK395">
        <v>1</v>
      </c>
      <c r="BL395">
        <v>0</v>
      </c>
      <c r="BM395">
        <v>0</v>
      </c>
      <c r="BN395">
        <v>1</v>
      </c>
      <c r="BO395">
        <v>0</v>
      </c>
      <c r="BP395">
        <v>1</v>
      </c>
      <c r="BQ395">
        <v>0</v>
      </c>
      <c r="BR395">
        <v>0</v>
      </c>
      <c r="BS395">
        <v>2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32</v>
      </c>
      <c r="CA395">
        <v>7</v>
      </c>
      <c r="CB395">
        <v>6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7</v>
      </c>
      <c r="CQ395">
        <v>3</v>
      </c>
      <c r="CR395">
        <v>2</v>
      </c>
      <c r="CS395">
        <v>0</v>
      </c>
      <c r="CT395">
        <v>0</v>
      </c>
      <c r="CU395">
        <v>0</v>
      </c>
      <c r="CV395">
        <v>0</v>
      </c>
      <c r="CW395">
        <v>1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3</v>
      </c>
      <c r="DQ395">
        <v>16</v>
      </c>
      <c r="DR395">
        <v>2</v>
      </c>
      <c r="DS395">
        <v>10</v>
      </c>
      <c r="DT395">
        <v>0</v>
      </c>
      <c r="DU395">
        <v>0</v>
      </c>
      <c r="DV395">
        <v>0</v>
      </c>
      <c r="DW395">
        <v>0</v>
      </c>
      <c r="DX395">
        <v>2</v>
      </c>
      <c r="DY395">
        <v>1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1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16</v>
      </c>
      <c r="EQ395">
        <v>9</v>
      </c>
      <c r="ER395">
        <v>2</v>
      </c>
      <c r="ES395">
        <v>1</v>
      </c>
      <c r="ET395">
        <v>4</v>
      </c>
      <c r="EU395">
        <v>0</v>
      </c>
      <c r="EV395">
        <v>0</v>
      </c>
      <c r="EW395">
        <v>0</v>
      </c>
      <c r="EX395">
        <v>1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1</v>
      </c>
      <c r="FN395">
        <v>9</v>
      </c>
      <c r="FO395">
        <v>24</v>
      </c>
      <c r="FP395">
        <v>14</v>
      </c>
      <c r="FQ395">
        <v>3</v>
      </c>
      <c r="FR395">
        <v>0</v>
      </c>
      <c r="FS395">
        <v>1</v>
      </c>
      <c r="FT395">
        <v>0</v>
      </c>
      <c r="FU395">
        <v>1</v>
      </c>
      <c r="FV395">
        <v>2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2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1</v>
      </c>
      <c r="GN395">
        <v>24</v>
      </c>
      <c r="GO395">
        <v>10</v>
      </c>
      <c r="GP395">
        <v>3</v>
      </c>
      <c r="GQ395">
        <v>3</v>
      </c>
      <c r="GR395">
        <v>0</v>
      </c>
      <c r="GS395">
        <v>0</v>
      </c>
      <c r="GT395">
        <v>0</v>
      </c>
      <c r="GU395">
        <v>0</v>
      </c>
      <c r="GV395">
        <v>3</v>
      </c>
      <c r="GW395">
        <v>0</v>
      </c>
      <c r="GX395">
        <v>0</v>
      </c>
      <c r="GY395">
        <v>0</v>
      </c>
      <c r="GZ395">
        <v>0</v>
      </c>
      <c r="HA395">
        <v>1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10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1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1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1</v>
      </c>
    </row>
    <row r="396" spans="1:272" x14ac:dyDescent="0.25">
      <c r="A396" t="s">
        <v>273</v>
      </c>
      <c r="B396" t="s">
        <v>526</v>
      </c>
      <c r="C396" t="str">
        <f t="shared" si="26"/>
        <v>160701</v>
      </c>
      <c r="D396" t="s">
        <v>542</v>
      </c>
      <c r="E396">
        <v>21</v>
      </c>
      <c r="F396">
        <v>1030</v>
      </c>
      <c r="G396">
        <v>780</v>
      </c>
      <c r="H396">
        <v>409</v>
      </c>
      <c r="I396">
        <v>371</v>
      </c>
      <c r="J396">
        <v>0</v>
      </c>
      <c r="K396">
        <v>4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371</v>
      </c>
      <c r="T396">
        <v>0</v>
      </c>
      <c r="U396">
        <v>0</v>
      </c>
      <c r="V396">
        <v>371</v>
      </c>
      <c r="W396">
        <v>6</v>
      </c>
      <c r="X396">
        <v>6</v>
      </c>
      <c r="Y396">
        <v>0</v>
      </c>
      <c r="Z396">
        <v>0</v>
      </c>
      <c r="AA396">
        <v>365</v>
      </c>
      <c r="AB396">
        <v>200</v>
      </c>
      <c r="AC396">
        <v>15</v>
      </c>
      <c r="AD396">
        <v>27</v>
      </c>
      <c r="AE396">
        <v>12</v>
      </c>
      <c r="AF396">
        <v>10</v>
      </c>
      <c r="AG396">
        <v>0</v>
      </c>
      <c r="AH396">
        <v>1</v>
      </c>
      <c r="AI396">
        <v>0</v>
      </c>
      <c r="AJ396">
        <v>0</v>
      </c>
      <c r="AK396">
        <v>1</v>
      </c>
      <c r="AL396">
        <v>1</v>
      </c>
      <c r="AM396">
        <v>0</v>
      </c>
      <c r="AN396">
        <v>0</v>
      </c>
      <c r="AO396">
        <v>4</v>
      </c>
      <c r="AP396">
        <v>1</v>
      </c>
      <c r="AQ396">
        <v>89</v>
      </c>
      <c r="AR396">
        <v>1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3</v>
      </c>
      <c r="AY396">
        <v>0</v>
      </c>
      <c r="AZ396">
        <v>35</v>
      </c>
      <c r="BA396">
        <v>200</v>
      </c>
      <c r="BB396">
        <v>63</v>
      </c>
      <c r="BC396">
        <v>26</v>
      </c>
      <c r="BD396">
        <v>20</v>
      </c>
      <c r="BE396">
        <v>8</v>
      </c>
      <c r="BF396">
        <v>1</v>
      </c>
      <c r="BG396">
        <v>2</v>
      </c>
      <c r="BH396">
        <v>1</v>
      </c>
      <c r="BI396">
        <v>0</v>
      </c>
      <c r="BJ396">
        <v>0</v>
      </c>
      <c r="BK396">
        <v>1</v>
      </c>
      <c r="BL396">
        <v>1</v>
      </c>
      <c r="BM396">
        <v>0</v>
      </c>
      <c r="BN396">
        <v>0</v>
      </c>
      <c r="BO396">
        <v>1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1</v>
      </c>
      <c r="BV396">
        <v>1</v>
      </c>
      <c r="BW396">
        <v>0</v>
      </c>
      <c r="BX396">
        <v>0</v>
      </c>
      <c r="BY396">
        <v>0</v>
      </c>
      <c r="BZ396">
        <v>63</v>
      </c>
      <c r="CA396">
        <v>10</v>
      </c>
      <c r="CB396">
        <v>3</v>
      </c>
      <c r="CC396">
        <v>0</v>
      </c>
      <c r="CD396">
        <v>1</v>
      </c>
      <c r="CE396">
        <v>0</v>
      </c>
      <c r="CF396">
        <v>1</v>
      </c>
      <c r="CG396">
        <v>0</v>
      </c>
      <c r="CH396">
        <v>2</v>
      </c>
      <c r="CI396">
        <v>1</v>
      </c>
      <c r="CJ396">
        <v>0</v>
      </c>
      <c r="CK396">
        <v>0</v>
      </c>
      <c r="CL396">
        <v>0</v>
      </c>
      <c r="CM396">
        <v>0</v>
      </c>
      <c r="CN396">
        <v>1</v>
      </c>
      <c r="CO396">
        <v>1</v>
      </c>
      <c r="CP396">
        <v>10</v>
      </c>
      <c r="CQ396">
        <v>7</v>
      </c>
      <c r="CR396">
        <v>2</v>
      </c>
      <c r="CS396">
        <v>0</v>
      </c>
      <c r="CT396">
        <v>0</v>
      </c>
      <c r="CU396">
        <v>1</v>
      </c>
      <c r="CV396">
        <v>1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1</v>
      </c>
      <c r="DC396">
        <v>1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7</v>
      </c>
      <c r="DQ396">
        <v>21</v>
      </c>
      <c r="DR396">
        <v>3</v>
      </c>
      <c r="DS396">
        <v>7</v>
      </c>
      <c r="DT396">
        <v>0</v>
      </c>
      <c r="DU396">
        <v>0</v>
      </c>
      <c r="DV396">
        <v>1</v>
      </c>
      <c r="DW396">
        <v>1</v>
      </c>
      <c r="DX396">
        <v>2</v>
      </c>
      <c r="DY396">
        <v>3</v>
      </c>
      <c r="DZ396">
        <v>1</v>
      </c>
      <c r="EA396">
        <v>1</v>
      </c>
      <c r="EB396">
        <v>0</v>
      </c>
      <c r="EC396">
        <v>0</v>
      </c>
      <c r="ED396">
        <v>0</v>
      </c>
      <c r="EE396">
        <v>2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21</v>
      </c>
      <c r="EQ396">
        <v>15</v>
      </c>
      <c r="ER396">
        <v>3</v>
      </c>
      <c r="ES396">
        <v>1</v>
      </c>
      <c r="ET396">
        <v>8</v>
      </c>
      <c r="EU396">
        <v>0</v>
      </c>
      <c r="EV396">
        <v>0</v>
      </c>
      <c r="EW396">
        <v>0</v>
      </c>
      <c r="EX396">
        <v>1</v>
      </c>
      <c r="EY396">
        <v>0</v>
      </c>
      <c r="EZ396">
        <v>1</v>
      </c>
      <c r="FA396">
        <v>0</v>
      </c>
      <c r="FB396">
        <v>1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15</v>
      </c>
      <c r="FO396">
        <v>30</v>
      </c>
      <c r="FP396">
        <v>14</v>
      </c>
      <c r="FQ396">
        <v>5</v>
      </c>
      <c r="FR396">
        <v>1</v>
      </c>
      <c r="FS396">
        <v>0</v>
      </c>
      <c r="FT396">
        <v>0</v>
      </c>
      <c r="FU396">
        <v>4</v>
      </c>
      <c r="FV396">
        <v>2</v>
      </c>
      <c r="FW396">
        <v>0</v>
      </c>
      <c r="FX396">
        <v>1</v>
      </c>
      <c r="FY396">
        <v>1</v>
      </c>
      <c r="FZ396">
        <v>0</v>
      </c>
      <c r="GA396">
        <v>0</v>
      </c>
      <c r="GB396">
        <v>0</v>
      </c>
      <c r="GC396">
        <v>1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1</v>
      </c>
      <c r="GM396">
        <v>0</v>
      </c>
      <c r="GN396">
        <v>30</v>
      </c>
      <c r="GO396">
        <v>15</v>
      </c>
      <c r="GP396">
        <v>7</v>
      </c>
      <c r="GQ396">
        <v>0</v>
      </c>
      <c r="GR396">
        <v>1</v>
      </c>
      <c r="GS396">
        <v>0</v>
      </c>
      <c r="GT396">
        <v>1</v>
      </c>
      <c r="GU396">
        <v>0</v>
      </c>
      <c r="GV396">
        <v>6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15</v>
      </c>
      <c r="HI396">
        <v>3</v>
      </c>
      <c r="HJ396">
        <v>0</v>
      </c>
      <c r="HK396">
        <v>0</v>
      </c>
      <c r="HL396">
        <v>0</v>
      </c>
      <c r="HM396">
        <v>1</v>
      </c>
      <c r="HN396">
        <v>1</v>
      </c>
      <c r="HO396">
        <v>0</v>
      </c>
      <c r="HP396">
        <v>1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3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1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1</v>
      </c>
      <c r="JH396">
        <v>0</v>
      </c>
      <c r="JI396">
        <v>0</v>
      </c>
      <c r="JJ396">
        <v>0</v>
      </c>
      <c r="JK396">
        <v>0</v>
      </c>
      <c r="JL396">
        <v>1</v>
      </c>
    </row>
    <row r="397" spans="1:272" x14ac:dyDescent="0.25">
      <c r="A397" t="s">
        <v>273</v>
      </c>
      <c r="B397" t="s">
        <v>526</v>
      </c>
      <c r="C397" t="str">
        <f t="shared" si="26"/>
        <v>160701</v>
      </c>
      <c r="D397" t="s">
        <v>543</v>
      </c>
      <c r="E397">
        <v>22</v>
      </c>
      <c r="F397">
        <v>1193</v>
      </c>
      <c r="G397">
        <v>910</v>
      </c>
      <c r="H397">
        <v>430</v>
      </c>
      <c r="I397">
        <v>480</v>
      </c>
      <c r="J397">
        <v>1</v>
      </c>
      <c r="K397">
        <v>3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480</v>
      </c>
      <c r="T397">
        <v>0</v>
      </c>
      <c r="U397">
        <v>0</v>
      </c>
      <c r="V397">
        <v>480</v>
      </c>
      <c r="W397">
        <v>18</v>
      </c>
      <c r="X397">
        <v>12</v>
      </c>
      <c r="Y397">
        <v>3</v>
      </c>
      <c r="Z397">
        <v>0</v>
      </c>
      <c r="AA397">
        <v>462</v>
      </c>
      <c r="AB397">
        <v>215</v>
      </c>
      <c r="AC397">
        <v>14</v>
      </c>
      <c r="AD397">
        <v>7</v>
      </c>
      <c r="AE397">
        <v>17</v>
      </c>
      <c r="AF397">
        <v>12</v>
      </c>
      <c r="AG397">
        <v>2</v>
      </c>
      <c r="AH397">
        <v>2</v>
      </c>
      <c r="AI397">
        <v>3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78</v>
      </c>
      <c r="AR397">
        <v>0</v>
      </c>
      <c r="AS397">
        <v>0</v>
      </c>
      <c r="AT397">
        <v>0</v>
      </c>
      <c r="AU397">
        <v>0</v>
      </c>
      <c r="AV397">
        <v>4</v>
      </c>
      <c r="AW397">
        <v>1</v>
      </c>
      <c r="AX397">
        <v>3</v>
      </c>
      <c r="AY397">
        <v>3</v>
      </c>
      <c r="AZ397">
        <v>69</v>
      </c>
      <c r="BA397">
        <v>215</v>
      </c>
      <c r="BB397">
        <v>89</v>
      </c>
      <c r="BC397">
        <v>14</v>
      </c>
      <c r="BD397">
        <v>44</v>
      </c>
      <c r="BE397">
        <v>2</v>
      </c>
      <c r="BF397">
        <v>2</v>
      </c>
      <c r="BG397">
        <v>3</v>
      </c>
      <c r="BH397">
        <v>11</v>
      </c>
      <c r="BI397">
        <v>0</v>
      </c>
      <c r="BJ397">
        <v>2</v>
      </c>
      <c r="BK397">
        <v>1</v>
      </c>
      <c r="BL397">
        <v>1</v>
      </c>
      <c r="BM397">
        <v>0</v>
      </c>
      <c r="BN397">
        <v>0</v>
      </c>
      <c r="BO397">
        <v>0</v>
      </c>
      <c r="BP397">
        <v>0</v>
      </c>
      <c r="BQ397">
        <v>1</v>
      </c>
      <c r="BR397">
        <v>0</v>
      </c>
      <c r="BS397">
        <v>1</v>
      </c>
      <c r="BT397">
        <v>0</v>
      </c>
      <c r="BU397">
        <v>3</v>
      </c>
      <c r="BV397">
        <v>0</v>
      </c>
      <c r="BW397">
        <v>1</v>
      </c>
      <c r="BX397">
        <v>0</v>
      </c>
      <c r="BY397">
        <v>3</v>
      </c>
      <c r="BZ397">
        <v>89</v>
      </c>
      <c r="CA397">
        <v>13</v>
      </c>
      <c r="CB397">
        <v>7</v>
      </c>
      <c r="CC397">
        <v>2</v>
      </c>
      <c r="CD397">
        <v>2</v>
      </c>
      <c r="CE397">
        <v>1</v>
      </c>
      <c r="CF397">
        <v>0</v>
      </c>
      <c r="CG397">
        <v>0</v>
      </c>
      <c r="CH397">
        <v>1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13</v>
      </c>
      <c r="CQ397">
        <v>14</v>
      </c>
      <c r="CR397">
        <v>8</v>
      </c>
      <c r="CS397">
        <v>0</v>
      </c>
      <c r="CT397">
        <v>0</v>
      </c>
      <c r="CU397">
        <v>0</v>
      </c>
      <c r="CV397">
        <v>1</v>
      </c>
      <c r="CW397">
        <v>0</v>
      </c>
      <c r="CX397">
        <v>0</v>
      </c>
      <c r="CY397">
        <v>0</v>
      </c>
      <c r="CZ397">
        <v>1</v>
      </c>
      <c r="DA397">
        <v>0</v>
      </c>
      <c r="DB397">
        <v>0</v>
      </c>
      <c r="DC397">
        <v>1</v>
      </c>
      <c r="DD397">
        <v>1</v>
      </c>
      <c r="DE397">
        <v>1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1</v>
      </c>
      <c r="DL397">
        <v>0</v>
      </c>
      <c r="DM397">
        <v>0</v>
      </c>
      <c r="DN397">
        <v>0</v>
      </c>
      <c r="DO397">
        <v>0</v>
      </c>
      <c r="DP397">
        <v>14</v>
      </c>
      <c r="DQ397">
        <v>20</v>
      </c>
      <c r="DR397">
        <v>2</v>
      </c>
      <c r="DS397">
        <v>15</v>
      </c>
      <c r="DT397">
        <v>0</v>
      </c>
      <c r="DU397">
        <v>0</v>
      </c>
      <c r="DV397">
        <v>0</v>
      </c>
      <c r="DW397">
        <v>0</v>
      </c>
      <c r="DX397">
        <v>2</v>
      </c>
      <c r="DY397">
        <v>1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20</v>
      </c>
      <c r="EQ397">
        <v>16</v>
      </c>
      <c r="ER397">
        <v>6</v>
      </c>
      <c r="ES397">
        <v>1</v>
      </c>
      <c r="ET397">
        <v>2</v>
      </c>
      <c r="EU397">
        <v>1</v>
      </c>
      <c r="EV397">
        <v>0</v>
      </c>
      <c r="EW397">
        <v>1</v>
      </c>
      <c r="EX397">
        <v>1</v>
      </c>
      <c r="EY397">
        <v>0</v>
      </c>
      <c r="EZ397">
        <v>1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1</v>
      </c>
      <c r="FH397">
        <v>1</v>
      </c>
      <c r="FI397">
        <v>0</v>
      </c>
      <c r="FJ397">
        <v>0</v>
      </c>
      <c r="FK397">
        <v>0</v>
      </c>
      <c r="FL397">
        <v>0</v>
      </c>
      <c r="FM397">
        <v>1</v>
      </c>
      <c r="FN397">
        <v>16</v>
      </c>
      <c r="FO397">
        <v>70</v>
      </c>
      <c r="FP397">
        <v>35</v>
      </c>
      <c r="FQ397">
        <v>13</v>
      </c>
      <c r="FR397">
        <v>0</v>
      </c>
      <c r="FS397">
        <v>3</v>
      </c>
      <c r="FT397">
        <v>0</v>
      </c>
      <c r="FU397">
        <v>3</v>
      </c>
      <c r="FV397">
        <v>6</v>
      </c>
      <c r="FW397">
        <v>0</v>
      </c>
      <c r="FX397">
        <v>2</v>
      </c>
      <c r="FY397">
        <v>1</v>
      </c>
      <c r="FZ397">
        <v>0</v>
      </c>
      <c r="GA397">
        <v>0</v>
      </c>
      <c r="GB397">
        <v>1</v>
      </c>
      <c r="GC397">
        <v>0</v>
      </c>
      <c r="GD397">
        <v>0</v>
      </c>
      <c r="GE397">
        <v>0</v>
      </c>
      <c r="GF397">
        <v>0</v>
      </c>
      <c r="GG397">
        <v>2</v>
      </c>
      <c r="GH397">
        <v>1</v>
      </c>
      <c r="GI397">
        <v>0</v>
      </c>
      <c r="GJ397">
        <v>1</v>
      </c>
      <c r="GK397">
        <v>1</v>
      </c>
      <c r="GL397">
        <v>1</v>
      </c>
      <c r="GM397">
        <v>0</v>
      </c>
      <c r="GN397">
        <v>70</v>
      </c>
      <c r="GO397">
        <v>21</v>
      </c>
      <c r="GP397">
        <v>15</v>
      </c>
      <c r="GQ397">
        <v>1</v>
      </c>
      <c r="GR397">
        <v>0</v>
      </c>
      <c r="GS397">
        <v>1</v>
      </c>
      <c r="GT397">
        <v>0</v>
      </c>
      <c r="GU397">
        <v>0</v>
      </c>
      <c r="GV397">
        <v>2</v>
      </c>
      <c r="GW397">
        <v>0</v>
      </c>
      <c r="GX397">
        <v>0</v>
      </c>
      <c r="GY397">
        <v>1</v>
      </c>
      <c r="GZ397">
        <v>0</v>
      </c>
      <c r="HA397">
        <v>1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21</v>
      </c>
      <c r="HI397">
        <v>2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1</v>
      </c>
      <c r="HS397">
        <v>0</v>
      </c>
      <c r="HT397">
        <v>0</v>
      </c>
      <c r="HU397">
        <v>1</v>
      </c>
      <c r="HV397">
        <v>2</v>
      </c>
      <c r="HW397">
        <v>1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1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1</v>
      </c>
      <c r="IM397">
        <v>1</v>
      </c>
      <c r="IN397">
        <v>0</v>
      </c>
      <c r="IO397">
        <v>0</v>
      </c>
      <c r="IP397">
        <v>1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1</v>
      </c>
    </row>
    <row r="398" spans="1:272" x14ac:dyDescent="0.25">
      <c r="A398" t="s">
        <v>273</v>
      </c>
      <c r="B398" t="s">
        <v>526</v>
      </c>
      <c r="C398" t="str">
        <f t="shared" si="26"/>
        <v>160701</v>
      </c>
      <c r="D398" t="s">
        <v>544</v>
      </c>
      <c r="E398">
        <v>23</v>
      </c>
      <c r="F398">
        <v>858</v>
      </c>
      <c r="G398">
        <v>640</v>
      </c>
      <c r="H398">
        <v>301</v>
      </c>
      <c r="I398">
        <v>339</v>
      </c>
      <c r="J398">
        <v>0</v>
      </c>
      <c r="K398">
        <v>19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339</v>
      </c>
      <c r="T398">
        <v>0</v>
      </c>
      <c r="U398">
        <v>0</v>
      </c>
      <c r="V398">
        <v>339</v>
      </c>
      <c r="W398">
        <v>3</v>
      </c>
      <c r="X398">
        <v>2</v>
      </c>
      <c r="Y398">
        <v>1</v>
      </c>
      <c r="Z398">
        <v>0</v>
      </c>
      <c r="AA398">
        <v>336</v>
      </c>
      <c r="AB398">
        <v>109</v>
      </c>
      <c r="AC398">
        <v>10</v>
      </c>
      <c r="AD398">
        <v>9</v>
      </c>
      <c r="AE398">
        <v>11</v>
      </c>
      <c r="AF398">
        <v>2</v>
      </c>
      <c r="AG398">
        <v>3</v>
      </c>
      <c r="AH398">
        <v>18</v>
      </c>
      <c r="AI398">
        <v>0</v>
      </c>
      <c r="AJ398">
        <v>1</v>
      </c>
      <c r="AK398">
        <v>0</v>
      </c>
      <c r="AL398">
        <v>0</v>
      </c>
      <c r="AM398">
        <v>1</v>
      </c>
      <c r="AN398">
        <v>0</v>
      </c>
      <c r="AO398">
        <v>0</v>
      </c>
      <c r="AP398">
        <v>0</v>
      </c>
      <c r="AQ398">
        <v>48</v>
      </c>
      <c r="AR398">
        <v>0</v>
      </c>
      <c r="AS398">
        <v>1</v>
      </c>
      <c r="AT398">
        <v>0</v>
      </c>
      <c r="AU398">
        <v>0</v>
      </c>
      <c r="AV398">
        <v>1</v>
      </c>
      <c r="AW398">
        <v>0</v>
      </c>
      <c r="AX398">
        <v>0</v>
      </c>
      <c r="AY398">
        <v>0</v>
      </c>
      <c r="AZ398">
        <v>4</v>
      </c>
      <c r="BA398">
        <v>109</v>
      </c>
      <c r="BB398">
        <v>110</v>
      </c>
      <c r="BC398">
        <v>27</v>
      </c>
      <c r="BD398">
        <v>12</v>
      </c>
      <c r="BE398">
        <v>52</v>
      </c>
      <c r="BF398">
        <v>1</v>
      </c>
      <c r="BG398">
        <v>1</v>
      </c>
      <c r="BH398">
        <v>3</v>
      </c>
      <c r="BI398">
        <v>3</v>
      </c>
      <c r="BJ398">
        <v>0</v>
      </c>
      <c r="BK398">
        <v>1</v>
      </c>
      <c r="BL398">
        <v>1</v>
      </c>
      <c r="BM398">
        <v>1</v>
      </c>
      <c r="BN398">
        <v>1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2</v>
      </c>
      <c r="BV398">
        <v>2</v>
      </c>
      <c r="BW398">
        <v>0</v>
      </c>
      <c r="BX398">
        <v>0</v>
      </c>
      <c r="BY398">
        <v>3</v>
      </c>
      <c r="BZ398">
        <v>110</v>
      </c>
      <c r="CA398">
        <v>6</v>
      </c>
      <c r="CB398">
        <v>1</v>
      </c>
      <c r="CC398">
        <v>0</v>
      </c>
      <c r="CD398">
        <v>3</v>
      </c>
      <c r="CE398">
        <v>0</v>
      </c>
      <c r="CF398">
        <v>0</v>
      </c>
      <c r="CG398">
        <v>0</v>
      </c>
      <c r="CH398">
        <v>1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1</v>
      </c>
      <c r="CO398">
        <v>0</v>
      </c>
      <c r="CP398">
        <v>6</v>
      </c>
      <c r="CQ398">
        <v>5</v>
      </c>
      <c r="CR398">
        <v>1</v>
      </c>
      <c r="CS398">
        <v>0</v>
      </c>
      <c r="CT398">
        <v>1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1</v>
      </c>
      <c r="DA398">
        <v>0</v>
      </c>
      <c r="DB398">
        <v>0</v>
      </c>
      <c r="DC398">
        <v>0</v>
      </c>
      <c r="DD398">
        <v>1</v>
      </c>
      <c r="DE398">
        <v>1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5</v>
      </c>
      <c r="DQ398">
        <v>20</v>
      </c>
      <c r="DR398">
        <v>12</v>
      </c>
      <c r="DS398">
        <v>1</v>
      </c>
      <c r="DT398">
        <v>0</v>
      </c>
      <c r="DU398">
        <v>0</v>
      </c>
      <c r="DV398">
        <v>0</v>
      </c>
      <c r="DW398">
        <v>1</v>
      </c>
      <c r="DX398">
        <v>1</v>
      </c>
      <c r="DY398">
        <v>2</v>
      </c>
      <c r="DZ398">
        <v>0</v>
      </c>
      <c r="EA398">
        <v>0</v>
      </c>
      <c r="EB398">
        <v>0</v>
      </c>
      <c r="EC398">
        <v>0</v>
      </c>
      <c r="ED398">
        <v>1</v>
      </c>
      <c r="EE398">
        <v>0</v>
      </c>
      <c r="EF398">
        <v>0</v>
      </c>
      <c r="EG398">
        <v>2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20</v>
      </c>
      <c r="EQ398">
        <v>15</v>
      </c>
      <c r="ER398">
        <v>5</v>
      </c>
      <c r="ES398">
        <v>3</v>
      </c>
      <c r="ET398">
        <v>1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1</v>
      </c>
      <c r="FA398">
        <v>2</v>
      </c>
      <c r="FB398">
        <v>1</v>
      </c>
      <c r="FC398">
        <v>0</v>
      </c>
      <c r="FD398">
        <v>1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1</v>
      </c>
      <c r="FN398">
        <v>15</v>
      </c>
      <c r="FO398">
        <v>37</v>
      </c>
      <c r="FP398">
        <v>22</v>
      </c>
      <c r="FQ398">
        <v>4</v>
      </c>
      <c r="FR398">
        <v>1</v>
      </c>
      <c r="FS398">
        <v>0</v>
      </c>
      <c r="FT398">
        <v>1</v>
      </c>
      <c r="FU398">
        <v>3</v>
      </c>
      <c r="FV398">
        <v>2</v>
      </c>
      <c r="FW398">
        <v>0</v>
      </c>
      <c r="FX398">
        <v>1</v>
      </c>
      <c r="FY398">
        <v>0</v>
      </c>
      <c r="FZ398">
        <v>0</v>
      </c>
      <c r="GA398">
        <v>0</v>
      </c>
      <c r="GB398">
        <v>0</v>
      </c>
      <c r="GC398">
        <v>1</v>
      </c>
      <c r="GD398">
        <v>1</v>
      </c>
      <c r="GE398">
        <v>0</v>
      </c>
      <c r="GF398">
        <v>0</v>
      </c>
      <c r="GG398">
        <v>0</v>
      </c>
      <c r="GH398">
        <v>1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37</v>
      </c>
      <c r="GO398">
        <v>29</v>
      </c>
      <c r="GP398">
        <v>13</v>
      </c>
      <c r="GQ398">
        <v>1</v>
      </c>
      <c r="GR398">
        <v>1</v>
      </c>
      <c r="GS398">
        <v>1</v>
      </c>
      <c r="GT398">
        <v>0</v>
      </c>
      <c r="GU398">
        <v>1</v>
      </c>
      <c r="GV398">
        <v>9</v>
      </c>
      <c r="GW398">
        <v>0</v>
      </c>
      <c r="GX398">
        <v>1</v>
      </c>
      <c r="GY398">
        <v>0</v>
      </c>
      <c r="GZ398">
        <v>0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0</v>
      </c>
      <c r="HH398">
        <v>29</v>
      </c>
      <c r="HI398">
        <v>2</v>
      </c>
      <c r="HJ398">
        <v>1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1</v>
      </c>
      <c r="HV398">
        <v>2</v>
      </c>
      <c r="HW398">
        <v>1</v>
      </c>
      <c r="HX398">
        <v>1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1</v>
      </c>
      <c r="IM398">
        <v>2</v>
      </c>
      <c r="IN398">
        <v>1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1</v>
      </c>
      <c r="JL398">
        <v>2</v>
      </c>
    </row>
    <row r="399" spans="1:272" x14ac:dyDescent="0.25">
      <c r="A399" t="s">
        <v>273</v>
      </c>
      <c r="B399" t="s">
        <v>526</v>
      </c>
      <c r="C399" t="str">
        <f t="shared" si="26"/>
        <v>160701</v>
      </c>
      <c r="D399" t="s">
        <v>545</v>
      </c>
      <c r="E399">
        <v>24</v>
      </c>
      <c r="F399">
        <v>61</v>
      </c>
      <c r="G399">
        <v>90</v>
      </c>
      <c r="H399">
        <v>79</v>
      </c>
      <c r="I399">
        <v>11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11</v>
      </c>
      <c r="T399">
        <v>0</v>
      </c>
      <c r="U399">
        <v>0</v>
      </c>
      <c r="V399">
        <v>11</v>
      </c>
      <c r="W399">
        <v>1</v>
      </c>
      <c r="X399">
        <v>0</v>
      </c>
      <c r="Y399">
        <v>0</v>
      </c>
      <c r="Z399">
        <v>0</v>
      </c>
      <c r="AA399">
        <v>10</v>
      </c>
      <c r="AB399">
        <v>3</v>
      </c>
      <c r="AC399">
        <v>1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3</v>
      </c>
      <c r="BB399">
        <v>4</v>
      </c>
      <c r="BC399">
        <v>1</v>
      </c>
      <c r="BD399">
        <v>1</v>
      </c>
      <c r="BE399">
        <v>1</v>
      </c>
      <c r="BF399">
        <v>0</v>
      </c>
      <c r="BG399">
        <v>1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4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1</v>
      </c>
      <c r="DR399">
        <v>0</v>
      </c>
      <c r="DS399">
        <v>0</v>
      </c>
      <c r="DT399">
        <v>0</v>
      </c>
      <c r="DU399">
        <v>1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1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2</v>
      </c>
      <c r="FP399">
        <v>1</v>
      </c>
      <c r="FQ399">
        <v>1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2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</row>
    <row r="400" spans="1:272" x14ac:dyDescent="0.25">
      <c r="A400" t="s">
        <v>273</v>
      </c>
      <c r="B400" t="s">
        <v>526</v>
      </c>
      <c r="C400" t="str">
        <f t="shared" si="26"/>
        <v>160701</v>
      </c>
      <c r="D400" t="s">
        <v>546</v>
      </c>
      <c r="E400">
        <v>25</v>
      </c>
      <c r="F400">
        <v>125</v>
      </c>
      <c r="G400">
        <v>173</v>
      </c>
      <c r="H400">
        <v>103</v>
      </c>
      <c r="I400">
        <v>70</v>
      </c>
      <c r="J400">
        <v>0</v>
      </c>
      <c r="K400">
        <v>5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70</v>
      </c>
      <c r="T400">
        <v>0</v>
      </c>
      <c r="U400">
        <v>0</v>
      </c>
      <c r="V400">
        <v>70</v>
      </c>
      <c r="W400">
        <v>5</v>
      </c>
      <c r="X400">
        <v>3</v>
      </c>
      <c r="Y400">
        <v>2</v>
      </c>
      <c r="Z400">
        <v>0</v>
      </c>
      <c r="AA400">
        <v>65</v>
      </c>
      <c r="AB400">
        <v>30</v>
      </c>
      <c r="AC400">
        <v>4</v>
      </c>
      <c r="AD400">
        <v>2</v>
      </c>
      <c r="AE400">
        <v>5</v>
      </c>
      <c r="AF400">
        <v>4</v>
      </c>
      <c r="AG400">
        <v>3</v>
      </c>
      <c r="AH400">
        <v>1</v>
      </c>
      <c r="AI400">
        <v>0</v>
      </c>
      <c r="AJ400">
        <v>0</v>
      </c>
      <c r="AK400">
        <v>1</v>
      </c>
      <c r="AL400">
        <v>0</v>
      </c>
      <c r="AM400">
        <v>0</v>
      </c>
      <c r="AN400">
        <v>1</v>
      </c>
      <c r="AO400">
        <v>0</v>
      </c>
      <c r="AP400">
        <v>0</v>
      </c>
      <c r="AQ400">
        <v>5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0</v>
      </c>
      <c r="AX400">
        <v>0</v>
      </c>
      <c r="AY400">
        <v>0</v>
      </c>
      <c r="AZ400">
        <v>3</v>
      </c>
      <c r="BA400">
        <v>30</v>
      </c>
      <c r="BB400">
        <v>16</v>
      </c>
      <c r="BC400">
        <v>2</v>
      </c>
      <c r="BD400">
        <v>3</v>
      </c>
      <c r="BE400">
        <v>1</v>
      </c>
      <c r="BF400">
        <v>1</v>
      </c>
      <c r="BG400">
        <v>2</v>
      </c>
      <c r="BH400">
        <v>0</v>
      </c>
      <c r="BI400">
        <v>0</v>
      </c>
      <c r="BJ400">
        <v>1</v>
      </c>
      <c r="BK400">
        <v>1</v>
      </c>
      <c r="BL400">
        <v>1</v>
      </c>
      <c r="BM400">
        <v>0</v>
      </c>
      <c r="BN400">
        <v>0</v>
      </c>
      <c r="BO400">
        <v>1</v>
      </c>
      <c r="BP400">
        <v>1</v>
      </c>
      <c r="BQ400">
        <v>1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1</v>
      </c>
      <c r="BZ400">
        <v>16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1</v>
      </c>
      <c r="CR400">
        <v>0</v>
      </c>
      <c r="CS400">
        <v>0</v>
      </c>
      <c r="CT400">
        <v>1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1</v>
      </c>
      <c r="DQ400">
        <v>2</v>
      </c>
      <c r="DR400">
        <v>0</v>
      </c>
      <c r="DS400">
        <v>0</v>
      </c>
      <c r="DT400">
        <v>1</v>
      </c>
      <c r="DU400">
        <v>0</v>
      </c>
      <c r="DV400">
        <v>0</v>
      </c>
      <c r="DW400">
        <v>1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2</v>
      </c>
      <c r="EQ400">
        <v>4</v>
      </c>
      <c r="ER400">
        <v>2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1</v>
      </c>
      <c r="EY400">
        <v>0</v>
      </c>
      <c r="EZ400">
        <v>0</v>
      </c>
      <c r="FA400">
        <v>1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4</v>
      </c>
      <c r="FO400">
        <v>8</v>
      </c>
      <c r="FP400">
        <v>2</v>
      </c>
      <c r="FQ400">
        <v>0</v>
      </c>
      <c r="FR400">
        <v>0</v>
      </c>
      <c r="FS400">
        <v>0</v>
      </c>
      <c r="FT400">
        <v>1</v>
      </c>
      <c r="FU400">
        <v>0</v>
      </c>
      <c r="FV400">
        <v>0</v>
      </c>
      <c r="FW400">
        <v>0</v>
      </c>
      <c r="FX400">
        <v>0</v>
      </c>
      <c r="FY400">
        <v>1</v>
      </c>
      <c r="FZ400">
        <v>0</v>
      </c>
      <c r="GA400">
        <v>0</v>
      </c>
      <c r="GB400">
        <v>0</v>
      </c>
      <c r="GC400">
        <v>1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1</v>
      </c>
      <c r="GK400">
        <v>0</v>
      </c>
      <c r="GL400">
        <v>0</v>
      </c>
      <c r="GM400">
        <v>2</v>
      </c>
      <c r="GN400">
        <v>8</v>
      </c>
      <c r="GO400">
        <v>2</v>
      </c>
      <c r="GP400">
        <v>2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2</v>
      </c>
      <c r="HI400">
        <v>1</v>
      </c>
      <c r="HJ400">
        <v>0</v>
      </c>
      <c r="HK400">
        <v>0</v>
      </c>
      <c r="HL400">
        <v>1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1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1</v>
      </c>
      <c r="IN400">
        <v>0</v>
      </c>
      <c r="IO400">
        <v>0</v>
      </c>
      <c r="IP400">
        <v>1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1</v>
      </c>
    </row>
    <row r="401" spans="1:272" x14ac:dyDescent="0.25">
      <c r="A401" t="s">
        <v>273</v>
      </c>
      <c r="B401" t="s">
        <v>526</v>
      </c>
      <c r="C401" t="str">
        <f t="shared" si="26"/>
        <v>160701</v>
      </c>
      <c r="D401" t="s">
        <v>547</v>
      </c>
      <c r="E401">
        <v>26</v>
      </c>
      <c r="F401">
        <v>68</v>
      </c>
      <c r="G401">
        <v>79</v>
      </c>
      <c r="H401">
        <v>71</v>
      </c>
      <c r="I401">
        <v>8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8</v>
      </c>
      <c r="T401">
        <v>0</v>
      </c>
      <c r="U401">
        <v>0</v>
      </c>
      <c r="V401">
        <v>8</v>
      </c>
      <c r="W401">
        <v>1</v>
      </c>
      <c r="X401">
        <v>1</v>
      </c>
      <c r="Y401">
        <v>0</v>
      </c>
      <c r="Z401">
        <v>0</v>
      </c>
      <c r="AA401">
        <v>7</v>
      </c>
      <c r="AB401">
        <v>4</v>
      </c>
      <c r="AC401">
        <v>3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1</v>
      </c>
      <c r="BA401">
        <v>4</v>
      </c>
      <c r="BB401">
        <v>1</v>
      </c>
      <c r="BC401">
        <v>1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1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1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1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1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1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1</v>
      </c>
      <c r="HT401">
        <v>0</v>
      </c>
      <c r="HU401">
        <v>0</v>
      </c>
      <c r="HV401">
        <v>1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</row>
    <row r="402" spans="1:272" x14ac:dyDescent="0.25">
      <c r="A402" t="s">
        <v>273</v>
      </c>
      <c r="B402" t="s">
        <v>526</v>
      </c>
      <c r="C402" t="str">
        <f t="shared" si="26"/>
        <v>160701</v>
      </c>
      <c r="D402" t="s">
        <v>548</v>
      </c>
      <c r="E402">
        <v>27</v>
      </c>
      <c r="F402">
        <v>155</v>
      </c>
      <c r="G402">
        <v>252</v>
      </c>
      <c r="H402">
        <v>130</v>
      </c>
      <c r="I402">
        <v>122</v>
      </c>
      <c r="J402">
        <v>0</v>
      </c>
      <c r="K402">
        <v>28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122</v>
      </c>
      <c r="T402">
        <v>0</v>
      </c>
      <c r="U402">
        <v>0</v>
      </c>
      <c r="V402">
        <v>122</v>
      </c>
      <c r="W402">
        <v>8</v>
      </c>
      <c r="X402">
        <v>3</v>
      </c>
      <c r="Y402">
        <v>5</v>
      </c>
      <c r="Z402">
        <v>0</v>
      </c>
      <c r="AA402">
        <v>114</v>
      </c>
      <c r="AB402">
        <v>43</v>
      </c>
      <c r="AC402">
        <v>8</v>
      </c>
      <c r="AD402">
        <v>2</v>
      </c>
      <c r="AE402">
        <v>10</v>
      </c>
      <c r="AF402">
        <v>7</v>
      </c>
      <c r="AG402">
        <v>0</v>
      </c>
      <c r="AH402">
        <v>3</v>
      </c>
      <c r="AI402">
        <v>0</v>
      </c>
      <c r="AJ402">
        <v>0</v>
      </c>
      <c r="AK402">
        <v>0</v>
      </c>
      <c r="AL402">
        <v>0</v>
      </c>
      <c r="AM402">
        <v>1</v>
      </c>
      <c r="AN402">
        <v>1</v>
      </c>
      <c r="AO402">
        <v>0</v>
      </c>
      <c r="AP402">
        <v>0</v>
      </c>
      <c r="AQ402">
        <v>3</v>
      </c>
      <c r="AR402">
        <v>1</v>
      </c>
      <c r="AS402">
        <v>0</v>
      </c>
      <c r="AT402">
        <v>0</v>
      </c>
      <c r="AU402">
        <v>1</v>
      </c>
      <c r="AV402">
        <v>0</v>
      </c>
      <c r="AW402">
        <v>0</v>
      </c>
      <c r="AX402">
        <v>1</v>
      </c>
      <c r="AY402">
        <v>1</v>
      </c>
      <c r="AZ402">
        <v>4</v>
      </c>
      <c r="BA402">
        <v>43</v>
      </c>
      <c r="BB402">
        <v>35</v>
      </c>
      <c r="BC402">
        <v>11</v>
      </c>
      <c r="BD402">
        <v>12</v>
      </c>
      <c r="BE402">
        <v>2</v>
      </c>
      <c r="BF402">
        <v>0</v>
      </c>
      <c r="BG402">
        <v>1</v>
      </c>
      <c r="BH402">
        <v>2</v>
      </c>
      <c r="BI402">
        <v>0</v>
      </c>
      <c r="BJ402">
        <v>2</v>
      </c>
      <c r="BK402">
        <v>2</v>
      </c>
      <c r="BL402">
        <v>1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2</v>
      </c>
      <c r="BZ402">
        <v>35</v>
      </c>
      <c r="CA402">
        <v>4</v>
      </c>
      <c r="CB402">
        <v>1</v>
      </c>
      <c r="CC402">
        <v>0</v>
      </c>
      <c r="CD402">
        <v>0</v>
      </c>
      <c r="CE402">
        <v>0</v>
      </c>
      <c r="CF402">
        <v>2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1</v>
      </c>
      <c r="CO402">
        <v>0</v>
      </c>
      <c r="CP402">
        <v>4</v>
      </c>
      <c r="CQ402">
        <v>2</v>
      </c>
      <c r="CR402">
        <v>1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1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2</v>
      </c>
      <c r="DQ402">
        <v>2</v>
      </c>
      <c r="DR402">
        <v>1</v>
      </c>
      <c r="DS402">
        <v>0</v>
      </c>
      <c r="DT402">
        <v>1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2</v>
      </c>
      <c r="EQ402">
        <v>16</v>
      </c>
      <c r="ER402">
        <v>6</v>
      </c>
      <c r="ES402">
        <v>2</v>
      </c>
      <c r="ET402">
        <v>4</v>
      </c>
      <c r="EU402">
        <v>0</v>
      </c>
      <c r="EV402">
        <v>0</v>
      </c>
      <c r="EW402">
        <v>0</v>
      </c>
      <c r="EX402">
        <v>0</v>
      </c>
      <c r="EY402">
        <v>1</v>
      </c>
      <c r="EZ402">
        <v>0</v>
      </c>
      <c r="FA402">
        <v>1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1</v>
      </c>
      <c r="FM402">
        <v>1</v>
      </c>
      <c r="FN402">
        <v>16</v>
      </c>
      <c r="FO402">
        <v>8</v>
      </c>
      <c r="FP402">
        <v>3</v>
      </c>
      <c r="FQ402">
        <v>0</v>
      </c>
      <c r="FR402">
        <v>1</v>
      </c>
      <c r="FS402">
        <v>0</v>
      </c>
      <c r="FT402">
        <v>0</v>
      </c>
      <c r="FU402">
        <v>0</v>
      </c>
      <c r="FV402">
        <v>2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1</v>
      </c>
      <c r="GE402">
        <v>1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8</v>
      </c>
      <c r="GO402">
        <v>1</v>
      </c>
      <c r="GP402">
        <v>1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1</v>
      </c>
      <c r="HI402">
        <v>1</v>
      </c>
      <c r="HJ402">
        <v>0</v>
      </c>
      <c r="HK402">
        <v>0</v>
      </c>
      <c r="HL402">
        <v>0</v>
      </c>
      <c r="HM402">
        <v>0</v>
      </c>
      <c r="HN402">
        <v>1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1</v>
      </c>
      <c r="HW402">
        <v>1</v>
      </c>
      <c r="HX402">
        <v>0</v>
      </c>
      <c r="HY402">
        <v>0</v>
      </c>
      <c r="HZ402">
        <v>1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1</v>
      </c>
      <c r="IM402">
        <v>1</v>
      </c>
      <c r="IN402">
        <v>0</v>
      </c>
      <c r="IO402">
        <v>0</v>
      </c>
      <c r="IP402">
        <v>0</v>
      </c>
      <c r="IQ402">
        <v>1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1</v>
      </c>
    </row>
    <row r="403" spans="1:272" x14ac:dyDescent="0.25">
      <c r="A403" t="s">
        <v>273</v>
      </c>
      <c r="B403" t="s">
        <v>549</v>
      </c>
      <c r="C403" t="str">
        <f t="shared" ref="C403:C408" si="27">"160702"</f>
        <v>160702</v>
      </c>
      <c r="D403" t="s">
        <v>550</v>
      </c>
      <c r="E403">
        <v>1</v>
      </c>
      <c r="F403">
        <v>755</v>
      </c>
      <c r="G403">
        <v>580</v>
      </c>
      <c r="H403">
        <v>288</v>
      </c>
      <c r="I403">
        <v>292</v>
      </c>
      <c r="J403">
        <v>0</v>
      </c>
      <c r="K403">
        <v>3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292</v>
      </c>
      <c r="T403">
        <v>0</v>
      </c>
      <c r="U403">
        <v>0</v>
      </c>
      <c r="V403">
        <v>292</v>
      </c>
      <c r="W403">
        <v>20</v>
      </c>
      <c r="X403">
        <v>15</v>
      </c>
      <c r="Y403">
        <v>4</v>
      </c>
      <c r="Z403">
        <v>0</v>
      </c>
      <c r="AA403">
        <v>272</v>
      </c>
      <c r="AB403">
        <v>98</v>
      </c>
      <c r="AC403">
        <v>9</v>
      </c>
      <c r="AD403">
        <v>9</v>
      </c>
      <c r="AE403">
        <v>12</v>
      </c>
      <c r="AF403">
        <v>20</v>
      </c>
      <c r="AG403">
        <v>11</v>
      </c>
      <c r="AH403">
        <v>1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2</v>
      </c>
      <c r="AO403">
        <v>0</v>
      </c>
      <c r="AP403">
        <v>0</v>
      </c>
      <c r="AQ403">
        <v>0</v>
      </c>
      <c r="AR403">
        <v>2</v>
      </c>
      <c r="AS403">
        <v>1</v>
      </c>
      <c r="AT403">
        <v>0</v>
      </c>
      <c r="AU403">
        <v>0</v>
      </c>
      <c r="AV403">
        <v>0</v>
      </c>
      <c r="AW403">
        <v>1</v>
      </c>
      <c r="AX403">
        <v>30</v>
      </c>
      <c r="AY403">
        <v>0</v>
      </c>
      <c r="AZ403">
        <v>0</v>
      </c>
      <c r="BA403">
        <v>98</v>
      </c>
      <c r="BB403">
        <v>55</v>
      </c>
      <c r="BC403">
        <v>17</v>
      </c>
      <c r="BD403">
        <v>17</v>
      </c>
      <c r="BE403">
        <v>2</v>
      </c>
      <c r="BF403">
        <v>2</v>
      </c>
      <c r="BG403">
        <v>1</v>
      </c>
      <c r="BH403">
        <v>4</v>
      </c>
      <c r="BI403">
        <v>0</v>
      </c>
      <c r="BJ403">
        <v>0</v>
      </c>
      <c r="BK403">
        <v>3</v>
      </c>
      <c r="BL403">
        <v>2</v>
      </c>
      <c r="BM403">
        <v>0</v>
      </c>
      <c r="BN403">
        <v>0</v>
      </c>
      <c r="BO403">
        <v>1</v>
      </c>
      <c r="BP403">
        <v>0</v>
      </c>
      <c r="BQ403">
        <v>2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1</v>
      </c>
      <c r="BX403">
        <v>0</v>
      </c>
      <c r="BY403">
        <v>3</v>
      </c>
      <c r="BZ403">
        <v>55</v>
      </c>
      <c r="CA403">
        <v>6</v>
      </c>
      <c r="CB403">
        <v>4</v>
      </c>
      <c r="CC403">
        <v>0</v>
      </c>
      <c r="CD403">
        <v>0</v>
      </c>
      <c r="CE403">
        <v>0</v>
      </c>
      <c r="CF403">
        <v>1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1</v>
      </c>
      <c r="CP403">
        <v>6</v>
      </c>
      <c r="CQ403">
        <v>14</v>
      </c>
      <c r="CR403">
        <v>7</v>
      </c>
      <c r="CS403">
        <v>0</v>
      </c>
      <c r="CT403">
        <v>0</v>
      </c>
      <c r="CU403">
        <v>0</v>
      </c>
      <c r="CV403">
        <v>0</v>
      </c>
      <c r="CW403">
        <v>1</v>
      </c>
      <c r="CX403">
        <v>0</v>
      </c>
      <c r="CY403">
        <v>2</v>
      </c>
      <c r="CZ403">
        <v>0</v>
      </c>
      <c r="DA403">
        <v>1</v>
      </c>
      <c r="DB403">
        <v>0</v>
      </c>
      <c r="DC403">
        <v>0</v>
      </c>
      <c r="DD403">
        <v>1</v>
      </c>
      <c r="DE403">
        <v>1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</v>
      </c>
      <c r="DN403">
        <v>0</v>
      </c>
      <c r="DO403">
        <v>0</v>
      </c>
      <c r="DP403">
        <v>14</v>
      </c>
      <c r="DQ403">
        <v>18</v>
      </c>
      <c r="DR403">
        <v>4</v>
      </c>
      <c r="DS403">
        <v>4</v>
      </c>
      <c r="DT403">
        <v>0</v>
      </c>
      <c r="DU403">
        <v>2</v>
      </c>
      <c r="DV403">
        <v>1</v>
      </c>
      <c r="DW403">
        <v>0</v>
      </c>
      <c r="DX403">
        <v>6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1</v>
      </c>
      <c r="EN403">
        <v>0</v>
      </c>
      <c r="EO403">
        <v>0</v>
      </c>
      <c r="EP403">
        <v>18</v>
      </c>
      <c r="EQ403">
        <v>11</v>
      </c>
      <c r="ER403">
        <v>1</v>
      </c>
      <c r="ES403">
        <v>0</v>
      </c>
      <c r="ET403">
        <v>1</v>
      </c>
      <c r="EU403">
        <v>0</v>
      </c>
      <c r="EV403">
        <v>4</v>
      </c>
      <c r="EW403">
        <v>0</v>
      </c>
      <c r="EX403">
        <v>0</v>
      </c>
      <c r="EY403">
        <v>1</v>
      </c>
      <c r="EZ403">
        <v>1</v>
      </c>
      <c r="FA403">
        <v>0</v>
      </c>
      <c r="FB403">
        <v>1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2</v>
      </c>
      <c r="FJ403">
        <v>0</v>
      </c>
      <c r="FK403">
        <v>0</v>
      </c>
      <c r="FL403">
        <v>0</v>
      </c>
      <c r="FM403">
        <v>0</v>
      </c>
      <c r="FN403">
        <v>11</v>
      </c>
      <c r="FO403">
        <v>55</v>
      </c>
      <c r="FP403">
        <v>35</v>
      </c>
      <c r="FQ403">
        <v>2</v>
      </c>
      <c r="FR403">
        <v>1</v>
      </c>
      <c r="FS403">
        <v>3</v>
      </c>
      <c r="FT403">
        <v>1</v>
      </c>
      <c r="FU403">
        <v>2</v>
      </c>
      <c r="FV403">
        <v>1</v>
      </c>
      <c r="FW403">
        <v>0</v>
      </c>
      <c r="FX403">
        <v>2</v>
      </c>
      <c r="FY403">
        <v>0</v>
      </c>
      <c r="FZ403">
        <v>2</v>
      </c>
      <c r="GA403">
        <v>0</v>
      </c>
      <c r="GB403">
        <v>0</v>
      </c>
      <c r="GC403">
        <v>1</v>
      </c>
      <c r="GD403">
        <v>0</v>
      </c>
      <c r="GE403">
        <v>0</v>
      </c>
      <c r="GF403">
        <v>1</v>
      </c>
      <c r="GG403">
        <v>0</v>
      </c>
      <c r="GH403">
        <v>2</v>
      </c>
      <c r="GI403">
        <v>0</v>
      </c>
      <c r="GJ403">
        <v>1</v>
      </c>
      <c r="GK403">
        <v>1</v>
      </c>
      <c r="GL403">
        <v>0</v>
      </c>
      <c r="GM403">
        <v>0</v>
      </c>
      <c r="GN403">
        <v>55</v>
      </c>
      <c r="GO403">
        <v>14</v>
      </c>
      <c r="GP403">
        <v>4</v>
      </c>
      <c r="GQ403">
        <v>3</v>
      </c>
      <c r="GR403">
        <v>0</v>
      </c>
      <c r="GS403">
        <v>1</v>
      </c>
      <c r="GT403">
        <v>2</v>
      </c>
      <c r="GU403">
        <v>0</v>
      </c>
      <c r="GV403">
        <v>4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14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1</v>
      </c>
      <c r="HX403">
        <v>1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1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</row>
    <row r="404" spans="1:272" x14ac:dyDescent="0.25">
      <c r="A404" t="s">
        <v>273</v>
      </c>
      <c r="B404" t="s">
        <v>549</v>
      </c>
      <c r="C404" t="str">
        <f t="shared" si="27"/>
        <v>160702</v>
      </c>
      <c r="D404" t="s">
        <v>551</v>
      </c>
      <c r="E404">
        <v>2</v>
      </c>
      <c r="F404">
        <v>510</v>
      </c>
      <c r="G404">
        <v>389</v>
      </c>
      <c r="H404">
        <v>192</v>
      </c>
      <c r="I404">
        <v>197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197</v>
      </c>
      <c r="T404">
        <v>0</v>
      </c>
      <c r="U404">
        <v>0</v>
      </c>
      <c r="V404">
        <v>197</v>
      </c>
      <c r="W404">
        <v>5</v>
      </c>
      <c r="X404">
        <v>3</v>
      </c>
      <c r="Y404">
        <v>2</v>
      </c>
      <c r="Z404">
        <v>0</v>
      </c>
      <c r="AA404">
        <v>192</v>
      </c>
      <c r="AB404">
        <v>111</v>
      </c>
      <c r="AC404">
        <v>6</v>
      </c>
      <c r="AD404">
        <v>17</v>
      </c>
      <c r="AE404">
        <v>42</v>
      </c>
      <c r="AF404">
        <v>13</v>
      </c>
      <c r="AG404">
        <v>5</v>
      </c>
      <c r="AH404">
        <v>0</v>
      </c>
      <c r="AI404">
        <v>0</v>
      </c>
      <c r="AJ404">
        <v>0</v>
      </c>
      <c r="AK404">
        <v>3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</v>
      </c>
      <c r="AS404">
        <v>1</v>
      </c>
      <c r="AT404">
        <v>0</v>
      </c>
      <c r="AU404">
        <v>0</v>
      </c>
      <c r="AV404">
        <v>3</v>
      </c>
      <c r="AW404">
        <v>0</v>
      </c>
      <c r="AX404">
        <v>17</v>
      </c>
      <c r="AY404">
        <v>1</v>
      </c>
      <c r="AZ404">
        <v>2</v>
      </c>
      <c r="BA404">
        <v>111</v>
      </c>
      <c r="BB404">
        <v>19</v>
      </c>
      <c r="BC404">
        <v>4</v>
      </c>
      <c r="BD404">
        <v>4</v>
      </c>
      <c r="BE404">
        <v>0</v>
      </c>
      <c r="BF404">
        <v>1</v>
      </c>
      <c r="BG404">
        <v>0</v>
      </c>
      <c r="BH404">
        <v>0</v>
      </c>
      <c r="BI404">
        <v>0</v>
      </c>
      <c r="BJ404">
        <v>2</v>
      </c>
      <c r="BK404">
        <v>2</v>
      </c>
      <c r="BL404">
        <v>1</v>
      </c>
      <c r="BM404">
        <v>0</v>
      </c>
      <c r="BN404">
        <v>0</v>
      </c>
      <c r="BO404">
        <v>1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2</v>
      </c>
      <c r="BY404">
        <v>2</v>
      </c>
      <c r="BZ404">
        <v>19</v>
      </c>
      <c r="CA404">
        <v>3</v>
      </c>
      <c r="CB404">
        <v>0</v>
      </c>
      <c r="CC404">
        <v>0</v>
      </c>
      <c r="CD404">
        <v>2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1</v>
      </c>
      <c r="CO404">
        <v>0</v>
      </c>
      <c r="CP404">
        <v>3</v>
      </c>
      <c r="CQ404">
        <v>11</v>
      </c>
      <c r="CR404">
        <v>8</v>
      </c>
      <c r="CS404">
        <v>0</v>
      </c>
      <c r="CT404">
        <v>2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1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11</v>
      </c>
      <c r="DQ404">
        <v>12</v>
      </c>
      <c r="DR404">
        <v>1</v>
      </c>
      <c r="DS404">
        <v>6</v>
      </c>
      <c r="DT404">
        <v>0</v>
      </c>
      <c r="DU404">
        <v>0</v>
      </c>
      <c r="DV404">
        <v>0</v>
      </c>
      <c r="DW404">
        <v>0</v>
      </c>
      <c r="DX404">
        <v>5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12</v>
      </c>
      <c r="EQ404">
        <v>10</v>
      </c>
      <c r="ER404">
        <v>1</v>
      </c>
      <c r="ES404">
        <v>1</v>
      </c>
      <c r="ET404">
        <v>8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10</v>
      </c>
      <c r="FO404">
        <v>21</v>
      </c>
      <c r="FP404">
        <v>16</v>
      </c>
      <c r="FQ404">
        <v>1</v>
      </c>
      <c r="FR404">
        <v>0</v>
      </c>
      <c r="FS404">
        <v>0</v>
      </c>
      <c r="FT404">
        <v>0</v>
      </c>
      <c r="FU404">
        <v>0</v>
      </c>
      <c r="FV404">
        <v>1</v>
      </c>
      <c r="FW404">
        <v>0</v>
      </c>
      <c r="FX404">
        <v>1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2</v>
      </c>
      <c r="GL404">
        <v>0</v>
      </c>
      <c r="GM404">
        <v>0</v>
      </c>
      <c r="GN404">
        <v>21</v>
      </c>
      <c r="GO404">
        <v>4</v>
      </c>
      <c r="GP404">
        <v>2</v>
      </c>
      <c r="GQ404">
        <v>0</v>
      </c>
      <c r="GR404">
        <v>1</v>
      </c>
      <c r="GS404">
        <v>0</v>
      </c>
      <c r="GT404">
        <v>0</v>
      </c>
      <c r="GU404">
        <v>0</v>
      </c>
      <c r="GV404">
        <v>1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4</v>
      </c>
      <c r="HI404">
        <v>1</v>
      </c>
      <c r="HJ404">
        <v>0</v>
      </c>
      <c r="HK404">
        <v>0</v>
      </c>
      <c r="HL404">
        <v>1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1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</row>
    <row r="405" spans="1:272" x14ac:dyDescent="0.25">
      <c r="A405" t="s">
        <v>273</v>
      </c>
      <c r="B405" t="s">
        <v>549</v>
      </c>
      <c r="C405" t="str">
        <f t="shared" si="27"/>
        <v>160702</v>
      </c>
      <c r="D405" t="s">
        <v>339</v>
      </c>
      <c r="E405">
        <v>3</v>
      </c>
      <c r="F405">
        <v>428</v>
      </c>
      <c r="G405">
        <v>331</v>
      </c>
      <c r="H405">
        <v>164</v>
      </c>
      <c r="I405">
        <v>167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167</v>
      </c>
      <c r="T405">
        <v>0</v>
      </c>
      <c r="U405">
        <v>0</v>
      </c>
      <c r="V405">
        <v>167</v>
      </c>
      <c r="W405">
        <v>9</v>
      </c>
      <c r="X405">
        <v>8</v>
      </c>
      <c r="Y405">
        <v>1</v>
      </c>
      <c r="Z405">
        <v>0</v>
      </c>
      <c r="AA405">
        <v>158</v>
      </c>
      <c r="AB405">
        <v>70</v>
      </c>
      <c r="AC405">
        <v>6</v>
      </c>
      <c r="AD405">
        <v>10</v>
      </c>
      <c r="AE405">
        <v>25</v>
      </c>
      <c r="AF405">
        <v>3</v>
      </c>
      <c r="AG405">
        <v>0</v>
      </c>
      <c r="AH405">
        <v>0</v>
      </c>
      <c r="AI405">
        <v>1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</v>
      </c>
      <c r="AV405">
        <v>1</v>
      </c>
      <c r="AW405">
        <v>0</v>
      </c>
      <c r="AX405">
        <v>23</v>
      </c>
      <c r="AY405">
        <v>0</v>
      </c>
      <c r="AZ405">
        <v>0</v>
      </c>
      <c r="BA405">
        <v>70</v>
      </c>
      <c r="BB405">
        <v>31</v>
      </c>
      <c r="BC405">
        <v>5</v>
      </c>
      <c r="BD405">
        <v>14</v>
      </c>
      <c r="BE405">
        <v>1</v>
      </c>
      <c r="BF405">
        <v>1</v>
      </c>
      <c r="BG405">
        <v>1</v>
      </c>
      <c r="BH405">
        <v>0</v>
      </c>
      <c r="BI405">
        <v>0</v>
      </c>
      <c r="BJ405">
        <v>1</v>
      </c>
      <c r="BK405">
        <v>1</v>
      </c>
      <c r="BL405">
        <v>1</v>
      </c>
      <c r="BM405">
        <v>0</v>
      </c>
      <c r="BN405">
        <v>0</v>
      </c>
      <c r="BO405">
        <v>3</v>
      </c>
      <c r="BP405">
        <v>0</v>
      </c>
      <c r="BQ405">
        <v>2</v>
      </c>
      <c r="BR405">
        <v>0</v>
      </c>
      <c r="BS405">
        <v>1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31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8</v>
      </c>
      <c r="CR405">
        <v>2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5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1</v>
      </c>
      <c r="DP405">
        <v>8</v>
      </c>
      <c r="DQ405">
        <v>8</v>
      </c>
      <c r="DR405">
        <v>0</v>
      </c>
      <c r="DS405">
        <v>4</v>
      </c>
      <c r="DT405">
        <v>0</v>
      </c>
      <c r="DU405">
        <v>0</v>
      </c>
      <c r="DV405">
        <v>0</v>
      </c>
      <c r="DW405">
        <v>0</v>
      </c>
      <c r="DX405">
        <v>4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8</v>
      </c>
      <c r="EQ405">
        <v>10</v>
      </c>
      <c r="ER405">
        <v>1</v>
      </c>
      <c r="ES405">
        <v>1</v>
      </c>
      <c r="ET405">
        <v>7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1</v>
      </c>
      <c r="FM405">
        <v>0</v>
      </c>
      <c r="FN405">
        <v>10</v>
      </c>
      <c r="FO405">
        <v>21</v>
      </c>
      <c r="FP405">
        <v>11</v>
      </c>
      <c r="FQ405">
        <v>3</v>
      </c>
      <c r="FR405">
        <v>1</v>
      </c>
      <c r="FS405">
        <v>0</v>
      </c>
      <c r="FT405">
        <v>1</v>
      </c>
      <c r="FU405">
        <v>1</v>
      </c>
      <c r="FV405">
        <v>0</v>
      </c>
      <c r="FW405">
        <v>1</v>
      </c>
      <c r="FX405">
        <v>1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1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1</v>
      </c>
      <c r="GN405">
        <v>21</v>
      </c>
      <c r="GO405">
        <v>7</v>
      </c>
      <c r="GP405">
        <v>3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4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7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3</v>
      </c>
      <c r="IN405">
        <v>1</v>
      </c>
      <c r="IO405">
        <v>1</v>
      </c>
      <c r="IP405">
        <v>0</v>
      </c>
      <c r="IQ405">
        <v>0</v>
      </c>
      <c r="IR405">
        <v>0</v>
      </c>
      <c r="IS405">
        <v>1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3</v>
      </c>
    </row>
    <row r="406" spans="1:272" x14ac:dyDescent="0.25">
      <c r="A406" t="s">
        <v>273</v>
      </c>
      <c r="B406" t="s">
        <v>549</v>
      </c>
      <c r="C406" t="str">
        <f t="shared" si="27"/>
        <v>160702</v>
      </c>
      <c r="D406" t="s">
        <v>312</v>
      </c>
      <c r="E406">
        <v>4</v>
      </c>
      <c r="F406">
        <v>438</v>
      </c>
      <c r="G406">
        <v>340</v>
      </c>
      <c r="H406">
        <v>147</v>
      </c>
      <c r="I406">
        <v>193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193</v>
      </c>
      <c r="T406">
        <v>0</v>
      </c>
      <c r="U406">
        <v>0</v>
      </c>
      <c r="V406">
        <v>193</v>
      </c>
      <c r="W406">
        <v>13</v>
      </c>
      <c r="X406">
        <v>12</v>
      </c>
      <c r="Y406">
        <v>1</v>
      </c>
      <c r="Z406">
        <v>0</v>
      </c>
      <c r="AA406">
        <v>180</v>
      </c>
      <c r="AB406">
        <v>72</v>
      </c>
      <c r="AC406">
        <v>14</v>
      </c>
      <c r="AD406">
        <v>11</v>
      </c>
      <c r="AE406">
        <v>10</v>
      </c>
      <c r="AF406">
        <v>14</v>
      </c>
      <c r="AG406">
        <v>7</v>
      </c>
      <c r="AH406">
        <v>1</v>
      </c>
      <c r="AI406">
        <v>0</v>
      </c>
      <c r="AJ406">
        <v>0</v>
      </c>
      <c r="AK406">
        <v>0</v>
      </c>
      <c r="AL406">
        <v>0</v>
      </c>
      <c r="AM406">
        <v>3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</v>
      </c>
      <c r="AV406">
        <v>4</v>
      </c>
      <c r="AW406">
        <v>0</v>
      </c>
      <c r="AX406">
        <v>7</v>
      </c>
      <c r="AY406">
        <v>0</v>
      </c>
      <c r="AZ406">
        <v>0</v>
      </c>
      <c r="BA406">
        <v>72</v>
      </c>
      <c r="BB406">
        <v>29</v>
      </c>
      <c r="BC406">
        <v>3</v>
      </c>
      <c r="BD406">
        <v>3</v>
      </c>
      <c r="BE406">
        <v>9</v>
      </c>
      <c r="BF406">
        <v>1</v>
      </c>
      <c r="BG406">
        <v>5</v>
      </c>
      <c r="BH406">
        <v>0</v>
      </c>
      <c r="BI406">
        <v>1</v>
      </c>
      <c r="BJ406">
        <v>0</v>
      </c>
      <c r="BK406">
        <v>1</v>
      </c>
      <c r="BL406">
        <v>3</v>
      </c>
      <c r="BM406">
        <v>0</v>
      </c>
      <c r="BN406">
        <v>0</v>
      </c>
      <c r="BO406">
        <v>0</v>
      </c>
      <c r="BP406">
        <v>0</v>
      </c>
      <c r="BQ406">
        <v>1</v>
      </c>
      <c r="BR406">
        <v>0</v>
      </c>
      <c r="BS406">
        <v>1</v>
      </c>
      <c r="BT406">
        <v>0</v>
      </c>
      <c r="BU406">
        <v>0</v>
      </c>
      <c r="BV406">
        <v>0</v>
      </c>
      <c r="BW406">
        <v>0</v>
      </c>
      <c r="BX406">
        <v>1</v>
      </c>
      <c r="BY406">
        <v>0</v>
      </c>
      <c r="BZ406">
        <v>29</v>
      </c>
      <c r="CA406">
        <v>8</v>
      </c>
      <c r="CB406">
        <v>2</v>
      </c>
      <c r="CC406">
        <v>1</v>
      </c>
      <c r="CD406">
        <v>1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1</v>
      </c>
      <c r="CM406">
        <v>0</v>
      </c>
      <c r="CN406">
        <v>1</v>
      </c>
      <c r="CO406">
        <v>1</v>
      </c>
      <c r="CP406">
        <v>8</v>
      </c>
      <c r="CQ406">
        <v>7</v>
      </c>
      <c r="CR406">
        <v>1</v>
      </c>
      <c r="CS406">
        <v>1</v>
      </c>
      <c r="CT406">
        <v>0</v>
      </c>
      <c r="CU406">
        <v>0</v>
      </c>
      <c r="CV406">
        <v>2</v>
      </c>
      <c r="CW406">
        <v>0</v>
      </c>
      <c r="CX406">
        <v>0</v>
      </c>
      <c r="CY406">
        <v>0</v>
      </c>
      <c r="CZ406">
        <v>0</v>
      </c>
      <c r="DA406">
        <v>1</v>
      </c>
      <c r="DB406">
        <v>0</v>
      </c>
      <c r="DC406">
        <v>1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1</v>
      </c>
      <c r="DP406">
        <v>7</v>
      </c>
      <c r="DQ406">
        <v>21</v>
      </c>
      <c r="DR406">
        <v>1</v>
      </c>
      <c r="DS406">
        <v>14</v>
      </c>
      <c r="DT406">
        <v>1</v>
      </c>
      <c r="DU406">
        <v>0</v>
      </c>
      <c r="DV406">
        <v>0</v>
      </c>
      <c r="DW406">
        <v>0</v>
      </c>
      <c r="DX406">
        <v>4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1</v>
      </c>
      <c r="EN406">
        <v>0</v>
      </c>
      <c r="EO406">
        <v>0</v>
      </c>
      <c r="EP406">
        <v>21</v>
      </c>
      <c r="EQ406">
        <v>11</v>
      </c>
      <c r="ER406">
        <v>1</v>
      </c>
      <c r="ES406">
        <v>6</v>
      </c>
      <c r="ET406">
        <v>4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11</v>
      </c>
      <c r="FO406">
        <v>26</v>
      </c>
      <c r="FP406">
        <v>18</v>
      </c>
      <c r="FQ406">
        <v>1</v>
      </c>
      <c r="FR406">
        <v>1</v>
      </c>
      <c r="FS406">
        <v>0</v>
      </c>
      <c r="FT406">
        <v>0</v>
      </c>
      <c r="FU406">
        <v>0</v>
      </c>
      <c r="FV406">
        <v>2</v>
      </c>
      <c r="FW406">
        <v>1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2</v>
      </c>
      <c r="GK406">
        <v>1</v>
      </c>
      <c r="GL406">
        <v>0</v>
      </c>
      <c r="GM406">
        <v>0</v>
      </c>
      <c r="GN406">
        <v>26</v>
      </c>
      <c r="GO406">
        <v>5</v>
      </c>
      <c r="GP406">
        <v>2</v>
      </c>
      <c r="GQ406">
        <v>2</v>
      </c>
      <c r="GR406">
        <v>0</v>
      </c>
      <c r="GS406">
        <v>0</v>
      </c>
      <c r="GT406">
        <v>0</v>
      </c>
      <c r="GU406">
        <v>0</v>
      </c>
      <c r="GV406">
        <v>1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5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1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1</v>
      </c>
      <c r="IH406">
        <v>0</v>
      </c>
      <c r="II406">
        <v>0</v>
      </c>
      <c r="IJ406">
        <v>0</v>
      </c>
      <c r="IK406">
        <v>0</v>
      </c>
      <c r="IL406">
        <v>1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</row>
    <row r="407" spans="1:272" x14ac:dyDescent="0.25">
      <c r="A407" t="s">
        <v>273</v>
      </c>
      <c r="B407" t="s">
        <v>549</v>
      </c>
      <c r="C407" t="str">
        <f t="shared" si="27"/>
        <v>160702</v>
      </c>
      <c r="D407" t="s">
        <v>312</v>
      </c>
      <c r="E407">
        <v>5</v>
      </c>
      <c r="F407">
        <v>342</v>
      </c>
      <c r="G407">
        <v>271</v>
      </c>
      <c r="H407">
        <v>146</v>
      </c>
      <c r="I407">
        <v>125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125</v>
      </c>
      <c r="T407">
        <v>0</v>
      </c>
      <c r="U407">
        <v>0</v>
      </c>
      <c r="V407">
        <v>125</v>
      </c>
      <c r="W407">
        <v>9</v>
      </c>
      <c r="X407">
        <v>9</v>
      </c>
      <c r="Y407">
        <v>0</v>
      </c>
      <c r="Z407">
        <v>0</v>
      </c>
      <c r="AA407">
        <v>116</v>
      </c>
      <c r="AB407">
        <v>39</v>
      </c>
      <c r="AC407">
        <v>3</v>
      </c>
      <c r="AD407">
        <v>4</v>
      </c>
      <c r="AE407">
        <v>4</v>
      </c>
      <c r="AF407">
        <v>6</v>
      </c>
      <c r="AG407">
        <v>5</v>
      </c>
      <c r="AH407">
        <v>1</v>
      </c>
      <c r="AI407">
        <v>0</v>
      </c>
      <c r="AJ407">
        <v>0</v>
      </c>
      <c r="AK407">
        <v>1</v>
      </c>
      <c r="AL407">
        <v>0</v>
      </c>
      <c r="AM407">
        <v>0</v>
      </c>
      <c r="AN407">
        <v>0</v>
      </c>
      <c r="AO407">
        <v>1</v>
      </c>
      <c r="AP407">
        <v>0</v>
      </c>
      <c r="AQ407">
        <v>1</v>
      </c>
      <c r="AR407">
        <v>0</v>
      </c>
      <c r="AS407">
        <v>0</v>
      </c>
      <c r="AT407">
        <v>1</v>
      </c>
      <c r="AU407">
        <v>0</v>
      </c>
      <c r="AV407">
        <v>1</v>
      </c>
      <c r="AW407">
        <v>3</v>
      </c>
      <c r="AX407">
        <v>6</v>
      </c>
      <c r="AY407">
        <v>2</v>
      </c>
      <c r="AZ407">
        <v>0</v>
      </c>
      <c r="BA407">
        <v>39</v>
      </c>
      <c r="BB407">
        <v>9</v>
      </c>
      <c r="BC407">
        <v>4</v>
      </c>
      <c r="BD407">
        <v>3</v>
      </c>
      <c r="BE407">
        <v>1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1</v>
      </c>
      <c r="BZ407">
        <v>9</v>
      </c>
      <c r="CA407">
        <v>2</v>
      </c>
      <c r="CB407">
        <v>0</v>
      </c>
      <c r="CC407">
        <v>1</v>
      </c>
      <c r="CD407">
        <v>0</v>
      </c>
      <c r="CE407">
        <v>0</v>
      </c>
      <c r="CF407">
        <v>1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2</v>
      </c>
      <c r="CQ407">
        <v>9</v>
      </c>
      <c r="CR407">
        <v>7</v>
      </c>
      <c r="CS407">
        <v>0</v>
      </c>
      <c r="CT407">
        <v>0</v>
      </c>
      <c r="CU407">
        <v>0</v>
      </c>
      <c r="CV407">
        <v>0</v>
      </c>
      <c r="CW407">
        <v>1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9</v>
      </c>
      <c r="DQ407">
        <v>24</v>
      </c>
      <c r="DR407">
        <v>4</v>
      </c>
      <c r="DS407">
        <v>6</v>
      </c>
      <c r="DT407">
        <v>0</v>
      </c>
      <c r="DU407">
        <v>0</v>
      </c>
      <c r="DV407">
        <v>0</v>
      </c>
      <c r="DW407">
        <v>0</v>
      </c>
      <c r="DX407">
        <v>14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24</v>
      </c>
      <c r="EQ407">
        <v>2</v>
      </c>
      <c r="ER407">
        <v>1</v>
      </c>
      <c r="ES407">
        <v>0</v>
      </c>
      <c r="ET407">
        <v>1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2</v>
      </c>
      <c r="FO407">
        <v>30</v>
      </c>
      <c r="FP407">
        <v>17</v>
      </c>
      <c r="FQ407">
        <v>1</v>
      </c>
      <c r="FR407">
        <v>5</v>
      </c>
      <c r="FS407">
        <v>0</v>
      </c>
      <c r="FT407">
        <v>0</v>
      </c>
      <c r="FU407">
        <v>1</v>
      </c>
      <c r="FV407">
        <v>0</v>
      </c>
      <c r="FW407">
        <v>0</v>
      </c>
      <c r="FX407">
        <v>2</v>
      </c>
      <c r="FY407">
        <v>0</v>
      </c>
      <c r="FZ407">
        <v>0</v>
      </c>
      <c r="GA407">
        <v>0</v>
      </c>
      <c r="GB407">
        <v>0</v>
      </c>
      <c r="GC407">
        <v>1</v>
      </c>
      <c r="GD407">
        <v>2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1</v>
      </c>
      <c r="GK407">
        <v>0</v>
      </c>
      <c r="GL407">
        <v>0</v>
      </c>
      <c r="GM407">
        <v>0</v>
      </c>
      <c r="GN407">
        <v>30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1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1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1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</row>
    <row r="408" spans="1:272" x14ac:dyDescent="0.25">
      <c r="A408" t="s">
        <v>273</v>
      </c>
      <c r="B408" t="s">
        <v>549</v>
      </c>
      <c r="C408" t="str">
        <f t="shared" si="27"/>
        <v>160702</v>
      </c>
      <c r="D408" t="s">
        <v>339</v>
      </c>
      <c r="E408">
        <v>6</v>
      </c>
      <c r="F408">
        <v>419</v>
      </c>
      <c r="G408">
        <v>322</v>
      </c>
      <c r="H408">
        <v>194</v>
      </c>
      <c r="I408">
        <v>128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128</v>
      </c>
      <c r="T408">
        <v>0</v>
      </c>
      <c r="U408">
        <v>0</v>
      </c>
      <c r="V408">
        <v>128</v>
      </c>
      <c r="W408">
        <v>4</v>
      </c>
      <c r="X408">
        <v>4</v>
      </c>
      <c r="Y408">
        <v>0</v>
      </c>
      <c r="Z408">
        <v>0</v>
      </c>
      <c r="AA408">
        <v>124</v>
      </c>
      <c r="AB408">
        <v>65</v>
      </c>
      <c r="AC408">
        <v>2</v>
      </c>
      <c r="AD408">
        <v>14</v>
      </c>
      <c r="AE408">
        <v>9</v>
      </c>
      <c r="AF408">
        <v>8</v>
      </c>
      <c r="AG408">
        <v>2</v>
      </c>
      <c r="AH408">
        <v>1</v>
      </c>
      <c r="AI408">
        <v>0</v>
      </c>
      <c r="AJ408">
        <v>1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1</v>
      </c>
      <c r="AX408">
        <v>21</v>
      </c>
      <c r="AY408">
        <v>0</v>
      </c>
      <c r="AZ408">
        <v>3</v>
      </c>
      <c r="BA408">
        <v>65</v>
      </c>
      <c r="BB408">
        <v>10</v>
      </c>
      <c r="BC408">
        <v>1</v>
      </c>
      <c r="BD408">
        <v>3</v>
      </c>
      <c r="BE408">
        <v>1</v>
      </c>
      <c r="BF408">
        <v>3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1</v>
      </c>
      <c r="BN408">
        <v>0</v>
      </c>
      <c r="BO408">
        <v>0</v>
      </c>
      <c r="BP408">
        <v>0</v>
      </c>
      <c r="BQ408">
        <v>1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10</v>
      </c>
      <c r="CA408">
        <v>3</v>
      </c>
      <c r="CB408">
        <v>0</v>
      </c>
      <c r="CC408">
        <v>0</v>
      </c>
      <c r="CD408">
        <v>1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2</v>
      </c>
      <c r="CM408">
        <v>0</v>
      </c>
      <c r="CN408">
        <v>0</v>
      </c>
      <c r="CO408">
        <v>0</v>
      </c>
      <c r="CP408">
        <v>3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2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1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1</v>
      </c>
      <c r="DO408">
        <v>0</v>
      </c>
      <c r="DP408">
        <v>4</v>
      </c>
      <c r="DQ408">
        <v>13</v>
      </c>
      <c r="DR408">
        <v>1</v>
      </c>
      <c r="DS408">
        <v>8</v>
      </c>
      <c r="DT408">
        <v>0</v>
      </c>
      <c r="DU408">
        <v>0</v>
      </c>
      <c r="DV408">
        <v>0</v>
      </c>
      <c r="DW408">
        <v>0</v>
      </c>
      <c r="DX408">
        <v>4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13</v>
      </c>
      <c r="EQ408">
        <v>1</v>
      </c>
      <c r="ER408">
        <v>1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1</v>
      </c>
      <c r="FO408">
        <v>24</v>
      </c>
      <c r="FP408">
        <v>19</v>
      </c>
      <c r="FQ408">
        <v>2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2</v>
      </c>
      <c r="FY408">
        <v>0</v>
      </c>
      <c r="FZ408">
        <v>0</v>
      </c>
      <c r="GA408">
        <v>1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24</v>
      </c>
      <c r="GO408">
        <v>4</v>
      </c>
      <c r="GP408">
        <v>2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1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1</v>
      </c>
      <c r="HH408">
        <v>4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</row>
    <row r="409" spans="1:272" x14ac:dyDescent="0.25">
      <c r="A409" t="s">
        <v>273</v>
      </c>
      <c r="B409" t="s">
        <v>552</v>
      </c>
      <c r="C409" t="str">
        <f t="shared" ref="C409:C419" si="28">"160703"</f>
        <v>160703</v>
      </c>
      <c r="D409" t="s">
        <v>553</v>
      </c>
      <c r="E409">
        <v>1</v>
      </c>
      <c r="F409">
        <v>1524</v>
      </c>
      <c r="G409">
        <v>1172</v>
      </c>
      <c r="H409">
        <v>499</v>
      </c>
      <c r="I409">
        <v>673</v>
      </c>
      <c r="J409">
        <v>0</v>
      </c>
      <c r="K409">
        <v>0</v>
      </c>
      <c r="L409">
        <v>2</v>
      </c>
      <c r="M409">
        <v>2</v>
      </c>
      <c r="N409">
        <v>0</v>
      </c>
      <c r="O409">
        <v>0</v>
      </c>
      <c r="P409">
        <v>0</v>
      </c>
      <c r="Q409">
        <v>0</v>
      </c>
      <c r="R409">
        <v>2</v>
      </c>
      <c r="S409">
        <v>675</v>
      </c>
      <c r="T409">
        <v>2</v>
      </c>
      <c r="U409">
        <v>0</v>
      </c>
      <c r="V409">
        <v>675</v>
      </c>
      <c r="W409">
        <v>23</v>
      </c>
      <c r="X409">
        <v>19</v>
      </c>
      <c r="Y409">
        <v>4</v>
      </c>
      <c r="Z409">
        <v>0</v>
      </c>
      <c r="AA409">
        <v>652</v>
      </c>
      <c r="AB409">
        <v>219</v>
      </c>
      <c r="AC409">
        <v>14</v>
      </c>
      <c r="AD409">
        <v>53</v>
      </c>
      <c r="AE409">
        <v>107</v>
      </c>
      <c r="AF409">
        <v>7</v>
      </c>
      <c r="AG409">
        <v>5</v>
      </c>
      <c r="AH409">
        <v>11</v>
      </c>
      <c r="AI409">
        <v>0</v>
      </c>
      <c r="AJ409">
        <v>1</v>
      </c>
      <c r="AK409">
        <v>2</v>
      </c>
      <c r="AL409">
        <v>0</v>
      </c>
      <c r="AM409">
        <v>1</v>
      </c>
      <c r="AN409">
        <v>0</v>
      </c>
      <c r="AO409">
        <v>0</v>
      </c>
      <c r="AP409">
        <v>1</v>
      </c>
      <c r="AQ409">
        <v>6</v>
      </c>
      <c r="AR409">
        <v>0</v>
      </c>
      <c r="AS409">
        <v>0</v>
      </c>
      <c r="AT409">
        <v>1</v>
      </c>
      <c r="AU409">
        <v>0</v>
      </c>
      <c r="AV409">
        <v>1</v>
      </c>
      <c r="AW409">
        <v>2</v>
      </c>
      <c r="AX409">
        <v>1</v>
      </c>
      <c r="AY409">
        <v>1</v>
      </c>
      <c r="AZ409">
        <v>5</v>
      </c>
      <c r="BA409">
        <v>219</v>
      </c>
      <c r="BB409">
        <v>148</v>
      </c>
      <c r="BC409">
        <v>25</v>
      </c>
      <c r="BD409">
        <v>46</v>
      </c>
      <c r="BE409">
        <v>37</v>
      </c>
      <c r="BF409">
        <v>4</v>
      </c>
      <c r="BG409">
        <v>1</v>
      </c>
      <c r="BH409">
        <v>11</v>
      </c>
      <c r="BI409">
        <v>0</v>
      </c>
      <c r="BJ409">
        <v>2</v>
      </c>
      <c r="BK409">
        <v>4</v>
      </c>
      <c r="BL409">
        <v>3</v>
      </c>
      <c r="BM409">
        <v>0</v>
      </c>
      <c r="BN409">
        <v>0</v>
      </c>
      <c r="BO409">
        <v>2</v>
      </c>
      <c r="BP409">
        <v>2</v>
      </c>
      <c r="BQ409">
        <v>2</v>
      </c>
      <c r="BR409">
        <v>0</v>
      </c>
      <c r="BS409">
        <v>1</v>
      </c>
      <c r="BT409">
        <v>1</v>
      </c>
      <c r="BU409">
        <v>2</v>
      </c>
      <c r="BV409">
        <v>2</v>
      </c>
      <c r="BW409">
        <v>1</v>
      </c>
      <c r="BX409">
        <v>2</v>
      </c>
      <c r="BY409">
        <v>0</v>
      </c>
      <c r="BZ409">
        <v>148</v>
      </c>
      <c r="CA409">
        <v>23</v>
      </c>
      <c r="CB409">
        <v>5</v>
      </c>
      <c r="CC409">
        <v>8</v>
      </c>
      <c r="CD409">
        <v>1</v>
      </c>
      <c r="CE409">
        <v>0</v>
      </c>
      <c r="CF409">
        <v>2</v>
      </c>
      <c r="CG409">
        <v>0</v>
      </c>
      <c r="CH409">
        <v>1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2</v>
      </c>
      <c r="CO409">
        <v>4</v>
      </c>
      <c r="CP409">
        <v>23</v>
      </c>
      <c r="CQ409">
        <v>11</v>
      </c>
      <c r="CR409">
        <v>5</v>
      </c>
      <c r="CS409">
        <v>1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1</v>
      </c>
      <c r="CZ409">
        <v>1</v>
      </c>
      <c r="DA409">
        <v>0</v>
      </c>
      <c r="DB409">
        <v>1</v>
      </c>
      <c r="DC409">
        <v>0</v>
      </c>
      <c r="DD409">
        <v>1</v>
      </c>
      <c r="DE409">
        <v>1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11</v>
      </c>
      <c r="DQ409">
        <v>28</v>
      </c>
      <c r="DR409">
        <v>8</v>
      </c>
      <c r="DS409">
        <v>11</v>
      </c>
      <c r="DT409">
        <v>2</v>
      </c>
      <c r="DU409">
        <v>2</v>
      </c>
      <c r="DV409">
        <v>0</v>
      </c>
      <c r="DW409">
        <v>0</v>
      </c>
      <c r="DX409">
        <v>4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1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28</v>
      </c>
      <c r="EQ409">
        <v>49</v>
      </c>
      <c r="ER409">
        <v>15</v>
      </c>
      <c r="ES409">
        <v>7</v>
      </c>
      <c r="ET409">
        <v>18</v>
      </c>
      <c r="EU409">
        <v>2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1</v>
      </c>
      <c r="FC409">
        <v>1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3</v>
      </c>
      <c r="FL409">
        <v>1</v>
      </c>
      <c r="FM409">
        <v>1</v>
      </c>
      <c r="FN409">
        <v>49</v>
      </c>
      <c r="FO409">
        <v>125</v>
      </c>
      <c r="FP409">
        <v>52</v>
      </c>
      <c r="FQ409">
        <v>15</v>
      </c>
      <c r="FR409">
        <v>1</v>
      </c>
      <c r="FS409">
        <v>7</v>
      </c>
      <c r="FT409">
        <v>1</v>
      </c>
      <c r="FU409">
        <v>27</v>
      </c>
      <c r="FV409">
        <v>1</v>
      </c>
      <c r="FW409">
        <v>1</v>
      </c>
      <c r="FX409">
        <v>3</v>
      </c>
      <c r="FY409">
        <v>4</v>
      </c>
      <c r="FZ409">
        <v>1</v>
      </c>
      <c r="GA409">
        <v>0</v>
      </c>
      <c r="GB409">
        <v>1</v>
      </c>
      <c r="GC409">
        <v>2</v>
      </c>
      <c r="GD409">
        <v>0</v>
      </c>
      <c r="GE409">
        <v>1</v>
      </c>
      <c r="GF409">
        <v>1</v>
      </c>
      <c r="GG409">
        <v>1</v>
      </c>
      <c r="GH409">
        <v>0</v>
      </c>
      <c r="GI409">
        <v>1</v>
      </c>
      <c r="GJ409">
        <v>2</v>
      </c>
      <c r="GK409">
        <v>1</v>
      </c>
      <c r="GL409">
        <v>0</v>
      </c>
      <c r="GM409">
        <v>2</v>
      </c>
      <c r="GN409">
        <v>125</v>
      </c>
      <c r="GO409">
        <v>38</v>
      </c>
      <c r="GP409">
        <v>26</v>
      </c>
      <c r="GQ409">
        <v>0</v>
      </c>
      <c r="GR409">
        <v>3</v>
      </c>
      <c r="GS409">
        <v>0</v>
      </c>
      <c r="GT409">
        <v>1</v>
      </c>
      <c r="GU409">
        <v>2</v>
      </c>
      <c r="GV409">
        <v>6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38</v>
      </c>
      <c r="HI409">
        <v>4</v>
      </c>
      <c r="HJ409">
        <v>1</v>
      </c>
      <c r="HK409">
        <v>0</v>
      </c>
      <c r="HL409">
        <v>1</v>
      </c>
      <c r="HM409">
        <v>0</v>
      </c>
      <c r="HN409">
        <v>0</v>
      </c>
      <c r="HO409">
        <v>0</v>
      </c>
      <c r="HP409">
        <v>1</v>
      </c>
      <c r="HQ409">
        <v>0</v>
      </c>
      <c r="HR409">
        <v>0</v>
      </c>
      <c r="HS409">
        <v>0</v>
      </c>
      <c r="HT409">
        <v>1</v>
      </c>
      <c r="HU409">
        <v>0</v>
      </c>
      <c r="HV409">
        <v>4</v>
      </c>
      <c r="HW409">
        <v>1</v>
      </c>
      <c r="HX409">
        <v>1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1</v>
      </c>
      <c r="IM409">
        <v>6</v>
      </c>
      <c r="IN409">
        <v>1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1</v>
      </c>
      <c r="IU409">
        <v>0</v>
      </c>
      <c r="IV409">
        <v>0</v>
      </c>
      <c r="IW409">
        <v>1</v>
      </c>
      <c r="IX409">
        <v>0</v>
      </c>
      <c r="IY409">
        <v>1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2</v>
      </c>
      <c r="JL409">
        <v>6</v>
      </c>
    </row>
    <row r="410" spans="1:272" x14ac:dyDescent="0.25">
      <c r="A410" t="s">
        <v>273</v>
      </c>
      <c r="B410" t="s">
        <v>552</v>
      </c>
      <c r="C410" t="str">
        <f t="shared" si="28"/>
        <v>160703</v>
      </c>
      <c r="D410" t="s">
        <v>554</v>
      </c>
      <c r="E410">
        <v>2</v>
      </c>
      <c r="F410">
        <v>1682</v>
      </c>
      <c r="G410">
        <v>1281</v>
      </c>
      <c r="H410">
        <v>746</v>
      </c>
      <c r="I410">
        <v>535</v>
      </c>
      <c r="J410">
        <v>1</v>
      </c>
      <c r="K410">
        <v>3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535</v>
      </c>
      <c r="T410">
        <v>0</v>
      </c>
      <c r="U410">
        <v>0</v>
      </c>
      <c r="V410">
        <v>535</v>
      </c>
      <c r="W410">
        <v>30</v>
      </c>
      <c r="X410">
        <v>22</v>
      </c>
      <c r="Y410">
        <v>8</v>
      </c>
      <c r="Z410">
        <v>0</v>
      </c>
      <c r="AA410">
        <v>505</v>
      </c>
      <c r="AB410">
        <v>208</v>
      </c>
      <c r="AC410">
        <v>17</v>
      </c>
      <c r="AD410">
        <v>40</v>
      </c>
      <c r="AE410">
        <v>84</v>
      </c>
      <c r="AF410">
        <v>15</v>
      </c>
      <c r="AG410">
        <v>7</v>
      </c>
      <c r="AH410">
        <v>17</v>
      </c>
      <c r="AI410">
        <v>1</v>
      </c>
      <c r="AJ410">
        <v>1</v>
      </c>
      <c r="AK410">
        <v>1</v>
      </c>
      <c r="AL410">
        <v>0</v>
      </c>
      <c r="AM410">
        <v>3</v>
      </c>
      <c r="AN410">
        <v>0</v>
      </c>
      <c r="AO410">
        <v>0</v>
      </c>
      <c r="AP410">
        <v>0</v>
      </c>
      <c r="AQ410">
        <v>2</v>
      </c>
      <c r="AR410">
        <v>1</v>
      </c>
      <c r="AS410">
        <v>0</v>
      </c>
      <c r="AT410">
        <v>0</v>
      </c>
      <c r="AU410">
        <v>4</v>
      </c>
      <c r="AV410">
        <v>1</v>
      </c>
      <c r="AW410">
        <v>0</v>
      </c>
      <c r="AX410">
        <v>5</v>
      </c>
      <c r="AY410">
        <v>3</v>
      </c>
      <c r="AZ410">
        <v>6</v>
      </c>
      <c r="BA410">
        <v>208</v>
      </c>
      <c r="BB410">
        <v>78</v>
      </c>
      <c r="BC410">
        <v>16</v>
      </c>
      <c r="BD410">
        <v>18</v>
      </c>
      <c r="BE410">
        <v>18</v>
      </c>
      <c r="BF410">
        <v>2</v>
      </c>
      <c r="BG410">
        <v>1</v>
      </c>
      <c r="BH410">
        <v>7</v>
      </c>
      <c r="BI410">
        <v>1</v>
      </c>
      <c r="BJ410">
        <v>1</v>
      </c>
      <c r="BK410">
        <v>0</v>
      </c>
      <c r="BL410">
        <v>2</v>
      </c>
      <c r="BM410">
        <v>0</v>
      </c>
      <c r="BN410">
        <v>0</v>
      </c>
      <c r="BO410">
        <v>4</v>
      </c>
      <c r="BP410">
        <v>1</v>
      </c>
      <c r="BQ410">
        <v>0</v>
      </c>
      <c r="BR410">
        <v>0</v>
      </c>
      <c r="BS410">
        <v>0</v>
      </c>
      <c r="BT410">
        <v>0</v>
      </c>
      <c r="BU410">
        <v>2</v>
      </c>
      <c r="BV410">
        <v>2</v>
      </c>
      <c r="BW410">
        <v>0</v>
      </c>
      <c r="BX410">
        <v>1</v>
      </c>
      <c r="BY410">
        <v>2</v>
      </c>
      <c r="BZ410">
        <v>78</v>
      </c>
      <c r="CA410">
        <v>7</v>
      </c>
      <c r="CB410">
        <v>2</v>
      </c>
      <c r="CC410">
        <v>1</v>
      </c>
      <c r="CD410">
        <v>0</v>
      </c>
      <c r="CE410">
        <v>0</v>
      </c>
      <c r="CF410">
        <v>2</v>
      </c>
      <c r="CG410">
        <v>0</v>
      </c>
      <c r="CH410">
        <v>0</v>
      </c>
      <c r="CI410">
        <v>0</v>
      </c>
      <c r="CJ410">
        <v>0</v>
      </c>
      <c r="CK410">
        <v>1</v>
      </c>
      <c r="CL410">
        <v>0</v>
      </c>
      <c r="CM410">
        <v>0</v>
      </c>
      <c r="CN410">
        <v>0</v>
      </c>
      <c r="CO410">
        <v>1</v>
      </c>
      <c r="CP410">
        <v>7</v>
      </c>
      <c r="CQ410">
        <v>16</v>
      </c>
      <c r="CR410">
        <v>12</v>
      </c>
      <c r="CS410">
        <v>0</v>
      </c>
      <c r="CT410">
        <v>0</v>
      </c>
      <c r="CU410">
        <v>0</v>
      </c>
      <c r="CV410">
        <v>1</v>
      </c>
      <c r="CW410">
        <v>0</v>
      </c>
      <c r="CX410">
        <v>0</v>
      </c>
      <c r="CY410">
        <v>0</v>
      </c>
      <c r="CZ410">
        <v>1</v>
      </c>
      <c r="DA410">
        <v>0</v>
      </c>
      <c r="DB410">
        <v>0</v>
      </c>
      <c r="DC410">
        <v>0</v>
      </c>
      <c r="DD410">
        <v>0</v>
      </c>
      <c r="DE410">
        <v>1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1</v>
      </c>
      <c r="DP410">
        <v>16</v>
      </c>
      <c r="DQ410">
        <v>32</v>
      </c>
      <c r="DR410">
        <v>1</v>
      </c>
      <c r="DS410">
        <v>13</v>
      </c>
      <c r="DT410">
        <v>4</v>
      </c>
      <c r="DU410">
        <v>2</v>
      </c>
      <c r="DV410">
        <v>0</v>
      </c>
      <c r="DW410">
        <v>0</v>
      </c>
      <c r="DX410">
        <v>7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1</v>
      </c>
      <c r="EI410">
        <v>0</v>
      </c>
      <c r="EJ410">
        <v>0</v>
      </c>
      <c r="EK410">
        <v>0</v>
      </c>
      <c r="EL410">
        <v>1</v>
      </c>
      <c r="EM410">
        <v>1</v>
      </c>
      <c r="EN410">
        <v>2</v>
      </c>
      <c r="EO410">
        <v>0</v>
      </c>
      <c r="EP410">
        <v>32</v>
      </c>
      <c r="EQ410">
        <v>22</v>
      </c>
      <c r="ER410">
        <v>5</v>
      </c>
      <c r="ES410">
        <v>1</v>
      </c>
      <c r="ET410">
        <v>13</v>
      </c>
      <c r="EU410">
        <v>0</v>
      </c>
      <c r="EV410">
        <v>0</v>
      </c>
      <c r="EW410">
        <v>1</v>
      </c>
      <c r="EX410">
        <v>0</v>
      </c>
      <c r="EY410">
        <v>0</v>
      </c>
      <c r="EZ410">
        <v>0</v>
      </c>
      <c r="FA410">
        <v>2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22</v>
      </c>
      <c r="FO410">
        <v>109</v>
      </c>
      <c r="FP410">
        <v>49</v>
      </c>
      <c r="FQ410">
        <v>12</v>
      </c>
      <c r="FR410">
        <v>4</v>
      </c>
      <c r="FS410">
        <v>3</v>
      </c>
      <c r="FT410">
        <v>2</v>
      </c>
      <c r="FU410">
        <v>15</v>
      </c>
      <c r="FV410">
        <v>2</v>
      </c>
      <c r="FW410">
        <v>2</v>
      </c>
      <c r="FX410">
        <v>2</v>
      </c>
      <c r="FY410">
        <v>0</v>
      </c>
      <c r="FZ410">
        <v>0</v>
      </c>
      <c r="GA410">
        <v>1</v>
      </c>
      <c r="GB410">
        <v>0</v>
      </c>
      <c r="GC410">
        <v>3</v>
      </c>
      <c r="GD410">
        <v>0</v>
      </c>
      <c r="GE410">
        <v>4</v>
      </c>
      <c r="GF410">
        <v>1</v>
      </c>
      <c r="GG410">
        <v>0</v>
      </c>
      <c r="GH410">
        <v>0</v>
      </c>
      <c r="GI410">
        <v>0</v>
      </c>
      <c r="GJ410">
        <v>0</v>
      </c>
      <c r="GK410">
        <v>1</v>
      </c>
      <c r="GL410">
        <v>1</v>
      </c>
      <c r="GM410">
        <v>7</v>
      </c>
      <c r="GN410">
        <v>109</v>
      </c>
      <c r="GO410">
        <v>15</v>
      </c>
      <c r="GP410">
        <v>7</v>
      </c>
      <c r="GQ410">
        <v>0</v>
      </c>
      <c r="GR410">
        <v>0</v>
      </c>
      <c r="GS410">
        <v>0</v>
      </c>
      <c r="GT410">
        <v>1</v>
      </c>
      <c r="GU410">
        <v>1</v>
      </c>
      <c r="GV410">
        <v>4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1</v>
      </c>
      <c r="HC410">
        <v>0</v>
      </c>
      <c r="HD410">
        <v>0</v>
      </c>
      <c r="HE410">
        <v>1</v>
      </c>
      <c r="HF410">
        <v>0</v>
      </c>
      <c r="HG410">
        <v>0</v>
      </c>
      <c r="HH410">
        <v>15</v>
      </c>
      <c r="HI410">
        <v>3</v>
      </c>
      <c r="HJ410">
        <v>0</v>
      </c>
      <c r="HK410">
        <v>2</v>
      </c>
      <c r="HL410">
        <v>1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3</v>
      </c>
      <c r="HW410">
        <v>1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1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1</v>
      </c>
      <c r="IM410">
        <v>14</v>
      </c>
      <c r="IN410">
        <v>5</v>
      </c>
      <c r="IO410">
        <v>1</v>
      </c>
      <c r="IP410">
        <v>3</v>
      </c>
      <c r="IQ410">
        <v>1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1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3</v>
      </c>
      <c r="JL410">
        <v>14</v>
      </c>
    </row>
    <row r="411" spans="1:272" x14ac:dyDescent="0.25">
      <c r="A411" t="s">
        <v>273</v>
      </c>
      <c r="B411" t="s">
        <v>552</v>
      </c>
      <c r="C411" t="str">
        <f t="shared" si="28"/>
        <v>160703</v>
      </c>
      <c r="D411" t="s">
        <v>312</v>
      </c>
      <c r="E411">
        <v>3</v>
      </c>
      <c r="F411">
        <v>505</v>
      </c>
      <c r="G411">
        <v>379</v>
      </c>
      <c r="H411">
        <v>249</v>
      </c>
      <c r="I411">
        <v>130</v>
      </c>
      <c r="J411">
        <v>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130</v>
      </c>
      <c r="T411">
        <v>0</v>
      </c>
      <c r="U411">
        <v>0</v>
      </c>
      <c r="V411">
        <v>130</v>
      </c>
      <c r="W411">
        <v>8</v>
      </c>
      <c r="X411">
        <v>8</v>
      </c>
      <c r="Y411">
        <v>0</v>
      </c>
      <c r="Z411">
        <v>0</v>
      </c>
      <c r="AA411">
        <v>122</v>
      </c>
      <c r="AB411">
        <v>32</v>
      </c>
      <c r="AC411">
        <v>6</v>
      </c>
      <c r="AD411">
        <v>5</v>
      </c>
      <c r="AE411">
        <v>7</v>
      </c>
      <c r="AF411">
        <v>8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1</v>
      </c>
      <c r="AS411">
        <v>0</v>
      </c>
      <c r="AT411">
        <v>1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4</v>
      </c>
      <c r="BA411">
        <v>32</v>
      </c>
      <c r="BB411">
        <v>32</v>
      </c>
      <c r="BC411">
        <v>4</v>
      </c>
      <c r="BD411">
        <v>4</v>
      </c>
      <c r="BE411">
        <v>2</v>
      </c>
      <c r="BF411">
        <v>5</v>
      </c>
      <c r="BG411">
        <v>1</v>
      </c>
      <c r="BH411">
        <v>1</v>
      </c>
      <c r="BI411">
        <v>0</v>
      </c>
      <c r="BJ411">
        <v>1</v>
      </c>
      <c r="BK411">
        <v>0</v>
      </c>
      <c r="BL411">
        <v>6</v>
      </c>
      <c r="BM411">
        <v>1</v>
      </c>
      <c r="BN411">
        <v>0</v>
      </c>
      <c r="BO411">
        <v>1</v>
      </c>
      <c r="BP411">
        <v>5</v>
      </c>
      <c r="BQ411">
        <v>0</v>
      </c>
      <c r="BR411">
        <v>0</v>
      </c>
      <c r="BS411">
        <v>0</v>
      </c>
      <c r="BT411">
        <v>0</v>
      </c>
      <c r="BU411">
        <v>1</v>
      </c>
      <c r="BV411">
        <v>0</v>
      </c>
      <c r="BW411">
        <v>0</v>
      </c>
      <c r="BX411">
        <v>0</v>
      </c>
      <c r="BY411">
        <v>0</v>
      </c>
      <c r="BZ411">
        <v>32</v>
      </c>
      <c r="CA411">
        <v>3</v>
      </c>
      <c r="CB411">
        <v>2</v>
      </c>
      <c r="CC411">
        <v>1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3</v>
      </c>
      <c r="CQ411">
        <v>1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1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1</v>
      </c>
      <c r="DQ411">
        <v>8</v>
      </c>
      <c r="DR411">
        <v>1</v>
      </c>
      <c r="DS411">
        <v>4</v>
      </c>
      <c r="DT411">
        <v>2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1</v>
      </c>
      <c r="EL411">
        <v>0</v>
      </c>
      <c r="EM411">
        <v>0</v>
      </c>
      <c r="EN411">
        <v>0</v>
      </c>
      <c r="EO411">
        <v>0</v>
      </c>
      <c r="EP411">
        <v>8</v>
      </c>
      <c r="EQ411">
        <v>4</v>
      </c>
      <c r="ER411">
        <v>2</v>
      </c>
      <c r="ES411">
        <v>2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4</v>
      </c>
      <c r="FO411">
        <v>32</v>
      </c>
      <c r="FP411">
        <v>21</v>
      </c>
      <c r="FQ411">
        <v>1</v>
      </c>
      <c r="FR411">
        <v>2</v>
      </c>
      <c r="FS411">
        <v>1</v>
      </c>
      <c r="FT411">
        <v>0</v>
      </c>
      <c r="FU411">
        <v>1</v>
      </c>
      <c r="FV411">
        <v>0</v>
      </c>
      <c r="FW411">
        <v>0</v>
      </c>
      <c r="FX411">
        <v>2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3</v>
      </c>
      <c r="GK411">
        <v>1</v>
      </c>
      <c r="GL411">
        <v>0</v>
      </c>
      <c r="GM411">
        <v>0</v>
      </c>
      <c r="GN411">
        <v>32</v>
      </c>
      <c r="GO411">
        <v>2</v>
      </c>
      <c r="GP411">
        <v>2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2</v>
      </c>
      <c r="HI411">
        <v>3</v>
      </c>
      <c r="HJ411">
        <v>0</v>
      </c>
      <c r="HK411">
        <v>0</v>
      </c>
      <c r="HL411">
        <v>0</v>
      </c>
      <c r="HM411">
        <v>1</v>
      </c>
      <c r="HN411">
        <v>1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1</v>
      </c>
      <c r="HU411">
        <v>0</v>
      </c>
      <c r="HV411">
        <v>3</v>
      </c>
      <c r="HW411">
        <v>1</v>
      </c>
      <c r="HX411">
        <v>0</v>
      </c>
      <c r="HY411">
        <v>0</v>
      </c>
      <c r="HZ411">
        <v>0</v>
      </c>
      <c r="IA411">
        <v>0</v>
      </c>
      <c r="IB411">
        <v>1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1</v>
      </c>
      <c r="IM411">
        <v>4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4</v>
      </c>
      <c r="JL411">
        <v>4</v>
      </c>
    </row>
    <row r="412" spans="1:272" x14ac:dyDescent="0.25">
      <c r="A412" t="s">
        <v>273</v>
      </c>
      <c r="B412" t="s">
        <v>552</v>
      </c>
      <c r="C412" t="str">
        <f t="shared" si="28"/>
        <v>160703</v>
      </c>
      <c r="D412" t="s">
        <v>551</v>
      </c>
      <c r="E412">
        <v>4</v>
      </c>
      <c r="F412">
        <v>625</v>
      </c>
      <c r="G412">
        <v>480</v>
      </c>
      <c r="H412">
        <v>340</v>
      </c>
      <c r="I412">
        <v>140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140</v>
      </c>
      <c r="T412">
        <v>0</v>
      </c>
      <c r="U412">
        <v>0</v>
      </c>
      <c r="V412">
        <v>140</v>
      </c>
      <c r="W412">
        <v>6</v>
      </c>
      <c r="X412">
        <v>5</v>
      </c>
      <c r="Y412">
        <v>1</v>
      </c>
      <c r="Z412">
        <v>0</v>
      </c>
      <c r="AA412">
        <v>134</v>
      </c>
      <c r="AB412">
        <v>21</v>
      </c>
      <c r="AC412">
        <v>2</v>
      </c>
      <c r="AD412">
        <v>6</v>
      </c>
      <c r="AE412">
        <v>5</v>
      </c>
      <c r="AF412">
        <v>1</v>
      </c>
      <c r="AG412">
        <v>0</v>
      </c>
      <c r="AH412">
        <v>1</v>
      </c>
      <c r="AI412">
        <v>0</v>
      </c>
      <c r="AJ412">
        <v>0</v>
      </c>
      <c r="AK412">
        <v>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2</v>
      </c>
      <c r="BA412">
        <v>21</v>
      </c>
      <c r="BB412">
        <v>28</v>
      </c>
      <c r="BC412">
        <v>9</v>
      </c>
      <c r="BD412">
        <v>0</v>
      </c>
      <c r="BE412">
        <v>1</v>
      </c>
      <c r="BF412">
        <v>5</v>
      </c>
      <c r="BG412">
        <v>0</v>
      </c>
      <c r="BH412">
        <v>3</v>
      </c>
      <c r="BI412">
        <v>0</v>
      </c>
      <c r="BJ412">
        <v>0</v>
      </c>
      <c r="BK412">
        <v>0</v>
      </c>
      <c r="BL412">
        <v>3</v>
      </c>
      <c r="BM412">
        <v>0</v>
      </c>
      <c r="BN412">
        <v>0</v>
      </c>
      <c r="BO412">
        <v>0</v>
      </c>
      <c r="BP412">
        <v>4</v>
      </c>
      <c r="BQ412">
        <v>0</v>
      </c>
      <c r="BR412">
        <v>0</v>
      </c>
      <c r="BS412">
        <v>0</v>
      </c>
      <c r="BT412">
        <v>1</v>
      </c>
      <c r="BU412">
        <v>1</v>
      </c>
      <c r="BV412">
        <v>1</v>
      </c>
      <c r="BW412">
        <v>0</v>
      </c>
      <c r="BX412">
        <v>0</v>
      </c>
      <c r="BY412">
        <v>0</v>
      </c>
      <c r="BZ412">
        <v>28</v>
      </c>
      <c r="CA412">
        <v>8</v>
      </c>
      <c r="CB412">
        <v>2</v>
      </c>
      <c r="CC412">
        <v>0</v>
      </c>
      <c r="CD412">
        <v>0</v>
      </c>
      <c r="CE412">
        <v>1</v>
      </c>
      <c r="CF412">
        <v>2</v>
      </c>
      <c r="CG412">
        <v>0</v>
      </c>
      <c r="CH412">
        <v>0</v>
      </c>
      <c r="CI412">
        <v>0</v>
      </c>
      <c r="CJ412">
        <v>1</v>
      </c>
      <c r="CK412">
        <v>0</v>
      </c>
      <c r="CL412">
        <v>0</v>
      </c>
      <c r="CM412">
        <v>0</v>
      </c>
      <c r="CN412">
        <v>1</v>
      </c>
      <c r="CO412">
        <v>1</v>
      </c>
      <c r="CP412">
        <v>8</v>
      </c>
      <c r="CQ412">
        <v>7</v>
      </c>
      <c r="CR412">
        <v>2</v>
      </c>
      <c r="CS412">
        <v>0</v>
      </c>
      <c r="CT412">
        <v>1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3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1</v>
      </c>
      <c r="DN412">
        <v>0</v>
      </c>
      <c r="DO412">
        <v>0</v>
      </c>
      <c r="DP412">
        <v>7</v>
      </c>
      <c r="DQ412">
        <v>2</v>
      </c>
      <c r="DR412">
        <v>0</v>
      </c>
      <c r="DS412">
        <v>2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2</v>
      </c>
      <c r="EQ412">
        <v>5</v>
      </c>
      <c r="ER412">
        <v>1</v>
      </c>
      <c r="ES412">
        <v>1</v>
      </c>
      <c r="ET412">
        <v>2</v>
      </c>
      <c r="EU412">
        <v>0</v>
      </c>
      <c r="EV412">
        <v>0</v>
      </c>
      <c r="EW412">
        <v>1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5</v>
      </c>
      <c r="FO412">
        <v>32</v>
      </c>
      <c r="FP412">
        <v>17</v>
      </c>
      <c r="FQ412">
        <v>3</v>
      </c>
      <c r="FR412">
        <v>2</v>
      </c>
      <c r="FS412">
        <v>0</v>
      </c>
      <c r="FT412">
        <v>3</v>
      </c>
      <c r="FU412">
        <v>6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1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32</v>
      </c>
      <c r="GO412">
        <v>4</v>
      </c>
      <c r="GP412">
        <v>3</v>
      </c>
      <c r="GQ412">
        <v>0</v>
      </c>
      <c r="GR412">
        <v>0</v>
      </c>
      <c r="GS412">
        <v>0</v>
      </c>
      <c r="GT412">
        <v>0</v>
      </c>
      <c r="GU412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4</v>
      </c>
      <c r="HI412">
        <v>1</v>
      </c>
      <c r="HJ412">
        <v>0</v>
      </c>
      <c r="HK412">
        <v>0</v>
      </c>
      <c r="HL412">
        <v>0</v>
      </c>
      <c r="HM412">
        <v>0</v>
      </c>
      <c r="HN412">
        <v>1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1</v>
      </c>
      <c r="HW412">
        <v>1</v>
      </c>
      <c r="HX412">
        <v>0</v>
      </c>
      <c r="HY412">
        <v>0</v>
      </c>
      <c r="HZ412">
        <v>0</v>
      </c>
      <c r="IA412">
        <v>0</v>
      </c>
      <c r="IB412">
        <v>1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1</v>
      </c>
      <c r="IM412">
        <v>25</v>
      </c>
      <c r="IN412">
        <v>7</v>
      </c>
      <c r="IO412">
        <v>0</v>
      </c>
      <c r="IP412">
        <v>6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1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1</v>
      </c>
      <c r="JJ412">
        <v>0</v>
      </c>
      <c r="JK412">
        <v>10</v>
      </c>
      <c r="JL412">
        <v>25</v>
      </c>
    </row>
    <row r="413" spans="1:272" x14ac:dyDescent="0.25">
      <c r="A413" t="s">
        <v>273</v>
      </c>
      <c r="B413" t="s">
        <v>552</v>
      </c>
      <c r="C413" t="str">
        <f t="shared" si="28"/>
        <v>160703</v>
      </c>
      <c r="D413" t="s">
        <v>312</v>
      </c>
      <c r="E413">
        <v>5</v>
      </c>
      <c r="F413">
        <v>461</v>
      </c>
      <c r="G413">
        <v>350</v>
      </c>
      <c r="H413">
        <v>239</v>
      </c>
      <c r="I413">
        <v>111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111</v>
      </c>
      <c r="T413">
        <v>0</v>
      </c>
      <c r="U413">
        <v>0</v>
      </c>
      <c r="V413">
        <v>111</v>
      </c>
      <c r="W413">
        <v>2</v>
      </c>
      <c r="X413">
        <v>2</v>
      </c>
      <c r="Y413">
        <v>0</v>
      </c>
      <c r="Z413">
        <v>0</v>
      </c>
      <c r="AA413">
        <v>109</v>
      </c>
      <c r="AB413">
        <v>24</v>
      </c>
      <c r="AC413">
        <v>5</v>
      </c>
      <c r="AD413">
        <v>3</v>
      </c>
      <c r="AE413">
        <v>8</v>
      </c>
      <c r="AF413">
        <v>3</v>
      </c>
      <c r="AG413">
        <v>1</v>
      </c>
      <c r="AH413">
        <v>1</v>
      </c>
      <c r="AI413">
        <v>2</v>
      </c>
      <c r="AJ413">
        <v>0</v>
      </c>
      <c r="AK413">
        <v>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24</v>
      </c>
      <c r="BB413">
        <v>10</v>
      </c>
      <c r="BC413">
        <v>2</v>
      </c>
      <c r="BD413">
        <v>0</v>
      </c>
      <c r="BE413">
        <v>1</v>
      </c>
      <c r="BF413">
        <v>3</v>
      </c>
      <c r="BG413">
        <v>0</v>
      </c>
      <c r="BH413">
        <v>3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1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10</v>
      </c>
      <c r="CA413">
        <v>2</v>
      </c>
      <c r="CB413">
        <v>0</v>
      </c>
      <c r="CC413">
        <v>0</v>
      </c>
      <c r="CD413">
        <v>0</v>
      </c>
      <c r="CE413">
        <v>0</v>
      </c>
      <c r="CF413">
        <v>1</v>
      </c>
      <c r="CG413">
        <v>0</v>
      </c>
      <c r="CH413">
        <v>0</v>
      </c>
      <c r="CI413">
        <v>1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2</v>
      </c>
      <c r="CQ413">
        <v>4</v>
      </c>
      <c r="CR413">
        <v>1</v>
      </c>
      <c r="CS413">
        <v>1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2</v>
      </c>
      <c r="DP413">
        <v>4</v>
      </c>
      <c r="DQ413">
        <v>2</v>
      </c>
      <c r="DR413">
        <v>0</v>
      </c>
      <c r="DS413">
        <v>2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2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10</v>
      </c>
      <c r="FP413">
        <v>6</v>
      </c>
      <c r="FQ413">
        <v>0</v>
      </c>
      <c r="FR413">
        <v>0</v>
      </c>
      <c r="FS413">
        <v>0</v>
      </c>
      <c r="FT413">
        <v>0</v>
      </c>
      <c r="FU413">
        <v>1</v>
      </c>
      <c r="FV413">
        <v>0</v>
      </c>
      <c r="FW413">
        <v>1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1</v>
      </c>
      <c r="GK413">
        <v>0</v>
      </c>
      <c r="GL413">
        <v>0</v>
      </c>
      <c r="GM413">
        <v>1</v>
      </c>
      <c r="GN413">
        <v>10</v>
      </c>
      <c r="GO413">
        <v>4</v>
      </c>
      <c r="GP413">
        <v>3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1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4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53</v>
      </c>
      <c r="IN413">
        <v>12</v>
      </c>
      <c r="IO413">
        <v>2</v>
      </c>
      <c r="IP413">
        <v>23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2</v>
      </c>
      <c r="IZ413">
        <v>0</v>
      </c>
      <c r="JA413">
        <v>0</v>
      </c>
      <c r="JB413">
        <v>0</v>
      </c>
      <c r="JC413">
        <v>4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10</v>
      </c>
      <c r="JL413">
        <v>53</v>
      </c>
    </row>
    <row r="414" spans="1:272" x14ac:dyDescent="0.25">
      <c r="A414" t="s">
        <v>273</v>
      </c>
      <c r="B414" t="s">
        <v>552</v>
      </c>
      <c r="C414" t="str">
        <f t="shared" si="28"/>
        <v>160703</v>
      </c>
      <c r="D414" t="s">
        <v>312</v>
      </c>
      <c r="E414">
        <v>6</v>
      </c>
      <c r="F414">
        <v>454</v>
      </c>
      <c r="G414">
        <v>350</v>
      </c>
      <c r="H414">
        <v>222</v>
      </c>
      <c r="I414">
        <v>128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128</v>
      </c>
      <c r="T414">
        <v>0</v>
      </c>
      <c r="U414">
        <v>0</v>
      </c>
      <c r="V414">
        <v>128</v>
      </c>
      <c r="W414">
        <v>3</v>
      </c>
      <c r="X414">
        <v>3</v>
      </c>
      <c r="Y414">
        <v>0</v>
      </c>
      <c r="Z414">
        <v>0</v>
      </c>
      <c r="AA414">
        <v>125</v>
      </c>
      <c r="AB414">
        <v>48</v>
      </c>
      <c r="AC414">
        <v>11</v>
      </c>
      <c r="AD414">
        <v>10</v>
      </c>
      <c r="AE414">
        <v>14</v>
      </c>
      <c r="AF414">
        <v>2</v>
      </c>
      <c r="AG414">
        <v>1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1</v>
      </c>
      <c r="AT414">
        <v>1</v>
      </c>
      <c r="AU414">
        <v>0</v>
      </c>
      <c r="AV414">
        <v>0</v>
      </c>
      <c r="AW414">
        <v>0</v>
      </c>
      <c r="AX414">
        <v>2</v>
      </c>
      <c r="AY414">
        <v>1</v>
      </c>
      <c r="AZ414">
        <v>2</v>
      </c>
      <c r="BA414">
        <v>48</v>
      </c>
      <c r="BB414">
        <v>15</v>
      </c>
      <c r="BC414">
        <v>5</v>
      </c>
      <c r="BD414">
        <v>0</v>
      </c>
      <c r="BE414">
        <v>5</v>
      </c>
      <c r="BF414">
        <v>0</v>
      </c>
      <c r="BG414">
        <v>1</v>
      </c>
      <c r="BH414">
        <v>0</v>
      </c>
      <c r="BI414">
        <v>0</v>
      </c>
      <c r="BJ414">
        <v>0</v>
      </c>
      <c r="BK414">
        <v>0</v>
      </c>
      <c r="BL414">
        <v>2</v>
      </c>
      <c r="BM414">
        <v>0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1</v>
      </c>
      <c r="BV414">
        <v>0</v>
      </c>
      <c r="BW414">
        <v>0</v>
      </c>
      <c r="BX414">
        <v>0</v>
      </c>
      <c r="BY414">
        <v>0</v>
      </c>
      <c r="BZ414">
        <v>15</v>
      </c>
      <c r="CA414">
        <v>2</v>
      </c>
      <c r="CB414">
        <v>1</v>
      </c>
      <c r="CC414">
        <v>0</v>
      </c>
      <c r="CD414">
        <v>1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2</v>
      </c>
      <c r="CQ414">
        <v>7</v>
      </c>
      <c r="CR414">
        <v>5</v>
      </c>
      <c r="CS414">
        <v>0</v>
      </c>
      <c r="CT414">
        <v>1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1</v>
      </c>
      <c r="DM414">
        <v>0</v>
      </c>
      <c r="DN414">
        <v>0</v>
      </c>
      <c r="DO414">
        <v>0</v>
      </c>
      <c r="DP414">
        <v>7</v>
      </c>
      <c r="DQ414">
        <v>14</v>
      </c>
      <c r="DR414">
        <v>9</v>
      </c>
      <c r="DS414">
        <v>1</v>
      </c>
      <c r="DT414">
        <v>0</v>
      </c>
      <c r="DU414">
        <v>0</v>
      </c>
      <c r="DV414">
        <v>0</v>
      </c>
      <c r="DW414">
        <v>0</v>
      </c>
      <c r="DX414">
        <v>4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14</v>
      </c>
      <c r="EQ414">
        <v>3</v>
      </c>
      <c r="ER414">
        <v>0</v>
      </c>
      <c r="ES414">
        <v>0</v>
      </c>
      <c r="ET414">
        <v>2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1</v>
      </c>
      <c r="FN414">
        <v>3</v>
      </c>
      <c r="FO414">
        <v>26</v>
      </c>
      <c r="FP414">
        <v>12</v>
      </c>
      <c r="FQ414">
        <v>3</v>
      </c>
      <c r="FR414">
        <v>2</v>
      </c>
      <c r="FS414">
        <v>0</v>
      </c>
      <c r="FT414">
        <v>2</v>
      </c>
      <c r="FU414">
        <v>1</v>
      </c>
      <c r="FV414">
        <v>1</v>
      </c>
      <c r="FW414">
        <v>0</v>
      </c>
      <c r="FX414">
        <v>1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1</v>
      </c>
      <c r="GF414">
        <v>0</v>
      </c>
      <c r="GG414">
        <v>1</v>
      </c>
      <c r="GH414">
        <v>1</v>
      </c>
      <c r="GI414">
        <v>1</v>
      </c>
      <c r="GJ414">
        <v>0</v>
      </c>
      <c r="GK414">
        <v>0</v>
      </c>
      <c r="GL414">
        <v>0</v>
      </c>
      <c r="GM414">
        <v>0</v>
      </c>
      <c r="GN414">
        <v>26</v>
      </c>
      <c r="GO414">
        <v>8</v>
      </c>
      <c r="GP414">
        <v>5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1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1</v>
      </c>
      <c r="HD414">
        <v>0</v>
      </c>
      <c r="HE414">
        <v>0</v>
      </c>
      <c r="HF414">
        <v>0</v>
      </c>
      <c r="HG414">
        <v>1</v>
      </c>
      <c r="HH414">
        <v>8</v>
      </c>
      <c r="HI414">
        <v>1</v>
      </c>
      <c r="HJ414">
        <v>0</v>
      </c>
      <c r="HK414">
        <v>0</v>
      </c>
      <c r="HL414">
        <v>1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1</v>
      </c>
      <c r="HW414">
        <v>1</v>
      </c>
      <c r="HX414">
        <v>0</v>
      </c>
      <c r="HY414">
        <v>1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1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</row>
    <row r="415" spans="1:272" x14ac:dyDescent="0.25">
      <c r="A415" t="s">
        <v>273</v>
      </c>
      <c r="B415" t="s">
        <v>552</v>
      </c>
      <c r="C415" t="str">
        <f t="shared" si="28"/>
        <v>160703</v>
      </c>
      <c r="D415" t="s">
        <v>555</v>
      </c>
      <c r="E415">
        <v>7</v>
      </c>
      <c r="F415">
        <v>616</v>
      </c>
      <c r="G415">
        <v>470</v>
      </c>
      <c r="H415">
        <v>243</v>
      </c>
      <c r="I415">
        <v>227</v>
      </c>
      <c r="J415">
        <v>1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227</v>
      </c>
      <c r="T415">
        <v>0</v>
      </c>
      <c r="U415">
        <v>0</v>
      </c>
      <c r="V415">
        <v>227</v>
      </c>
      <c r="W415">
        <v>10</v>
      </c>
      <c r="X415">
        <v>10</v>
      </c>
      <c r="Y415">
        <v>0</v>
      </c>
      <c r="Z415">
        <v>0</v>
      </c>
      <c r="AA415">
        <v>217</v>
      </c>
      <c r="AB415">
        <v>80</v>
      </c>
      <c r="AC415">
        <v>12</v>
      </c>
      <c r="AD415">
        <v>17</v>
      </c>
      <c r="AE415">
        <v>22</v>
      </c>
      <c r="AF415">
        <v>7</v>
      </c>
      <c r="AG415">
        <v>7</v>
      </c>
      <c r="AH415">
        <v>1</v>
      </c>
      <c r="AI415">
        <v>1</v>
      </c>
      <c r="AJ415">
        <v>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1</v>
      </c>
      <c r="AS415">
        <v>0</v>
      </c>
      <c r="AT415">
        <v>1</v>
      </c>
      <c r="AU415">
        <v>0</v>
      </c>
      <c r="AV415">
        <v>2</v>
      </c>
      <c r="AW415">
        <v>0</v>
      </c>
      <c r="AX415">
        <v>0</v>
      </c>
      <c r="AY415">
        <v>6</v>
      </c>
      <c r="AZ415">
        <v>2</v>
      </c>
      <c r="BA415">
        <v>80</v>
      </c>
      <c r="BB415">
        <v>31</v>
      </c>
      <c r="BC415">
        <v>8</v>
      </c>
      <c r="BD415">
        <v>1</v>
      </c>
      <c r="BE415">
        <v>18</v>
      </c>
      <c r="BF415">
        <v>1</v>
      </c>
      <c r="BG415">
        <v>1</v>
      </c>
      <c r="BH415">
        <v>0</v>
      </c>
      <c r="BI415">
        <v>1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1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31</v>
      </c>
      <c r="CA415">
        <v>5</v>
      </c>
      <c r="CB415">
        <v>2</v>
      </c>
      <c r="CC415">
        <v>0</v>
      </c>
      <c r="CD415">
        <v>1</v>
      </c>
      <c r="CE415">
        <v>1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1</v>
      </c>
      <c r="CO415">
        <v>0</v>
      </c>
      <c r="CP415">
        <v>5</v>
      </c>
      <c r="CQ415">
        <v>8</v>
      </c>
      <c r="CR415">
        <v>3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3</v>
      </c>
      <c r="CY415">
        <v>0</v>
      </c>
      <c r="CZ415">
        <v>0</v>
      </c>
      <c r="DA415">
        <v>0</v>
      </c>
      <c r="DB415">
        <v>1</v>
      </c>
      <c r="DC415">
        <v>0</v>
      </c>
      <c r="DD415">
        <v>1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8</v>
      </c>
      <c r="DQ415">
        <v>20</v>
      </c>
      <c r="DR415">
        <v>2</v>
      </c>
      <c r="DS415">
        <v>12</v>
      </c>
      <c r="DT415">
        <v>0</v>
      </c>
      <c r="DU415">
        <v>1</v>
      </c>
      <c r="DV415">
        <v>0</v>
      </c>
      <c r="DW415">
        <v>1</v>
      </c>
      <c r="DX415">
        <v>1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2</v>
      </c>
      <c r="EO415">
        <v>1</v>
      </c>
      <c r="EP415">
        <v>20</v>
      </c>
      <c r="EQ415">
        <v>13</v>
      </c>
      <c r="ER415">
        <v>5</v>
      </c>
      <c r="ES415">
        <v>0</v>
      </c>
      <c r="ET415">
        <v>4</v>
      </c>
      <c r="EU415">
        <v>0</v>
      </c>
      <c r="EV415">
        <v>1</v>
      </c>
      <c r="EW415">
        <v>2</v>
      </c>
      <c r="EX415">
        <v>1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13</v>
      </c>
      <c r="FO415">
        <v>43</v>
      </c>
      <c r="FP415">
        <v>31</v>
      </c>
      <c r="FQ415">
        <v>1</v>
      </c>
      <c r="FR415">
        <v>0</v>
      </c>
      <c r="FS415">
        <v>0</v>
      </c>
      <c r="FT415">
        <v>1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2</v>
      </c>
      <c r="GE415">
        <v>2</v>
      </c>
      <c r="GF415">
        <v>1</v>
      </c>
      <c r="GG415">
        <v>0</v>
      </c>
      <c r="GH415">
        <v>0</v>
      </c>
      <c r="GI415">
        <v>0</v>
      </c>
      <c r="GJ415">
        <v>3</v>
      </c>
      <c r="GK415">
        <v>0</v>
      </c>
      <c r="GL415">
        <v>1</v>
      </c>
      <c r="GM415">
        <v>1</v>
      </c>
      <c r="GN415">
        <v>43</v>
      </c>
      <c r="GO415">
        <v>14</v>
      </c>
      <c r="GP415">
        <v>7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7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14</v>
      </c>
      <c r="HI415">
        <v>1</v>
      </c>
      <c r="HJ415">
        <v>1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1</v>
      </c>
      <c r="HW415">
        <v>2</v>
      </c>
      <c r="HX415">
        <v>1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1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2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</row>
    <row r="416" spans="1:272" x14ac:dyDescent="0.25">
      <c r="A416" t="s">
        <v>273</v>
      </c>
      <c r="B416" t="s">
        <v>552</v>
      </c>
      <c r="C416" t="str">
        <f t="shared" si="28"/>
        <v>160703</v>
      </c>
      <c r="D416" t="s">
        <v>412</v>
      </c>
      <c r="E416">
        <v>8</v>
      </c>
      <c r="F416">
        <v>1138</v>
      </c>
      <c r="G416">
        <v>870</v>
      </c>
      <c r="H416">
        <v>558</v>
      </c>
      <c r="I416">
        <v>312</v>
      </c>
      <c r="J416">
        <v>0</v>
      </c>
      <c r="K416">
        <v>1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312</v>
      </c>
      <c r="T416">
        <v>0</v>
      </c>
      <c r="U416">
        <v>0</v>
      </c>
      <c r="V416">
        <v>312</v>
      </c>
      <c r="W416">
        <v>20</v>
      </c>
      <c r="X416">
        <v>17</v>
      </c>
      <c r="Y416">
        <v>3</v>
      </c>
      <c r="Z416">
        <v>0</v>
      </c>
      <c r="AA416">
        <v>292</v>
      </c>
      <c r="AB416">
        <v>101</v>
      </c>
      <c r="AC416">
        <v>9</v>
      </c>
      <c r="AD416">
        <v>11</v>
      </c>
      <c r="AE416">
        <v>17</v>
      </c>
      <c r="AF416">
        <v>25</v>
      </c>
      <c r="AG416">
        <v>6</v>
      </c>
      <c r="AH416">
        <v>15</v>
      </c>
      <c r="AI416">
        <v>0</v>
      </c>
      <c r="AJ416">
        <v>0</v>
      </c>
      <c r="AK416">
        <v>3</v>
      </c>
      <c r="AL416">
        <v>0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2</v>
      </c>
      <c r="AT416">
        <v>3</v>
      </c>
      <c r="AU416">
        <v>0</v>
      </c>
      <c r="AV416">
        <v>0</v>
      </c>
      <c r="AW416">
        <v>0</v>
      </c>
      <c r="AX416">
        <v>1</v>
      </c>
      <c r="AY416">
        <v>5</v>
      </c>
      <c r="AZ416">
        <v>3</v>
      </c>
      <c r="BA416">
        <v>101</v>
      </c>
      <c r="BB416">
        <v>58</v>
      </c>
      <c r="BC416">
        <v>15</v>
      </c>
      <c r="BD416">
        <v>9</v>
      </c>
      <c r="BE416">
        <v>18</v>
      </c>
      <c r="BF416">
        <v>2</v>
      </c>
      <c r="BG416">
        <v>2</v>
      </c>
      <c r="BH416">
        <v>5</v>
      </c>
      <c r="BI416">
        <v>1</v>
      </c>
      <c r="BJ416">
        <v>1</v>
      </c>
      <c r="BK416">
        <v>2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1</v>
      </c>
      <c r="BV416">
        <v>0</v>
      </c>
      <c r="BW416">
        <v>0</v>
      </c>
      <c r="BX416">
        <v>1</v>
      </c>
      <c r="BY416">
        <v>1</v>
      </c>
      <c r="BZ416">
        <v>58</v>
      </c>
      <c r="CA416">
        <v>3</v>
      </c>
      <c r="CB416">
        <v>1</v>
      </c>
      <c r="CC416">
        <v>1</v>
      </c>
      <c r="CD416">
        <v>0</v>
      </c>
      <c r="CE416">
        <v>0</v>
      </c>
      <c r="CF416">
        <v>0</v>
      </c>
      <c r="CG416">
        <v>1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3</v>
      </c>
      <c r="CQ416">
        <v>7</v>
      </c>
      <c r="CR416">
        <v>1</v>
      </c>
      <c r="CS416">
        <v>0</v>
      </c>
      <c r="CT416">
        <v>0</v>
      </c>
      <c r="CU416">
        <v>0</v>
      </c>
      <c r="CV416">
        <v>1</v>
      </c>
      <c r="CW416">
        <v>0</v>
      </c>
      <c r="CX416">
        <v>0</v>
      </c>
      <c r="CY416">
        <v>2</v>
      </c>
      <c r="CZ416">
        <v>0</v>
      </c>
      <c r="DA416">
        <v>0</v>
      </c>
      <c r="DB416">
        <v>1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2</v>
      </c>
      <c r="DN416">
        <v>0</v>
      </c>
      <c r="DO416">
        <v>0</v>
      </c>
      <c r="DP416">
        <v>7</v>
      </c>
      <c r="DQ416">
        <v>30</v>
      </c>
      <c r="DR416">
        <v>5</v>
      </c>
      <c r="DS416">
        <v>12</v>
      </c>
      <c r="DT416">
        <v>1</v>
      </c>
      <c r="DU416">
        <v>0</v>
      </c>
      <c r="DV416">
        <v>0</v>
      </c>
      <c r="DW416">
        <v>0</v>
      </c>
      <c r="DX416">
        <v>9</v>
      </c>
      <c r="DY416">
        <v>2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1</v>
      </c>
      <c r="EO416">
        <v>0</v>
      </c>
      <c r="EP416">
        <v>30</v>
      </c>
      <c r="EQ416">
        <v>21</v>
      </c>
      <c r="ER416">
        <v>5</v>
      </c>
      <c r="ES416">
        <v>3</v>
      </c>
      <c r="ET416">
        <v>10</v>
      </c>
      <c r="EU416">
        <v>0</v>
      </c>
      <c r="EV416">
        <v>0</v>
      </c>
      <c r="EW416">
        <v>2</v>
      </c>
      <c r="EX416">
        <v>0</v>
      </c>
      <c r="EY416">
        <v>0</v>
      </c>
      <c r="EZ416">
        <v>1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21</v>
      </c>
      <c r="FO416">
        <v>63</v>
      </c>
      <c r="FP416">
        <v>38</v>
      </c>
      <c r="FQ416">
        <v>3</v>
      </c>
      <c r="FR416">
        <v>4</v>
      </c>
      <c r="FS416">
        <v>1</v>
      </c>
      <c r="FT416">
        <v>0</v>
      </c>
      <c r="FU416">
        <v>2</v>
      </c>
      <c r="FV416">
        <v>3</v>
      </c>
      <c r="FW416">
        <v>0</v>
      </c>
      <c r="FX416">
        <v>0</v>
      </c>
      <c r="FY416">
        <v>2</v>
      </c>
      <c r="FZ416">
        <v>0</v>
      </c>
      <c r="GA416">
        <v>0</v>
      </c>
      <c r="GB416">
        <v>0</v>
      </c>
      <c r="GC416">
        <v>1</v>
      </c>
      <c r="GD416">
        <v>0</v>
      </c>
      <c r="GE416">
        <v>1</v>
      </c>
      <c r="GF416">
        <v>0</v>
      </c>
      <c r="GG416">
        <v>1</v>
      </c>
      <c r="GH416">
        <v>1</v>
      </c>
      <c r="GI416">
        <v>0</v>
      </c>
      <c r="GJ416">
        <v>4</v>
      </c>
      <c r="GK416">
        <v>0</v>
      </c>
      <c r="GL416">
        <v>0</v>
      </c>
      <c r="GM416">
        <v>2</v>
      </c>
      <c r="GN416">
        <v>63</v>
      </c>
      <c r="GO416">
        <v>5</v>
      </c>
      <c r="GP416">
        <v>1</v>
      </c>
      <c r="GQ416">
        <v>0</v>
      </c>
      <c r="GR416">
        <v>1</v>
      </c>
      <c r="GS416">
        <v>0</v>
      </c>
      <c r="GT416">
        <v>0</v>
      </c>
      <c r="GU416">
        <v>0</v>
      </c>
      <c r="GV416">
        <v>2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1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5</v>
      </c>
      <c r="HI416">
        <v>1</v>
      </c>
      <c r="HJ416">
        <v>1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1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3</v>
      </c>
      <c r="IN416">
        <v>1</v>
      </c>
      <c r="IO416">
        <v>1</v>
      </c>
      <c r="IP416">
        <v>1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3</v>
      </c>
    </row>
    <row r="417" spans="1:272" x14ac:dyDescent="0.25">
      <c r="A417" t="s">
        <v>273</v>
      </c>
      <c r="B417" t="s">
        <v>552</v>
      </c>
      <c r="C417" t="str">
        <f t="shared" si="28"/>
        <v>160703</v>
      </c>
      <c r="D417" t="s">
        <v>316</v>
      </c>
      <c r="E417">
        <v>9</v>
      </c>
      <c r="F417">
        <v>580</v>
      </c>
      <c r="G417">
        <v>440</v>
      </c>
      <c r="H417">
        <v>228</v>
      </c>
      <c r="I417">
        <v>212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212</v>
      </c>
      <c r="T417">
        <v>0</v>
      </c>
      <c r="U417">
        <v>0</v>
      </c>
      <c r="V417">
        <v>212</v>
      </c>
      <c r="W417">
        <v>7</v>
      </c>
      <c r="X417">
        <v>6</v>
      </c>
      <c r="Y417">
        <v>1</v>
      </c>
      <c r="Z417">
        <v>0</v>
      </c>
      <c r="AA417">
        <v>205</v>
      </c>
      <c r="AB417">
        <v>113</v>
      </c>
      <c r="AC417">
        <v>10</v>
      </c>
      <c r="AD417">
        <v>22</v>
      </c>
      <c r="AE417">
        <v>37</v>
      </c>
      <c r="AF417">
        <v>10</v>
      </c>
      <c r="AG417">
        <v>4</v>
      </c>
      <c r="AH417">
        <v>6</v>
      </c>
      <c r="AI417">
        <v>0</v>
      </c>
      <c r="AJ417">
        <v>0</v>
      </c>
      <c r="AK417">
        <v>1</v>
      </c>
      <c r="AL417">
        <v>0</v>
      </c>
      <c r="AM417">
        <v>0</v>
      </c>
      <c r="AN417">
        <v>1</v>
      </c>
      <c r="AO417">
        <v>0</v>
      </c>
      <c r="AP417">
        <v>0</v>
      </c>
      <c r="AQ417">
        <v>2</v>
      </c>
      <c r="AR417">
        <v>0</v>
      </c>
      <c r="AS417">
        <v>0</v>
      </c>
      <c r="AT417">
        <v>2</v>
      </c>
      <c r="AU417">
        <v>0</v>
      </c>
      <c r="AV417">
        <v>1</v>
      </c>
      <c r="AW417">
        <v>1</v>
      </c>
      <c r="AX417">
        <v>2</v>
      </c>
      <c r="AY417">
        <v>3</v>
      </c>
      <c r="AZ417">
        <v>11</v>
      </c>
      <c r="BA417">
        <v>113</v>
      </c>
      <c r="BB417">
        <v>27</v>
      </c>
      <c r="BC417">
        <v>6</v>
      </c>
      <c r="BD417">
        <v>9</v>
      </c>
      <c r="BE417">
        <v>7</v>
      </c>
      <c r="BF417">
        <v>0</v>
      </c>
      <c r="BG417">
        <v>0</v>
      </c>
      <c r="BH417">
        <v>2</v>
      </c>
      <c r="BI417">
        <v>1</v>
      </c>
      <c r="BJ417">
        <v>1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1</v>
      </c>
      <c r="BV417">
        <v>0</v>
      </c>
      <c r="BW417">
        <v>0</v>
      </c>
      <c r="BX417">
        <v>0</v>
      </c>
      <c r="BY417">
        <v>0</v>
      </c>
      <c r="BZ417">
        <v>27</v>
      </c>
      <c r="CA417">
        <v>6</v>
      </c>
      <c r="CB417">
        <v>1</v>
      </c>
      <c r="CC417">
        <v>1</v>
      </c>
      <c r="CD417">
        <v>0</v>
      </c>
      <c r="CE417">
        <v>0</v>
      </c>
      <c r="CF417">
        <v>3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1</v>
      </c>
      <c r="CM417">
        <v>0</v>
      </c>
      <c r="CN417">
        <v>0</v>
      </c>
      <c r="CO417">
        <v>0</v>
      </c>
      <c r="CP417">
        <v>6</v>
      </c>
      <c r="CQ417">
        <v>9</v>
      </c>
      <c r="CR417">
        <v>1</v>
      </c>
      <c r="CS417">
        <v>0</v>
      </c>
      <c r="CT417">
        <v>0</v>
      </c>
      <c r="CU417">
        <v>1</v>
      </c>
      <c r="CV417">
        <v>0</v>
      </c>
      <c r="CW417">
        <v>0</v>
      </c>
      <c r="CX417">
        <v>1</v>
      </c>
      <c r="CY417">
        <v>0</v>
      </c>
      <c r="CZ417">
        <v>1</v>
      </c>
      <c r="DA417">
        <v>0</v>
      </c>
      <c r="DB417">
        <v>2</v>
      </c>
      <c r="DC417">
        <v>0</v>
      </c>
      <c r="DD417">
        <v>1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1</v>
      </c>
      <c r="DM417">
        <v>0</v>
      </c>
      <c r="DN417">
        <v>0</v>
      </c>
      <c r="DO417">
        <v>1</v>
      </c>
      <c r="DP417">
        <v>9</v>
      </c>
      <c r="DQ417">
        <v>8</v>
      </c>
      <c r="DR417">
        <v>4</v>
      </c>
      <c r="DS417">
        <v>2</v>
      </c>
      <c r="DT417">
        <v>2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8</v>
      </c>
      <c r="EQ417">
        <v>3</v>
      </c>
      <c r="ER417">
        <v>0</v>
      </c>
      <c r="ES417">
        <v>1</v>
      </c>
      <c r="ET417">
        <v>1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1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3</v>
      </c>
      <c r="FO417">
        <v>31</v>
      </c>
      <c r="FP417">
        <v>20</v>
      </c>
      <c r="FQ417">
        <v>4</v>
      </c>
      <c r="FR417">
        <v>1</v>
      </c>
      <c r="FS417">
        <v>0</v>
      </c>
      <c r="FT417">
        <v>0</v>
      </c>
      <c r="FU417">
        <v>2</v>
      </c>
      <c r="FV417">
        <v>0</v>
      </c>
      <c r="FW417">
        <v>0</v>
      </c>
      <c r="FX417">
        <v>0</v>
      </c>
      <c r="FY417">
        <v>1</v>
      </c>
      <c r="FZ417">
        <v>0</v>
      </c>
      <c r="GA417">
        <v>0</v>
      </c>
      <c r="GB417">
        <v>0</v>
      </c>
      <c r="GC417">
        <v>1</v>
      </c>
      <c r="GD417">
        <v>1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1</v>
      </c>
      <c r="GK417">
        <v>0</v>
      </c>
      <c r="GL417">
        <v>0</v>
      </c>
      <c r="GM417">
        <v>0</v>
      </c>
      <c r="GN417">
        <v>31</v>
      </c>
      <c r="GO417">
        <v>7</v>
      </c>
      <c r="GP417">
        <v>1</v>
      </c>
      <c r="GQ417">
        <v>0</v>
      </c>
      <c r="GR417">
        <v>1</v>
      </c>
      <c r="GS417">
        <v>0</v>
      </c>
      <c r="GT417">
        <v>0</v>
      </c>
      <c r="GU417">
        <v>0</v>
      </c>
      <c r="GV417">
        <v>5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7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1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1</v>
      </c>
      <c r="IL417">
        <v>1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</row>
    <row r="418" spans="1:272" x14ac:dyDescent="0.25">
      <c r="A418" t="s">
        <v>273</v>
      </c>
      <c r="B418" t="s">
        <v>552</v>
      </c>
      <c r="C418" t="str">
        <f t="shared" si="28"/>
        <v>160703</v>
      </c>
      <c r="D418" t="s">
        <v>556</v>
      </c>
      <c r="E418">
        <v>10</v>
      </c>
      <c r="F418">
        <v>54</v>
      </c>
      <c r="G418">
        <v>55</v>
      </c>
      <c r="H418">
        <v>40</v>
      </c>
      <c r="I418">
        <v>15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15</v>
      </c>
      <c r="T418">
        <v>0</v>
      </c>
      <c r="U418">
        <v>0</v>
      </c>
      <c r="V418">
        <v>15</v>
      </c>
      <c r="W418">
        <v>3</v>
      </c>
      <c r="X418">
        <v>2</v>
      </c>
      <c r="Y418">
        <v>1</v>
      </c>
      <c r="Z418">
        <v>0</v>
      </c>
      <c r="AA418">
        <v>12</v>
      </c>
      <c r="AB418">
        <v>4</v>
      </c>
      <c r="AC418">
        <v>1</v>
      </c>
      <c r="AD418">
        <v>1</v>
      </c>
      <c r="AE418">
        <v>0</v>
      </c>
      <c r="AF418">
        <v>0</v>
      </c>
      <c r="AG418">
        <v>0</v>
      </c>
      <c r="AH418">
        <v>1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1</v>
      </c>
      <c r="AY418">
        <v>0</v>
      </c>
      <c r="AZ418">
        <v>0</v>
      </c>
      <c r="BA418">
        <v>4</v>
      </c>
      <c r="BB418">
        <v>3</v>
      </c>
      <c r="BC418">
        <v>1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3</v>
      </c>
      <c r="CA418">
        <v>2</v>
      </c>
      <c r="CB418">
        <v>0</v>
      </c>
      <c r="CC418">
        <v>0</v>
      </c>
      <c r="CD418">
        <v>0</v>
      </c>
      <c r="CE418">
        <v>1</v>
      </c>
      <c r="CF418">
        <v>0</v>
      </c>
      <c r="CG418">
        <v>1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2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1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1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1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1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1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1</v>
      </c>
      <c r="IM418">
        <v>1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1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1</v>
      </c>
    </row>
    <row r="419" spans="1:272" x14ac:dyDescent="0.25">
      <c r="A419" t="s">
        <v>273</v>
      </c>
      <c r="B419" t="s">
        <v>552</v>
      </c>
      <c r="C419" t="str">
        <f t="shared" si="28"/>
        <v>160703</v>
      </c>
      <c r="D419" t="s">
        <v>557</v>
      </c>
      <c r="E419">
        <v>11</v>
      </c>
      <c r="F419">
        <v>163</v>
      </c>
      <c r="G419">
        <v>270</v>
      </c>
      <c r="H419">
        <v>178</v>
      </c>
      <c r="I419">
        <v>92</v>
      </c>
      <c r="J419">
        <v>0</v>
      </c>
      <c r="K419">
        <v>9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92</v>
      </c>
      <c r="T419">
        <v>0</v>
      </c>
      <c r="U419">
        <v>0</v>
      </c>
      <c r="V419">
        <v>92</v>
      </c>
      <c r="W419">
        <v>4</v>
      </c>
      <c r="X419">
        <v>3</v>
      </c>
      <c r="Y419">
        <v>1</v>
      </c>
      <c r="Z419">
        <v>0</v>
      </c>
      <c r="AA419">
        <v>88</v>
      </c>
      <c r="AB419">
        <v>36</v>
      </c>
      <c r="AC419">
        <v>3</v>
      </c>
      <c r="AD419">
        <v>5</v>
      </c>
      <c r="AE419">
        <v>9</v>
      </c>
      <c r="AF419">
        <v>6</v>
      </c>
      <c r="AG419">
        <v>2</v>
      </c>
      <c r="AH419">
        <v>0</v>
      </c>
      <c r="AI419">
        <v>0</v>
      </c>
      <c r="AJ419">
        <v>1</v>
      </c>
      <c r="AK419">
        <v>0</v>
      </c>
      <c r="AL419">
        <v>0</v>
      </c>
      <c r="AM419">
        <v>2</v>
      </c>
      <c r="AN419">
        <v>1</v>
      </c>
      <c r="AO419">
        <v>0</v>
      </c>
      <c r="AP419">
        <v>0</v>
      </c>
      <c r="AQ419">
        <v>2</v>
      </c>
      <c r="AR419">
        <v>0</v>
      </c>
      <c r="AS419">
        <v>0</v>
      </c>
      <c r="AT419">
        <v>2</v>
      </c>
      <c r="AU419">
        <v>0</v>
      </c>
      <c r="AV419">
        <v>0</v>
      </c>
      <c r="AW419">
        <v>0</v>
      </c>
      <c r="AX419">
        <v>1</v>
      </c>
      <c r="AY419">
        <v>2</v>
      </c>
      <c r="AZ419">
        <v>0</v>
      </c>
      <c r="BA419">
        <v>36</v>
      </c>
      <c r="BB419">
        <v>22</v>
      </c>
      <c r="BC419">
        <v>2</v>
      </c>
      <c r="BD419">
        <v>7</v>
      </c>
      <c r="BE419">
        <v>2</v>
      </c>
      <c r="BF419">
        <v>2</v>
      </c>
      <c r="BG419">
        <v>0</v>
      </c>
      <c r="BH419">
        <v>2</v>
      </c>
      <c r="BI419">
        <v>0</v>
      </c>
      <c r="BJ419">
        <v>0</v>
      </c>
      <c r="BK419">
        <v>0</v>
      </c>
      <c r="BL419">
        <v>1</v>
      </c>
      <c r="BM419">
        <v>1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1</v>
      </c>
      <c r="BW419">
        <v>1</v>
      </c>
      <c r="BX419">
        <v>0</v>
      </c>
      <c r="BY419">
        <v>3</v>
      </c>
      <c r="BZ419">
        <v>22</v>
      </c>
      <c r="CA419">
        <v>5</v>
      </c>
      <c r="CB419">
        <v>0</v>
      </c>
      <c r="CC419">
        <v>1</v>
      </c>
      <c r="CD419">
        <v>2</v>
      </c>
      <c r="CE419">
        <v>0</v>
      </c>
      <c r="CF419">
        <v>0</v>
      </c>
      <c r="CG419">
        <v>0</v>
      </c>
      <c r="CH419">
        <v>1</v>
      </c>
      <c r="CI419">
        <v>1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5</v>
      </c>
      <c r="CQ419">
        <v>1</v>
      </c>
      <c r="CR419">
        <v>0</v>
      </c>
      <c r="CS419">
        <v>1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1</v>
      </c>
      <c r="DQ419">
        <v>2</v>
      </c>
      <c r="DR419">
        <v>0</v>
      </c>
      <c r="DS419">
        <v>1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1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2</v>
      </c>
      <c r="EQ419">
        <v>4</v>
      </c>
      <c r="ER419">
        <v>2</v>
      </c>
      <c r="ES419">
        <v>1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1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4</v>
      </c>
      <c r="FO419">
        <v>9</v>
      </c>
      <c r="FP419">
        <v>3</v>
      </c>
      <c r="FQ419">
        <v>0</v>
      </c>
      <c r="FR419">
        <v>1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2</v>
      </c>
      <c r="FY419">
        <v>0</v>
      </c>
      <c r="FZ419">
        <v>0</v>
      </c>
      <c r="GA419">
        <v>1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2</v>
      </c>
      <c r="GN419">
        <v>9</v>
      </c>
      <c r="GO419">
        <v>3</v>
      </c>
      <c r="GP419">
        <v>3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3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6</v>
      </c>
      <c r="IN419">
        <v>3</v>
      </c>
      <c r="IO419">
        <v>1</v>
      </c>
      <c r="IP419">
        <v>1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1</v>
      </c>
      <c r="JL419">
        <v>6</v>
      </c>
    </row>
    <row r="420" spans="1:272" x14ac:dyDescent="0.25">
      <c r="A420" t="s">
        <v>273</v>
      </c>
      <c r="B420" t="s">
        <v>558</v>
      </c>
      <c r="C420" t="str">
        <f t="shared" ref="C420:C427" si="29">"160704"</f>
        <v>160704</v>
      </c>
      <c r="D420" t="s">
        <v>559</v>
      </c>
      <c r="E420">
        <v>1</v>
      </c>
      <c r="F420">
        <v>823</v>
      </c>
      <c r="G420">
        <v>619</v>
      </c>
      <c r="H420">
        <v>277</v>
      </c>
      <c r="I420">
        <v>342</v>
      </c>
      <c r="J420">
        <v>1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342</v>
      </c>
      <c r="T420">
        <v>0</v>
      </c>
      <c r="U420">
        <v>0</v>
      </c>
      <c r="V420">
        <v>342</v>
      </c>
      <c r="W420">
        <v>12</v>
      </c>
      <c r="X420">
        <v>5</v>
      </c>
      <c r="Y420">
        <v>7</v>
      </c>
      <c r="Z420">
        <v>0</v>
      </c>
      <c r="AA420">
        <v>330</v>
      </c>
      <c r="AB420">
        <v>108</v>
      </c>
      <c r="AC420">
        <v>8</v>
      </c>
      <c r="AD420">
        <v>30</v>
      </c>
      <c r="AE420">
        <v>32</v>
      </c>
      <c r="AF420">
        <v>12</v>
      </c>
      <c r="AG420">
        <v>7</v>
      </c>
      <c r="AH420">
        <v>3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1</v>
      </c>
      <c r="AO420">
        <v>0</v>
      </c>
      <c r="AP420">
        <v>1</v>
      </c>
      <c r="AQ420">
        <v>3</v>
      </c>
      <c r="AR420">
        <v>0</v>
      </c>
      <c r="AS420">
        <v>1</v>
      </c>
      <c r="AT420">
        <v>0</v>
      </c>
      <c r="AU420">
        <v>1</v>
      </c>
      <c r="AV420">
        <v>0</v>
      </c>
      <c r="AW420">
        <v>2</v>
      </c>
      <c r="AX420">
        <v>1</v>
      </c>
      <c r="AY420">
        <v>0</v>
      </c>
      <c r="AZ420">
        <v>6</v>
      </c>
      <c r="BA420">
        <v>108</v>
      </c>
      <c r="BB420">
        <v>70</v>
      </c>
      <c r="BC420">
        <v>19</v>
      </c>
      <c r="BD420">
        <v>16</v>
      </c>
      <c r="BE420">
        <v>1</v>
      </c>
      <c r="BF420">
        <v>9</v>
      </c>
      <c r="BG420">
        <v>1</v>
      </c>
      <c r="BH420">
        <v>7</v>
      </c>
      <c r="BI420">
        <v>2</v>
      </c>
      <c r="BJ420">
        <v>2</v>
      </c>
      <c r="BK420">
        <v>1</v>
      </c>
      <c r="BL420">
        <v>3</v>
      </c>
      <c r="BM420">
        <v>0</v>
      </c>
      <c r="BN420">
        <v>0</v>
      </c>
      <c r="BO420">
        <v>0</v>
      </c>
      <c r="BP420">
        <v>4</v>
      </c>
      <c r="BQ420">
        <v>1</v>
      </c>
      <c r="BR420">
        <v>0</v>
      </c>
      <c r="BS420">
        <v>1</v>
      </c>
      <c r="BT420">
        <v>0</v>
      </c>
      <c r="BU420">
        <v>0</v>
      </c>
      <c r="BV420">
        <v>1</v>
      </c>
      <c r="BW420">
        <v>0</v>
      </c>
      <c r="BX420">
        <v>1</v>
      </c>
      <c r="BY420">
        <v>1</v>
      </c>
      <c r="BZ420">
        <v>70</v>
      </c>
      <c r="CA420">
        <v>7</v>
      </c>
      <c r="CB420">
        <v>4</v>
      </c>
      <c r="CC420">
        <v>2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1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7</v>
      </c>
      <c r="CQ420">
        <v>11</v>
      </c>
      <c r="CR420">
        <v>7</v>
      </c>
      <c r="CS420">
        <v>0</v>
      </c>
      <c r="CT420">
        <v>2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0</v>
      </c>
      <c r="DF420">
        <v>1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11</v>
      </c>
      <c r="DQ420">
        <v>31</v>
      </c>
      <c r="DR420">
        <v>3</v>
      </c>
      <c r="DS420">
        <v>15</v>
      </c>
      <c r="DT420">
        <v>0</v>
      </c>
      <c r="DU420">
        <v>1</v>
      </c>
      <c r="DV420">
        <v>2</v>
      </c>
      <c r="DW420">
        <v>1</v>
      </c>
      <c r="DX420">
        <v>8</v>
      </c>
      <c r="DY420">
        <v>0</v>
      </c>
      <c r="DZ420">
        <v>1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31</v>
      </c>
      <c r="EQ420">
        <v>29</v>
      </c>
      <c r="ER420">
        <v>5</v>
      </c>
      <c r="ES420">
        <v>6</v>
      </c>
      <c r="ET420">
        <v>16</v>
      </c>
      <c r="EU420">
        <v>0</v>
      </c>
      <c r="EV420">
        <v>0</v>
      </c>
      <c r="EW420">
        <v>0</v>
      </c>
      <c r="EX420">
        <v>1</v>
      </c>
      <c r="EY420">
        <v>0</v>
      </c>
      <c r="EZ420">
        <v>0</v>
      </c>
      <c r="FA420">
        <v>1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29</v>
      </c>
      <c r="FO420">
        <v>55</v>
      </c>
      <c r="FP420">
        <v>23</v>
      </c>
      <c r="FQ420">
        <v>7</v>
      </c>
      <c r="FR420">
        <v>2</v>
      </c>
      <c r="FS420">
        <v>1</v>
      </c>
      <c r="FT420">
        <v>1</v>
      </c>
      <c r="FU420">
        <v>2</v>
      </c>
      <c r="FV420">
        <v>7</v>
      </c>
      <c r="FW420">
        <v>0</v>
      </c>
      <c r="FX420">
        <v>3</v>
      </c>
      <c r="FY420">
        <v>2</v>
      </c>
      <c r="FZ420">
        <v>0</v>
      </c>
      <c r="GA420">
        <v>0</v>
      </c>
      <c r="GB420">
        <v>1</v>
      </c>
      <c r="GC420">
        <v>0</v>
      </c>
      <c r="GD420">
        <v>0</v>
      </c>
      <c r="GE420">
        <v>0</v>
      </c>
      <c r="GF420">
        <v>2</v>
      </c>
      <c r="GG420">
        <v>0</v>
      </c>
      <c r="GH420">
        <v>0</v>
      </c>
      <c r="GI420">
        <v>1</v>
      </c>
      <c r="GJ420">
        <v>1</v>
      </c>
      <c r="GK420">
        <v>0</v>
      </c>
      <c r="GL420">
        <v>0</v>
      </c>
      <c r="GM420">
        <v>2</v>
      </c>
      <c r="GN420">
        <v>55</v>
      </c>
      <c r="GO420">
        <v>17</v>
      </c>
      <c r="GP420">
        <v>9</v>
      </c>
      <c r="GQ420">
        <v>0</v>
      </c>
      <c r="GR420">
        <v>1</v>
      </c>
      <c r="GS420">
        <v>0</v>
      </c>
      <c r="GT420">
        <v>0</v>
      </c>
      <c r="GU420">
        <v>0</v>
      </c>
      <c r="GV420">
        <v>4</v>
      </c>
      <c r="GW420">
        <v>0</v>
      </c>
      <c r="GX420">
        <v>2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1</v>
      </c>
      <c r="HG420">
        <v>0</v>
      </c>
      <c r="HH420">
        <v>17</v>
      </c>
      <c r="HI420">
        <v>2</v>
      </c>
      <c r="HJ420">
        <v>0</v>
      </c>
      <c r="HK420">
        <v>0</v>
      </c>
      <c r="HL420">
        <v>0</v>
      </c>
      <c r="HM420">
        <v>1</v>
      </c>
      <c r="HN420">
        <v>1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2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</row>
    <row r="421" spans="1:272" x14ac:dyDescent="0.25">
      <c r="A421" t="s">
        <v>273</v>
      </c>
      <c r="B421" t="s">
        <v>558</v>
      </c>
      <c r="C421" t="str">
        <f t="shared" si="29"/>
        <v>160704</v>
      </c>
      <c r="D421" t="s">
        <v>362</v>
      </c>
      <c r="E421">
        <v>2</v>
      </c>
      <c r="F421">
        <v>1216</v>
      </c>
      <c r="G421">
        <v>921</v>
      </c>
      <c r="H421">
        <v>296</v>
      </c>
      <c r="I421">
        <v>625</v>
      </c>
      <c r="J421">
        <v>0</v>
      </c>
      <c r="K421">
        <v>3</v>
      </c>
      <c r="L421">
        <v>1</v>
      </c>
      <c r="M421">
        <v>1</v>
      </c>
      <c r="N421">
        <v>0</v>
      </c>
      <c r="O421">
        <v>0</v>
      </c>
      <c r="P421">
        <v>0</v>
      </c>
      <c r="Q421">
        <v>0</v>
      </c>
      <c r="R421">
        <v>1</v>
      </c>
      <c r="S421">
        <v>626</v>
      </c>
      <c r="T421">
        <v>1</v>
      </c>
      <c r="U421">
        <v>0</v>
      </c>
      <c r="V421">
        <v>626</v>
      </c>
      <c r="W421">
        <v>20</v>
      </c>
      <c r="X421">
        <v>10</v>
      </c>
      <c r="Y421">
        <v>10</v>
      </c>
      <c r="Z421">
        <v>0</v>
      </c>
      <c r="AA421">
        <v>606</v>
      </c>
      <c r="AB421">
        <v>175</v>
      </c>
      <c r="AC421">
        <v>13</v>
      </c>
      <c r="AD421">
        <v>43</v>
      </c>
      <c r="AE421">
        <v>79</v>
      </c>
      <c r="AF421">
        <v>11</v>
      </c>
      <c r="AG421">
        <v>4</v>
      </c>
      <c r="AH421">
        <v>6</v>
      </c>
      <c r="AI421">
        <v>2</v>
      </c>
      <c r="AJ421">
        <v>1</v>
      </c>
      <c r="AK421">
        <v>2</v>
      </c>
      <c r="AL421">
        <v>1</v>
      </c>
      <c r="AM421">
        <v>0</v>
      </c>
      <c r="AN421">
        <v>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1</v>
      </c>
      <c r="AU421">
        <v>2</v>
      </c>
      <c r="AV421">
        <v>1</v>
      </c>
      <c r="AW421">
        <v>1</v>
      </c>
      <c r="AX421">
        <v>1</v>
      </c>
      <c r="AY421">
        <v>3</v>
      </c>
      <c r="AZ421">
        <v>3</v>
      </c>
      <c r="BA421">
        <v>175</v>
      </c>
      <c r="BB421">
        <v>151</v>
      </c>
      <c r="BC421">
        <v>23</v>
      </c>
      <c r="BD421">
        <v>54</v>
      </c>
      <c r="BE421">
        <v>3</v>
      </c>
      <c r="BF421">
        <v>14</v>
      </c>
      <c r="BG421">
        <v>3</v>
      </c>
      <c r="BH421">
        <v>5</v>
      </c>
      <c r="BI421">
        <v>0</v>
      </c>
      <c r="BJ421">
        <v>1</v>
      </c>
      <c r="BK421">
        <v>6</v>
      </c>
      <c r="BL421">
        <v>6</v>
      </c>
      <c r="BM421">
        <v>0</v>
      </c>
      <c r="BN421">
        <v>0</v>
      </c>
      <c r="BO421">
        <v>0</v>
      </c>
      <c r="BP421">
        <v>15</v>
      </c>
      <c r="BQ421">
        <v>2</v>
      </c>
      <c r="BR421">
        <v>0</v>
      </c>
      <c r="BS421">
        <v>3</v>
      </c>
      <c r="BT421">
        <v>0</v>
      </c>
      <c r="BU421">
        <v>3</v>
      </c>
      <c r="BV421">
        <v>4</v>
      </c>
      <c r="BW421">
        <v>1</v>
      </c>
      <c r="BX421">
        <v>6</v>
      </c>
      <c r="BY421">
        <v>2</v>
      </c>
      <c r="BZ421">
        <v>151</v>
      </c>
      <c r="CA421">
        <v>27</v>
      </c>
      <c r="CB421">
        <v>11</v>
      </c>
      <c r="CC421">
        <v>10</v>
      </c>
      <c r="CD421">
        <v>0</v>
      </c>
      <c r="CE421">
        <v>0</v>
      </c>
      <c r="CF421">
        <v>2</v>
      </c>
      <c r="CG421">
        <v>0</v>
      </c>
      <c r="CH421">
        <v>0</v>
      </c>
      <c r="CI421">
        <v>1</v>
      </c>
      <c r="CJ421">
        <v>0</v>
      </c>
      <c r="CK421">
        <v>0</v>
      </c>
      <c r="CL421">
        <v>0</v>
      </c>
      <c r="CM421">
        <v>1</v>
      </c>
      <c r="CN421">
        <v>1</v>
      </c>
      <c r="CO421">
        <v>1</v>
      </c>
      <c r="CP421">
        <v>27</v>
      </c>
      <c r="CQ421">
        <v>38</v>
      </c>
      <c r="CR421">
        <v>14</v>
      </c>
      <c r="CS421">
        <v>2</v>
      </c>
      <c r="CT421">
        <v>2</v>
      </c>
      <c r="CU421">
        <v>0</v>
      </c>
      <c r="CV421">
        <v>4</v>
      </c>
      <c r="CW421">
        <v>1</v>
      </c>
      <c r="CX421">
        <v>1</v>
      </c>
      <c r="CY421">
        <v>0</v>
      </c>
      <c r="CZ421">
        <v>3</v>
      </c>
      <c r="DA421">
        <v>7</v>
      </c>
      <c r="DB421">
        <v>0</v>
      </c>
      <c r="DC421">
        <v>0</v>
      </c>
      <c r="DD421">
        <v>1</v>
      </c>
      <c r="DE421">
        <v>1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1</v>
      </c>
      <c r="DM421">
        <v>0</v>
      </c>
      <c r="DN421">
        <v>0</v>
      </c>
      <c r="DO421">
        <v>1</v>
      </c>
      <c r="DP421">
        <v>38</v>
      </c>
      <c r="DQ421">
        <v>22</v>
      </c>
      <c r="DR421">
        <v>3</v>
      </c>
      <c r="DS421">
        <v>10</v>
      </c>
      <c r="DT421">
        <v>0</v>
      </c>
      <c r="DU421">
        <v>2</v>
      </c>
      <c r="DV421">
        <v>2</v>
      </c>
      <c r="DW421">
        <v>0</v>
      </c>
      <c r="DX421">
        <v>2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1</v>
      </c>
      <c r="EE421">
        <v>1</v>
      </c>
      <c r="EF421">
        <v>0</v>
      </c>
      <c r="EG421">
        <v>0</v>
      </c>
      <c r="EH421">
        <v>0</v>
      </c>
      <c r="EI421">
        <v>1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22</v>
      </c>
      <c r="EQ421">
        <v>63</v>
      </c>
      <c r="ER421">
        <v>13</v>
      </c>
      <c r="ES421">
        <v>13</v>
      </c>
      <c r="ET421">
        <v>24</v>
      </c>
      <c r="EU421">
        <v>0</v>
      </c>
      <c r="EV421">
        <v>2</v>
      </c>
      <c r="EW421">
        <v>1</v>
      </c>
      <c r="EX421">
        <v>0</v>
      </c>
      <c r="EY421">
        <v>0</v>
      </c>
      <c r="EZ421">
        <v>0</v>
      </c>
      <c r="FA421">
        <v>2</v>
      </c>
      <c r="FB421">
        <v>3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2</v>
      </c>
      <c r="FJ421">
        <v>0</v>
      </c>
      <c r="FK421">
        <v>0</v>
      </c>
      <c r="FL421">
        <v>0</v>
      </c>
      <c r="FM421">
        <v>3</v>
      </c>
      <c r="FN421">
        <v>63</v>
      </c>
      <c r="FO421">
        <v>104</v>
      </c>
      <c r="FP421">
        <v>47</v>
      </c>
      <c r="FQ421">
        <v>8</v>
      </c>
      <c r="FR421">
        <v>7</v>
      </c>
      <c r="FS421">
        <v>3</v>
      </c>
      <c r="FT421">
        <v>3</v>
      </c>
      <c r="FU421">
        <v>9</v>
      </c>
      <c r="FV421">
        <v>1</v>
      </c>
      <c r="FW421">
        <v>0</v>
      </c>
      <c r="FX421">
        <v>8</v>
      </c>
      <c r="FY421">
        <v>4</v>
      </c>
      <c r="FZ421">
        <v>3</v>
      </c>
      <c r="GA421">
        <v>0</v>
      </c>
      <c r="GB421">
        <v>1</v>
      </c>
      <c r="GC421">
        <v>1</v>
      </c>
      <c r="GD421">
        <v>1</v>
      </c>
      <c r="GE421">
        <v>0</v>
      </c>
      <c r="GF421">
        <v>3</v>
      </c>
      <c r="GG421">
        <v>1</v>
      </c>
      <c r="GH421">
        <v>0</v>
      </c>
      <c r="GI421">
        <v>1</v>
      </c>
      <c r="GJ421">
        <v>1</v>
      </c>
      <c r="GK421">
        <v>1</v>
      </c>
      <c r="GL421">
        <v>0</v>
      </c>
      <c r="GM421">
        <v>1</v>
      </c>
      <c r="GN421">
        <v>104</v>
      </c>
      <c r="GO421">
        <v>18</v>
      </c>
      <c r="GP421">
        <v>8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9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1</v>
      </c>
      <c r="HH421">
        <v>18</v>
      </c>
      <c r="HI421">
        <v>3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2</v>
      </c>
      <c r="HQ421">
        <v>0</v>
      </c>
      <c r="HR421">
        <v>0</v>
      </c>
      <c r="HS421">
        <v>0</v>
      </c>
      <c r="HT421">
        <v>1</v>
      </c>
      <c r="HU421">
        <v>0</v>
      </c>
      <c r="HV421">
        <v>3</v>
      </c>
      <c r="HW421">
        <v>1</v>
      </c>
      <c r="HX421">
        <v>0</v>
      </c>
      <c r="HY421">
        <v>0</v>
      </c>
      <c r="HZ421">
        <v>1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1</v>
      </c>
      <c r="IM421">
        <v>4</v>
      </c>
      <c r="IN421">
        <v>4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4</v>
      </c>
    </row>
    <row r="422" spans="1:272" x14ac:dyDescent="0.25">
      <c r="A422" t="s">
        <v>273</v>
      </c>
      <c r="B422" t="s">
        <v>558</v>
      </c>
      <c r="C422" t="str">
        <f t="shared" si="29"/>
        <v>160704</v>
      </c>
      <c r="D422" t="s">
        <v>560</v>
      </c>
      <c r="E422">
        <v>3</v>
      </c>
      <c r="F422">
        <v>801</v>
      </c>
      <c r="G422">
        <v>610</v>
      </c>
      <c r="H422">
        <v>318</v>
      </c>
      <c r="I422">
        <v>292</v>
      </c>
      <c r="J422">
        <v>1</v>
      </c>
      <c r="K422">
        <v>1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292</v>
      </c>
      <c r="T422">
        <v>0</v>
      </c>
      <c r="U422">
        <v>0</v>
      </c>
      <c r="V422">
        <v>292</v>
      </c>
      <c r="W422">
        <v>9</v>
      </c>
      <c r="X422">
        <v>5</v>
      </c>
      <c r="Y422">
        <v>4</v>
      </c>
      <c r="Z422">
        <v>0</v>
      </c>
      <c r="AA422">
        <v>283</v>
      </c>
      <c r="AB422">
        <v>65</v>
      </c>
      <c r="AC422">
        <v>2</v>
      </c>
      <c r="AD422">
        <v>10</v>
      </c>
      <c r="AE422">
        <v>31</v>
      </c>
      <c r="AF422">
        <v>8</v>
      </c>
      <c r="AG422">
        <v>2</v>
      </c>
      <c r="AH422">
        <v>2</v>
      </c>
      <c r="AI422">
        <v>0</v>
      </c>
      <c r="AJ422">
        <v>1</v>
      </c>
      <c r="AK422">
        <v>0</v>
      </c>
      <c r="AL422">
        <v>0</v>
      </c>
      <c r="AM422">
        <v>0</v>
      </c>
      <c r="AN422">
        <v>0</v>
      </c>
      <c r="AO422">
        <v>1</v>
      </c>
      <c r="AP422">
        <v>1</v>
      </c>
      <c r="AQ422">
        <v>0</v>
      </c>
      <c r="AR422">
        <v>2</v>
      </c>
      <c r="AS422">
        <v>0</v>
      </c>
      <c r="AT422">
        <v>0</v>
      </c>
      <c r="AU422">
        <v>0</v>
      </c>
      <c r="AV422">
        <v>1</v>
      </c>
      <c r="AW422">
        <v>0</v>
      </c>
      <c r="AX422">
        <v>0</v>
      </c>
      <c r="AY422">
        <v>1</v>
      </c>
      <c r="AZ422">
        <v>3</v>
      </c>
      <c r="BA422">
        <v>65</v>
      </c>
      <c r="BB422">
        <v>58</v>
      </c>
      <c r="BC422">
        <v>11</v>
      </c>
      <c r="BD422">
        <v>21</v>
      </c>
      <c r="BE422">
        <v>7</v>
      </c>
      <c r="BF422">
        <v>4</v>
      </c>
      <c r="BG422">
        <v>0</v>
      </c>
      <c r="BH422">
        <v>1</v>
      </c>
      <c r="BI422">
        <v>3</v>
      </c>
      <c r="BJ422">
        <v>0</v>
      </c>
      <c r="BK422">
        <v>3</v>
      </c>
      <c r="BL422">
        <v>0</v>
      </c>
      <c r="BM422">
        <v>0</v>
      </c>
      <c r="BN422">
        <v>0</v>
      </c>
      <c r="BO422">
        <v>2</v>
      </c>
      <c r="BP422">
        <v>0</v>
      </c>
      <c r="BQ422">
        <v>1</v>
      </c>
      <c r="BR422">
        <v>2</v>
      </c>
      <c r="BS422">
        <v>0</v>
      </c>
      <c r="BT422">
        <v>0</v>
      </c>
      <c r="BU422">
        <v>1</v>
      </c>
      <c r="BV422">
        <v>1</v>
      </c>
      <c r="BW422">
        <v>0</v>
      </c>
      <c r="BX422">
        <v>0</v>
      </c>
      <c r="BY422">
        <v>1</v>
      </c>
      <c r="BZ422">
        <v>58</v>
      </c>
      <c r="CA422">
        <v>10</v>
      </c>
      <c r="CB422">
        <v>5</v>
      </c>
      <c r="CC422">
        <v>1</v>
      </c>
      <c r="CD422">
        <v>1</v>
      </c>
      <c r="CE422">
        <v>0</v>
      </c>
      <c r="CF422">
        <v>1</v>
      </c>
      <c r="CG422">
        <v>0</v>
      </c>
      <c r="CH422">
        <v>0</v>
      </c>
      <c r="CI422">
        <v>0</v>
      </c>
      <c r="CJ422">
        <v>1</v>
      </c>
      <c r="CK422">
        <v>0</v>
      </c>
      <c r="CL422">
        <v>0</v>
      </c>
      <c r="CM422">
        <v>0</v>
      </c>
      <c r="CN422">
        <v>0</v>
      </c>
      <c r="CO422">
        <v>1</v>
      </c>
      <c r="CP422">
        <v>10</v>
      </c>
      <c r="CQ422">
        <v>11</v>
      </c>
      <c r="CR422">
        <v>3</v>
      </c>
      <c r="CS422">
        <v>1</v>
      </c>
      <c r="CT422">
        <v>2</v>
      </c>
      <c r="CU422">
        <v>1</v>
      </c>
      <c r="CV422">
        <v>2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1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1</v>
      </c>
      <c r="DL422">
        <v>0</v>
      </c>
      <c r="DM422">
        <v>0</v>
      </c>
      <c r="DN422">
        <v>0</v>
      </c>
      <c r="DO422">
        <v>0</v>
      </c>
      <c r="DP422">
        <v>11</v>
      </c>
      <c r="DQ422">
        <v>28</v>
      </c>
      <c r="DR422">
        <v>4</v>
      </c>
      <c r="DS422">
        <v>16</v>
      </c>
      <c r="DT422">
        <v>1</v>
      </c>
      <c r="DU422">
        <v>0</v>
      </c>
      <c r="DV422">
        <v>0</v>
      </c>
      <c r="DW422">
        <v>0</v>
      </c>
      <c r="DX422">
        <v>5</v>
      </c>
      <c r="DY422">
        <v>1</v>
      </c>
      <c r="DZ422">
        <v>0</v>
      </c>
      <c r="EA422">
        <v>0</v>
      </c>
      <c r="EB422">
        <v>0</v>
      </c>
      <c r="EC422">
        <v>0</v>
      </c>
      <c r="ED422">
        <v>1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28</v>
      </c>
      <c r="EQ422">
        <v>16</v>
      </c>
      <c r="ER422">
        <v>2</v>
      </c>
      <c r="ES422">
        <v>3</v>
      </c>
      <c r="ET422">
        <v>8</v>
      </c>
      <c r="EU422">
        <v>0</v>
      </c>
      <c r="EV422">
        <v>0</v>
      </c>
      <c r="EW422">
        <v>0</v>
      </c>
      <c r="EX422">
        <v>1</v>
      </c>
      <c r="EY422">
        <v>1</v>
      </c>
      <c r="EZ422">
        <v>0</v>
      </c>
      <c r="FA422">
        <v>0</v>
      </c>
      <c r="FB422">
        <v>1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16</v>
      </c>
      <c r="FO422">
        <v>75</v>
      </c>
      <c r="FP422">
        <v>44</v>
      </c>
      <c r="FQ422">
        <v>5</v>
      </c>
      <c r="FR422">
        <v>4</v>
      </c>
      <c r="FS422">
        <v>0</v>
      </c>
      <c r="FT422">
        <v>1</v>
      </c>
      <c r="FU422">
        <v>9</v>
      </c>
      <c r="FV422">
        <v>1</v>
      </c>
      <c r="FW422">
        <v>0</v>
      </c>
      <c r="FX422">
        <v>1</v>
      </c>
      <c r="FY422">
        <v>0</v>
      </c>
      <c r="FZ422">
        <v>3</v>
      </c>
      <c r="GA422">
        <v>0</v>
      </c>
      <c r="GB422">
        <v>0</v>
      </c>
      <c r="GC422">
        <v>0</v>
      </c>
      <c r="GD422">
        <v>2</v>
      </c>
      <c r="GE422">
        <v>1</v>
      </c>
      <c r="GF422">
        <v>1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3</v>
      </c>
      <c r="GN422">
        <v>75</v>
      </c>
      <c r="GO422">
        <v>19</v>
      </c>
      <c r="GP422">
        <v>10</v>
      </c>
      <c r="GQ422">
        <v>0</v>
      </c>
      <c r="GR422">
        <v>0</v>
      </c>
      <c r="GS422">
        <v>1</v>
      </c>
      <c r="GT422">
        <v>0</v>
      </c>
      <c r="GU422">
        <v>0</v>
      </c>
      <c r="GV422">
        <v>8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19</v>
      </c>
      <c r="HI422">
        <v>1</v>
      </c>
      <c r="HJ422">
        <v>1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1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</row>
    <row r="423" spans="1:272" x14ac:dyDescent="0.25">
      <c r="A423" t="s">
        <v>273</v>
      </c>
      <c r="B423" t="s">
        <v>558</v>
      </c>
      <c r="C423" t="str">
        <f t="shared" si="29"/>
        <v>160704</v>
      </c>
      <c r="D423" t="s">
        <v>561</v>
      </c>
      <c r="E423">
        <v>4</v>
      </c>
      <c r="F423">
        <v>514</v>
      </c>
      <c r="G423">
        <v>390</v>
      </c>
      <c r="H423">
        <v>206</v>
      </c>
      <c r="I423">
        <v>184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183</v>
      </c>
      <c r="T423">
        <v>0</v>
      </c>
      <c r="U423">
        <v>0</v>
      </c>
      <c r="V423">
        <v>183</v>
      </c>
      <c r="W423">
        <v>7</v>
      </c>
      <c r="X423">
        <v>5</v>
      </c>
      <c r="Y423">
        <v>1</v>
      </c>
      <c r="Z423">
        <v>0</v>
      </c>
      <c r="AA423">
        <v>176</v>
      </c>
      <c r="AB423">
        <v>63</v>
      </c>
      <c r="AC423">
        <v>12</v>
      </c>
      <c r="AD423">
        <v>11</v>
      </c>
      <c r="AE423">
        <v>21</v>
      </c>
      <c r="AF423">
        <v>7</v>
      </c>
      <c r="AG423">
        <v>3</v>
      </c>
      <c r="AH423">
        <v>0</v>
      </c>
      <c r="AI423">
        <v>0</v>
      </c>
      <c r="AJ423">
        <v>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0</v>
      </c>
      <c r="AX423">
        <v>2</v>
      </c>
      <c r="AY423">
        <v>0</v>
      </c>
      <c r="AZ423">
        <v>2</v>
      </c>
      <c r="BA423">
        <v>63</v>
      </c>
      <c r="BB423">
        <v>39</v>
      </c>
      <c r="BC423">
        <v>4</v>
      </c>
      <c r="BD423">
        <v>21</v>
      </c>
      <c r="BE423">
        <v>1</v>
      </c>
      <c r="BF423">
        <v>1</v>
      </c>
      <c r="BG423">
        <v>0</v>
      </c>
      <c r="BH423">
        <v>1</v>
      </c>
      <c r="BI423">
        <v>0</v>
      </c>
      <c r="BJ423">
        <v>0</v>
      </c>
      <c r="BK423">
        <v>1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1</v>
      </c>
      <c r="BR423">
        <v>1</v>
      </c>
      <c r="BS423">
        <v>0</v>
      </c>
      <c r="BT423">
        <v>0</v>
      </c>
      <c r="BU423">
        <v>1</v>
      </c>
      <c r="BV423">
        <v>1</v>
      </c>
      <c r="BW423">
        <v>0</v>
      </c>
      <c r="BX423">
        <v>4</v>
      </c>
      <c r="BY423">
        <v>0</v>
      </c>
      <c r="BZ423">
        <v>39</v>
      </c>
      <c r="CA423">
        <v>4</v>
      </c>
      <c r="CB423">
        <v>2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1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1</v>
      </c>
      <c r="CP423">
        <v>4</v>
      </c>
      <c r="CQ423">
        <v>6</v>
      </c>
      <c r="CR423">
        <v>4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1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1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6</v>
      </c>
      <c r="DQ423">
        <v>16</v>
      </c>
      <c r="DR423">
        <v>1</v>
      </c>
      <c r="DS423">
        <v>14</v>
      </c>
      <c r="DT423">
        <v>0</v>
      </c>
      <c r="DU423">
        <v>0</v>
      </c>
      <c r="DV423">
        <v>0</v>
      </c>
      <c r="DW423">
        <v>0</v>
      </c>
      <c r="DX423">
        <v>1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16</v>
      </c>
      <c r="EQ423">
        <v>3</v>
      </c>
      <c r="ER423">
        <v>2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1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3</v>
      </c>
      <c r="FO423">
        <v>37</v>
      </c>
      <c r="FP423">
        <v>19</v>
      </c>
      <c r="FQ423">
        <v>4</v>
      </c>
      <c r="FR423">
        <v>2</v>
      </c>
      <c r="FS423">
        <v>0</v>
      </c>
      <c r="FT423">
        <v>2</v>
      </c>
      <c r="FU423">
        <v>3</v>
      </c>
      <c r="FV423">
        <v>2</v>
      </c>
      <c r="FW423">
        <v>0</v>
      </c>
      <c r="FX423">
        <v>1</v>
      </c>
      <c r="FY423">
        <v>0</v>
      </c>
      <c r="FZ423">
        <v>1</v>
      </c>
      <c r="GA423">
        <v>0</v>
      </c>
      <c r="GB423">
        <v>1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1</v>
      </c>
      <c r="GJ423">
        <v>0</v>
      </c>
      <c r="GK423">
        <v>0</v>
      </c>
      <c r="GL423">
        <v>0</v>
      </c>
      <c r="GM423">
        <v>1</v>
      </c>
      <c r="GN423">
        <v>37</v>
      </c>
      <c r="GO423">
        <v>6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4</v>
      </c>
      <c r="GW423">
        <v>0</v>
      </c>
      <c r="GX423">
        <v>0</v>
      </c>
      <c r="GY423">
        <v>1</v>
      </c>
      <c r="GZ423">
        <v>1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6</v>
      </c>
      <c r="HI423">
        <v>1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1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1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1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1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1</v>
      </c>
    </row>
    <row r="424" spans="1:272" x14ac:dyDescent="0.25">
      <c r="A424" t="s">
        <v>273</v>
      </c>
      <c r="B424" t="s">
        <v>558</v>
      </c>
      <c r="C424" t="str">
        <f t="shared" si="29"/>
        <v>160704</v>
      </c>
      <c r="D424" t="s">
        <v>562</v>
      </c>
      <c r="E424">
        <v>5</v>
      </c>
      <c r="F424">
        <v>1019</v>
      </c>
      <c r="G424">
        <v>771</v>
      </c>
      <c r="H424">
        <v>441</v>
      </c>
      <c r="I424">
        <v>330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329</v>
      </c>
      <c r="T424">
        <v>0</v>
      </c>
      <c r="U424">
        <v>0</v>
      </c>
      <c r="V424">
        <v>329</v>
      </c>
      <c r="W424">
        <v>18</v>
      </c>
      <c r="X424">
        <v>9</v>
      </c>
      <c r="Y424">
        <v>9</v>
      </c>
      <c r="Z424">
        <v>0</v>
      </c>
      <c r="AA424">
        <v>311</v>
      </c>
      <c r="AB424">
        <v>115</v>
      </c>
      <c r="AC424">
        <v>8</v>
      </c>
      <c r="AD424">
        <v>19</v>
      </c>
      <c r="AE424">
        <v>42</v>
      </c>
      <c r="AF424">
        <v>17</v>
      </c>
      <c r="AG424">
        <v>6</v>
      </c>
      <c r="AH424">
        <v>4</v>
      </c>
      <c r="AI424">
        <v>0</v>
      </c>
      <c r="AJ424">
        <v>0</v>
      </c>
      <c r="AK424">
        <v>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1</v>
      </c>
      <c r="AT424">
        <v>0</v>
      </c>
      <c r="AU424">
        <v>1</v>
      </c>
      <c r="AV424">
        <v>1</v>
      </c>
      <c r="AW424">
        <v>2</v>
      </c>
      <c r="AX424">
        <v>7</v>
      </c>
      <c r="AY424">
        <v>3</v>
      </c>
      <c r="AZ424">
        <v>2</v>
      </c>
      <c r="BA424">
        <v>115</v>
      </c>
      <c r="BB424">
        <v>37</v>
      </c>
      <c r="BC424">
        <v>11</v>
      </c>
      <c r="BD424">
        <v>7</v>
      </c>
      <c r="BE424">
        <v>3</v>
      </c>
      <c r="BF424">
        <v>7</v>
      </c>
      <c r="BG424">
        <v>0</v>
      </c>
      <c r="BH424">
        <v>0</v>
      </c>
      <c r="BI424">
        <v>0</v>
      </c>
      <c r="BJ424">
        <v>1</v>
      </c>
      <c r="BK424">
        <v>2</v>
      </c>
      <c r="BL424">
        <v>0</v>
      </c>
      <c r="BM424">
        <v>0</v>
      </c>
      <c r="BN424">
        <v>1</v>
      </c>
      <c r="BO424">
        <v>1</v>
      </c>
      <c r="BP424">
        <v>1</v>
      </c>
      <c r="BQ424">
        <v>0</v>
      </c>
      <c r="BR424">
        <v>1</v>
      </c>
      <c r="BS424">
        <v>0</v>
      </c>
      <c r="BT424">
        <v>0</v>
      </c>
      <c r="BU424">
        <v>1</v>
      </c>
      <c r="BV424">
        <v>1</v>
      </c>
      <c r="BW424">
        <v>0</v>
      </c>
      <c r="BX424">
        <v>0</v>
      </c>
      <c r="BY424">
        <v>0</v>
      </c>
      <c r="BZ424">
        <v>37</v>
      </c>
      <c r="CA424">
        <v>9</v>
      </c>
      <c r="CB424">
        <v>2</v>
      </c>
      <c r="CC424">
        <v>1</v>
      </c>
      <c r="CD424">
        <v>4</v>
      </c>
      <c r="CE424">
        <v>1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9</v>
      </c>
      <c r="CQ424">
        <v>2</v>
      </c>
      <c r="CR424">
        <v>1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1</v>
      </c>
      <c r="DO424">
        <v>0</v>
      </c>
      <c r="DP424">
        <v>2</v>
      </c>
      <c r="DQ424">
        <v>19</v>
      </c>
      <c r="DR424">
        <v>4</v>
      </c>
      <c r="DS424">
        <v>8</v>
      </c>
      <c r="DT424">
        <v>1</v>
      </c>
      <c r="DU424">
        <v>1</v>
      </c>
      <c r="DV424">
        <v>0</v>
      </c>
      <c r="DW424">
        <v>0</v>
      </c>
      <c r="DX424">
        <v>2</v>
      </c>
      <c r="DY424">
        <v>1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1</v>
      </c>
      <c r="EH424">
        <v>0</v>
      </c>
      <c r="EI424">
        <v>0</v>
      </c>
      <c r="EJ424">
        <v>0</v>
      </c>
      <c r="EK424">
        <v>0</v>
      </c>
      <c r="EL424">
        <v>1</v>
      </c>
      <c r="EM424">
        <v>0</v>
      </c>
      <c r="EN424">
        <v>0</v>
      </c>
      <c r="EO424">
        <v>0</v>
      </c>
      <c r="EP424">
        <v>19</v>
      </c>
      <c r="EQ424">
        <v>19</v>
      </c>
      <c r="ER424">
        <v>3</v>
      </c>
      <c r="ES424">
        <v>3</v>
      </c>
      <c r="ET424">
        <v>13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19</v>
      </c>
      <c r="FO424">
        <v>96</v>
      </c>
      <c r="FP424">
        <v>43</v>
      </c>
      <c r="FQ424">
        <v>7</v>
      </c>
      <c r="FR424">
        <v>4</v>
      </c>
      <c r="FS424">
        <v>4</v>
      </c>
      <c r="FT424">
        <v>1</v>
      </c>
      <c r="FU424">
        <v>13</v>
      </c>
      <c r="FV424">
        <v>5</v>
      </c>
      <c r="FW424">
        <v>1</v>
      </c>
      <c r="FX424">
        <v>7</v>
      </c>
      <c r="FY424">
        <v>1</v>
      </c>
      <c r="FZ424">
        <v>0</v>
      </c>
      <c r="GA424">
        <v>1</v>
      </c>
      <c r="GB424">
        <v>0</v>
      </c>
      <c r="GC424">
        <v>1</v>
      </c>
      <c r="GD424">
        <v>0</v>
      </c>
      <c r="GE424">
        <v>0</v>
      </c>
      <c r="GF424">
        <v>2</v>
      </c>
      <c r="GG424">
        <v>1</v>
      </c>
      <c r="GH424">
        <v>0</v>
      </c>
      <c r="GI424">
        <v>0</v>
      </c>
      <c r="GJ424">
        <v>4</v>
      </c>
      <c r="GK424">
        <v>0</v>
      </c>
      <c r="GL424">
        <v>0</v>
      </c>
      <c r="GM424">
        <v>1</v>
      </c>
      <c r="GN424">
        <v>96</v>
      </c>
      <c r="GO424">
        <v>9</v>
      </c>
      <c r="GP424">
        <v>3</v>
      </c>
      <c r="GQ424">
        <v>2</v>
      </c>
      <c r="GR424">
        <v>3</v>
      </c>
      <c r="GS424">
        <v>0</v>
      </c>
      <c r="GT424">
        <v>0</v>
      </c>
      <c r="GU424">
        <v>0</v>
      </c>
      <c r="GV424">
        <v>1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9</v>
      </c>
      <c r="HI424">
        <v>3</v>
      </c>
      <c r="HJ424">
        <v>0</v>
      </c>
      <c r="HK424">
        <v>0</v>
      </c>
      <c r="HL424">
        <v>0</v>
      </c>
      <c r="HM424">
        <v>1</v>
      </c>
      <c r="HN424">
        <v>2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3</v>
      </c>
      <c r="HW424">
        <v>1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1</v>
      </c>
      <c r="II424">
        <v>0</v>
      </c>
      <c r="IJ424">
        <v>0</v>
      </c>
      <c r="IK424">
        <v>0</v>
      </c>
      <c r="IL424">
        <v>1</v>
      </c>
      <c r="IM424">
        <v>1</v>
      </c>
      <c r="IN424">
        <v>1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1</v>
      </c>
    </row>
    <row r="425" spans="1:272" x14ac:dyDescent="0.25">
      <c r="A425" t="s">
        <v>273</v>
      </c>
      <c r="B425" t="s">
        <v>558</v>
      </c>
      <c r="C425" t="str">
        <f t="shared" si="29"/>
        <v>160704</v>
      </c>
      <c r="D425" t="s">
        <v>563</v>
      </c>
      <c r="E425">
        <v>6</v>
      </c>
      <c r="F425">
        <v>743</v>
      </c>
      <c r="G425">
        <v>570</v>
      </c>
      <c r="H425">
        <v>300</v>
      </c>
      <c r="I425">
        <v>270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270</v>
      </c>
      <c r="T425">
        <v>0</v>
      </c>
      <c r="U425">
        <v>0</v>
      </c>
      <c r="V425">
        <v>270</v>
      </c>
      <c r="W425">
        <v>7</v>
      </c>
      <c r="X425">
        <v>5</v>
      </c>
      <c r="Y425">
        <v>2</v>
      </c>
      <c r="Z425">
        <v>0</v>
      </c>
      <c r="AA425">
        <v>263</v>
      </c>
      <c r="AB425">
        <v>70</v>
      </c>
      <c r="AC425">
        <v>10</v>
      </c>
      <c r="AD425">
        <v>19</v>
      </c>
      <c r="AE425">
        <v>16</v>
      </c>
      <c r="AF425">
        <v>7</v>
      </c>
      <c r="AG425">
        <v>0</v>
      </c>
      <c r="AH425">
        <v>2</v>
      </c>
      <c r="AI425">
        <v>0</v>
      </c>
      <c r="AJ425">
        <v>2</v>
      </c>
      <c r="AK425">
        <v>2</v>
      </c>
      <c r="AL425">
        <v>1</v>
      </c>
      <c r="AM425">
        <v>0</v>
      </c>
      <c r="AN425">
        <v>1</v>
      </c>
      <c r="AO425">
        <v>0</v>
      </c>
      <c r="AP425">
        <v>0</v>
      </c>
      <c r="AQ425">
        <v>0</v>
      </c>
      <c r="AR425">
        <v>0</v>
      </c>
      <c r="AS425">
        <v>1</v>
      </c>
      <c r="AT425">
        <v>0</v>
      </c>
      <c r="AU425">
        <v>0</v>
      </c>
      <c r="AV425">
        <v>0</v>
      </c>
      <c r="AW425">
        <v>2</v>
      </c>
      <c r="AX425">
        <v>1</v>
      </c>
      <c r="AY425">
        <v>0</v>
      </c>
      <c r="AZ425">
        <v>6</v>
      </c>
      <c r="BA425">
        <v>70</v>
      </c>
      <c r="BB425">
        <v>59</v>
      </c>
      <c r="BC425">
        <v>12</v>
      </c>
      <c r="BD425">
        <v>27</v>
      </c>
      <c r="BE425">
        <v>2</v>
      </c>
      <c r="BF425">
        <v>6</v>
      </c>
      <c r="BG425">
        <v>0</v>
      </c>
      <c r="BH425">
        <v>2</v>
      </c>
      <c r="BI425">
        <v>0</v>
      </c>
      <c r="BJ425">
        <v>0</v>
      </c>
      <c r="BK425">
        <v>1</v>
      </c>
      <c r="BL425">
        <v>3</v>
      </c>
      <c r="BM425">
        <v>0</v>
      </c>
      <c r="BN425">
        <v>0</v>
      </c>
      <c r="BO425">
        <v>0</v>
      </c>
      <c r="BP425">
        <v>2</v>
      </c>
      <c r="BQ425">
        <v>0</v>
      </c>
      <c r="BR425">
        <v>0</v>
      </c>
      <c r="BS425">
        <v>0</v>
      </c>
      <c r="BT425">
        <v>0</v>
      </c>
      <c r="BU425">
        <v>1</v>
      </c>
      <c r="BV425">
        <v>2</v>
      </c>
      <c r="BW425">
        <v>0</v>
      </c>
      <c r="BX425">
        <v>1</v>
      </c>
      <c r="BY425">
        <v>0</v>
      </c>
      <c r="BZ425">
        <v>59</v>
      </c>
      <c r="CA425">
        <v>11</v>
      </c>
      <c r="CB425">
        <v>5</v>
      </c>
      <c r="CC425">
        <v>0</v>
      </c>
      <c r="CD425">
        <v>0</v>
      </c>
      <c r="CE425">
        <v>2</v>
      </c>
      <c r="CF425">
        <v>0</v>
      </c>
      <c r="CG425">
        <v>0</v>
      </c>
      <c r="CH425">
        <v>3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1</v>
      </c>
      <c r="CP425">
        <v>11</v>
      </c>
      <c r="CQ425">
        <v>7</v>
      </c>
      <c r="CR425">
        <v>4</v>
      </c>
      <c r="CS425">
        <v>0</v>
      </c>
      <c r="CT425">
        <v>1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1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1</v>
      </c>
      <c r="DL425">
        <v>0</v>
      </c>
      <c r="DM425">
        <v>0</v>
      </c>
      <c r="DN425">
        <v>0</v>
      </c>
      <c r="DO425">
        <v>0</v>
      </c>
      <c r="DP425">
        <v>7</v>
      </c>
      <c r="DQ425">
        <v>17</v>
      </c>
      <c r="DR425">
        <v>1</v>
      </c>
      <c r="DS425">
        <v>10</v>
      </c>
      <c r="DT425">
        <v>0</v>
      </c>
      <c r="DU425">
        <v>1</v>
      </c>
      <c r="DV425">
        <v>0</v>
      </c>
      <c r="DW425">
        <v>0</v>
      </c>
      <c r="DX425">
        <v>1</v>
      </c>
      <c r="DY425">
        <v>0</v>
      </c>
      <c r="DZ425">
        <v>1</v>
      </c>
      <c r="EA425">
        <v>1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2</v>
      </c>
      <c r="EN425">
        <v>0</v>
      </c>
      <c r="EO425">
        <v>0</v>
      </c>
      <c r="EP425">
        <v>17</v>
      </c>
      <c r="EQ425">
        <v>15</v>
      </c>
      <c r="ER425">
        <v>3</v>
      </c>
      <c r="ES425">
        <v>4</v>
      </c>
      <c r="ET425">
        <v>3</v>
      </c>
      <c r="EU425">
        <v>2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1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1</v>
      </c>
      <c r="FK425">
        <v>1</v>
      </c>
      <c r="FL425">
        <v>0</v>
      </c>
      <c r="FM425">
        <v>0</v>
      </c>
      <c r="FN425">
        <v>15</v>
      </c>
      <c r="FO425">
        <v>56</v>
      </c>
      <c r="FP425">
        <v>35</v>
      </c>
      <c r="FQ425">
        <v>2</v>
      </c>
      <c r="FR425">
        <v>0</v>
      </c>
      <c r="FS425">
        <v>0</v>
      </c>
      <c r="FT425">
        <v>2</v>
      </c>
      <c r="FU425">
        <v>7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9</v>
      </c>
      <c r="GG425">
        <v>0</v>
      </c>
      <c r="GH425">
        <v>0</v>
      </c>
      <c r="GI425">
        <v>0</v>
      </c>
      <c r="GJ425">
        <v>1</v>
      </c>
      <c r="GK425">
        <v>0</v>
      </c>
      <c r="GL425">
        <v>0</v>
      </c>
      <c r="GM425">
        <v>0</v>
      </c>
      <c r="GN425">
        <v>56</v>
      </c>
      <c r="GO425">
        <v>17</v>
      </c>
      <c r="GP425">
        <v>6</v>
      </c>
      <c r="GQ425">
        <v>1</v>
      </c>
      <c r="GR425">
        <v>3</v>
      </c>
      <c r="GS425">
        <v>0</v>
      </c>
      <c r="GT425">
        <v>2</v>
      </c>
      <c r="GU425">
        <v>0</v>
      </c>
      <c r="GV425">
        <v>3</v>
      </c>
      <c r="GW425">
        <v>1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1</v>
      </c>
      <c r="HG425">
        <v>0</v>
      </c>
      <c r="HH425">
        <v>17</v>
      </c>
      <c r="HI425">
        <v>5</v>
      </c>
      <c r="HJ425">
        <v>0</v>
      </c>
      <c r="HK425">
        <v>4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1</v>
      </c>
      <c r="HV425">
        <v>5</v>
      </c>
      <c r="HW425">
        <v>2</v>
      </c>
      <c r="HX425">
        <v>2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2</v>
      </c>
      <c r="IM425">
        <v>4</v>
      </c>
      <c r="IN425">
        <v>3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1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4</v>
      </c>
    </row>
    <row r="426" spans="1:272" x14ac:dyDescent="0.25">
      <c r="A426" t="s">
        <v>273</v>
      </c>
      <c r="B426" t="s">
        <v>558</v>
      </c>
      <c r="C426" t="str">
        <f t="shared" si="29"/>
        <v>160704</v>
      </c>
      <c r="D426" t="s">
        <v>564</v>
      </c>
      <c r="E426">
        <v>7</v>
      </c>
      <c r="F426">
        <v>650</v>
      </c>
      <c r="G426">
        <v>499</v>
      </c>
      <c r="H426">
        <v>264</v>
      </c>
      <c r="I426">
        <v>235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235</v>
      </c>
      <c r="T426">
        <v>0</v>
      </c>
      <c r="U426">
        <v>0</v>
      </c>
      <c r="V426">
        <v>235</v>
      </c>
      <c r="W426">
        <v>16</v>
      </c>
      <c r="X426">
        <v>9</v>
      </c>
      <c r="Y426">
        <v>7</v>
      </c>
      <c r="Z426">
        <v>0</v>
      </c>
      <c r="AA426">
        <v>219</v>
      </c>
      <c r="AB426">
        <v>65</v>
      </c>
      <c r="AC426">
        <v>2</v>
      </c>
      <c r="AD426">
        <v>14</v>
      </c>
      <c r="AE426">
        <v>19</v>
      </c>
      <c r="AF426">
        <v>7</v>
      </c>
      <c r="AG426">
        <v>3</v>
      </c>
      <c r="AH426">
        <v>0</v>
      </c>
      <c r="AI426">
        <v>1</v>
      </c>
      <c r="AJ426">
        <v>0</v>
      </c>
      <c r="AK426">
        <v>2</v>
      </c>
      <c r="AL426">
        <v>1</v>
      </c>
      <c r="AM426">
        <v>1</v>
      </c>
      <c r="AN426">
        <v>1</v>
      </c>
      <c r="AO426">
        <v>1</v>
      </c>
      <c r="AP426">
        <v>0</v>
      </c>
      <c r="AQ426">
        <v>1</v>
      </c>
      <c r="AR426">
        <v>4</v>
      </c>
      <c r="AS426">
        <v>1</v>
      </c>
      <c r="AT426">
        <v>0</v>
      </c>
      <c r="AU426">
        <v>1</v>
      </c>
      <c r="AV426">
        <v>1</v>
      </c>
      <c r="AW426">
        <v>0</v>
      </c>
      <c r="AX426">
        <v>1</v>
      </c>
      <c r="AY426">
        <v>1</v>
      </c>
      <c r="AZ426">
        <v>3</v>
      </c>
      <c r="BA426">
        <v>65</v>
      </c>
      <c r="BB426">
        <v>41</v>
      </c>
      <c r="BC426">
        <v>6</v>
      </c>
      <c r="BD426">
        <v>18</v>
      </c>
      <c r="BE426">
        <v>1</v>
      </c>
      <c r="BF426">
        <v>2</v>
      </c>
      <c r="BG426">
        <v>2</v>
      </c>
      <c r="BH426">
        <v>0</v>
      </c>
      <c r="BI426">
        <v>0</v>
      </c>
      <c r="BJ426">
        <v>0</v>
      </c>
      <c r="BK426">
        <v>2</v>
      </c>
      <c r="BL426">
        <v>3</v>
      </c>
      <c r="BM426">
        <v>0</v>
      </c>
      <c r="BN426">
        <v>0</v>
      </c>
      <c r="BO426">
        <v>1</v>
      </c>
      <c r="BP426">
        <v>0</v>
      </c>
      <c r="BQ426">
        <v>2</v>
      </c>
      <c r="BR426">
        <v>0</v>
      </c>
      <c r="BS426">
        <v>0</v>
      </c>
      <c r="BT426">
        <v>0</v>
      </c>
      <c r="BU426">
        <v>1</v>
      </c>
      <c r="BV426">
        <v>0</v>
      </c>
      <c r="BW426">
        <v>0</v>
      </c>
      <c r="BX426">
        <v>3</v>
      </c>
      <c r="BY426">
        <v>0</v>
      </c>
      <c r="BZ426">
        <v>41</v>
      </c>
      <c r="CA426">
        <v>5</v>
      </c>
      <c r="CB426">
        <v>0</v>
      </c>
      <c r="CC426">
        <v>1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1</v>
      </c>
      <c r="CK426">
        <v>0</v>
      </c>
      <c r="CL426">
        <v>0</v>
      </c>
      <c r="CM426">
        <v>1</v>
      </c>
      <c r="CN426">
        <v>0</v>
      </c>
      <c r="CO426">
        <v>2</v>
      </c>
      <c r="CP426">
        <v>5</v>
      </c>
      <c r="CQ426">
        <v>8</v>
      </c>
      <c r="CR426">
        <v>6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1</v>
      </c>
      <c r="DJ426">
        <v>1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8</v>
      </c>
      <c r="DQ426">
        <v>15</v>
      </c>
      <c r="DR426">
        <v>1</v>
      </c>
      <c r="DS426">
        <v>8</v>
      </c>
      <c r="DT426">
        <v>0</v>
      </c>
      <c r="DU426">
        <v>0</v>
      </c>
      <c r="DV426">
        <v>0</v>
      </c>
      <c r="DW426">
        <v>1</v>
      </c>
      <c r="DX426">
        <v>5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15</v>
      </c>
      <c r="EQ426">
        <v>11</v>
      </c>
      <c r="ER426">
        <v>0</v>
      </c>
      <c r="ES426">
        <v>0</v>
      </c>
      <c r="ET426">
        <v>10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1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11</v>
      </c>
      <c r="FO426">
        <v>60</v>
      </c>
      <c r="FP426">
        <v>39</v>
      </c>
      <c r="FQ426">
        <v>5</v>
      </c>
      <c r="FR426">
        <v>2</v>
      </c>
      <c r="FS426">
        <v>0</v>
      </c>
      <c r="FT426">
        <v>0</v>
      </c>
      <c r="FU426">
        <v>2</v>
      </c>
      <c r="FV426">
        <v>4</v>
      </c>
      <c r="FW426">
        <v>0</v>
      </c>
      <c r="FX426">
        <v>0</v>
      </c>
      <c r="FY426">
        <v>0</v>
      </c>
      <c r="FZ426">
        <v>3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1</v>
      </c>
      <c r="GK426">
        <v>2</v>
      </c>
      <c r="GL426">
        <v>0</v>
      </c>
      <c r="GM426">
        <v>2</v>
      </c>
      <c r="GN426">
        <v>60</v>
      </c>
      <c r="GO426">
        <v>13</v>
      </c>
      <c r="GP426">
        <v>5</v>
      </c>
      <c r="GQ426">
        <v>0</v>
      </c>
      <c r="GR426">
        <v>0</v>
      </c>
      <c r="GS426">
        <v>0</v>
      </c>
      <c r="GT426">
        <v>0</v>
      </c>
      <c r="GU426">
        <v>1</v>
      </c>
      <c r="GV426">
        <v>7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13</v>
      </c>
      <c r="HI426">
        <v>1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1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1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</row>
    <row r="427" spans="1:272" x14ac:dyDescent="0.25">
      <c r="A427" t="s">
        <v>273</v>
      </c>
      <c r="B427" t="s">
        <v>558</v>
      </c>
      <c r="C427" t="str">
        <f t="shared" si="29"/>
        <v>160704</v>
      </c>
      <c r="D427" t="s">
        <v>565</v>
      </c>
      <c r="E427">
        <v>8</v>
      </c>
      <c r="F427">
        <v>409</v>
      </c>
      <c r="G427">
        <v>310</v>
      </c>
      <c r="H427">
        <v>207</v>
      </c>
      <c r="I427">
        <v>103</v>
      </c>
      <c r="J427">
        <v>0</v>
      </c>
      <c r="K427">
        <v>1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103</v>
      </c>
      <c r="T427">
        <v>0</v>
      </c>
      <c r="U427">
        <v>0</v>
      </c>
      <c r="V427">
        <v>103</v>
      </c>
      <c r="W427">
        <v>7</v>
      </c>
      <c r="X427">
        <v>4</v>
      </c>
      <c r="Y427">
        <v>3</v>
      </c>
      <c r="Z427">
        <v>0</v>
      </c>
      <c r="AA427">
        <v>96</v>
      </c>
      <c r="AB427">
        <v>21</v>
      </c>
      <c r="AC427">
        <v>4</v>
      </c>
      <c r="AD427">
        <v>6</v>
      </c>
      <c r="AE427">
        <v>4</v>
      </c>
      <c r="AF427">
        <v>1</v>
      </c>
      <c r="AG427">
        <v>0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0</v>
      </c>
      <c r="AR427">
        <v>1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1</v>
      </c>
      <c r="AY427">
        <v>0</v>
      </c>
      <c r="AZ427">
        <v>1</v>
      </c>
      <c r="BA427">
        <v>21</v>
      </c>
      <c r="BB427">
        <v>17</v>
      </c>
      <c r="BC427">
        <v>6</v>
      </c>
      <c r="BD427">
        <v>2</v>
      </c>
      <c r="BE427">
        <v>1</v>
      </c>
      <c r="BF427">
        <v>3</v>
      </c>
      <c r="BG427">
        <v>2</v>
      </c>
      <c r="BH427">
        <v>1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2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1</v>
      </c>
      <c r="CB427">
        <v>1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1</v>
      </c>
      <c r="CQ427">
        <v>4</v>
      </c>
      <c r="CR427">
        <v>2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1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1</v>
      </c>
      <c r="DL427">
        <v>0</v>
      </c>
      <c r="DM427">
        <v>0</v>
      </c>
      <c r="DN427">
        <v>0</v>
      </c>
      <c r="DO427">
        <v>0</v>
      </c>
      <c r="DP427">
        <v>4</v>
      </c>
      <c r="DQ427">
        <v>6</v>
      </c>
      <c r="DR427">
        <v>4</v>
      </c>
      <c r="DS427">
        <v>2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6</v>
      </c>
      <c r="EQ427">
        <v>4</v>
      </c>
      <c r="ER427">
        <v>0</v>
      </c>
      <c r="ES427">
        <v>1</v>
      </c>
      <c r="ET427">
        <v>1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2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4</v>
      </c>
      <c r="FO427">
        <v>20</v>
      </c>
      <c r="FP427">
        <v>8</v>
      </c>
      <c r="FQ427">
        <v>5</v>
      </c>
      <c r="FR427">
        <v>0</v>
      </c>
      <c r="FS427">
        <v>0</v>
      </c>
      <c r="FT427">
        <v>0</v>
      </c>
      <c r="FU427">
        <v>1</v>
      </c>
      <c r="FV427">
        <v>0</v>
      </c>
      <c r="FW427">
        <v>0</v>
      </c>
      <c r="FX427">
        <v>2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1</v>
      </c>
      <c r="GG427">
        <v>0</v>
      </c>
      <c r="GH427">
        <v>1</v>
      </c>
      <c r="GI427">
        <v>1</v>
      </c>
      <c r="GJ427">
        <v>0</v>
      </c>
      <c r="GK427">
        <v>1</v>
      </c>
      <c r="GL427">
        <v>0</v>
      </c>
      <c r="GM427">
        <v>0</v>
      </c>
      <c r="GN427">
        <v>20</v>
      </c>
      <c r="GO427">
        <v>3</v>
      </c>
      <c r="GP427">
        <v>0</v>
      </c>
      <c r="GQ427">
        <v>0</v>
      </c>
      <c r="GR427">
        <v>1</v>
      </c>
      <c r="GS427">
        <v>0</v>
      </c>
      <c r="GT427">
        <v>1</v>
      </c>
      <c r="GU427">
        <v>0</v>
      </c>
      <c r="GV427">
        <v>0</v>
      </c>
      <c r="GW427">
        <v>1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3</v>
      </c>
      <c r="HI427">
        <v>2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1</v>
      </c>
      <c r="HS427">
        <v>0</v>
      </c>
      <c r="HT427">
        <v>1</v>
      </c>
      <c r="HU427">
        <v>0</v>
      </c>
      <c r="HV427">
        <v>2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18</v>
      </c>
      <c r="IN427">
        <v>14</v>
      </c>
      <c r="IO427">
        <v>1</v>
      </c>
      <c r="IP427">
        <v>2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1</v>
      </c>
      <c r="JL427">
        <v>18</v>
      </c>
    </row>
    <row r="428" spans="1:272" x14ac:dyDescent="0.25">
      <c r="A428" t="s">
        <v>273</v>
      </c>
      <c r="B428" t="s">
        <v>566</v>
      </c>
      <c r="C428" t="str">
        <f t="shared" ref="C428:C461" si="30">"160705"</f>
        <v>160705</v>
      </c>
      <c r="D428" t="s">
        <v>567</v>
      </c>
      <c r="E428">
        <v>1</v>
      </c>
      <c r="F428">
        <v>2273</v>
      </c>
      <c r="G428">
        <v>1738</v>
      </c>
      <c r="H428">
        <v>616</v>
      </c>
      <c r="I428">
        <v>1122</v>
      </c>
      <c r="J428">
        <v>1</v>
      </c>
      <c r="K428">
        <v>12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1122</v>
      </c>
      <c r="T428">
        <v>0</v>
      </c>
      <c r="U428">
        <v>0</v>
      </c>
      <c r="V428">
        <v>1122</v>
      </c>
      <c r="W428">
        <v>20</v>
      </c>
      <c r="X428">
        <v>15</v>
      </c>
      <c r="Y428">
        <v>4</v>
      </c>
      <c r="Z428">
        <v>0</v>
      </c>
      <c r="AA428">
        <v>1102</v>
      </c>
      <c r="AB428">
        <v>390</v>
      </c>
      <c r="AC428">
        <v>38</v>
      </c>
      <c r="AD428">
        <v>111</v>
      </c>
      <c r="AE428">
        <v>99</v>
      </c>
      <c r="AF428">
        <v>17</v>
      </c>
      <c r="AG428">
        <v>54</v>
      </c>
      <c r="AH428">
        <v>7</v>
      </c>
      <c r="AI428">
        <v>0</v>
      </c>
      <c r="AJ428">
        <v>3</v>
      </c>
      <c r="AK428">
        <v>4</v>
      </c>
      <c r="AL428">
        <v>0</v>
      </c>
      <c r="AM428">
        <v>4</v>
      </c>
      <c r="AN428">
        <v>2</v>
      </c>
      <c r="AO428">
        <v>0</v>
      </c>
      <c r="AP428">
        <v>0</v>
      </c>
      <c r="AQ428">
        <v>17</v>
      </c>
      <c r="AR428">
        <v>1</v>
      </c>
      <c r="AS428">
        <v>0</v>
      </c>
      <c r="AT428">
        <v>2</v>
      </c>
      <c r="AU428">
        <v>4</v>
      </c>
      <c r="AV428">
        <v>3</v>
      </c>
      <c r="AW428">
        <v>1</v>
      </c>
      <c r="AX428">
        <v>6</v>
      </c>
      <c r="AY428">
        <v>4</v>
      </c>
      <c r="AZ428">
        <v>13</v>
      </c>
      <c r="BA428">
        <v>390</v>
      </c>
      <c r="BB428">
        <v>306</v>
      </c>
      <c r="BC428">
        <v>19</v>
      </c>
      <c r="BD428">
        <v>259</v>
      </c>
      <c r="BE428">
        <v>1</v>
      </c>
      <c r="BF428">
        <v>7</v>
      </c>
      <c r="BG428">
        <v>1</v>
      </c>
      <c r="BH428">
        <v>0</v>
      </c>
      <c r="BI428">
        <v>1</v>
      </c>
      <c r="BJ428">
        <v>1</v>
      </c>
      <c r="BK428">
        <v>2</v>
      </c>
      <c r="BL428">
        <v>3</v>
      </c>
      <c r="BM428">
        <v>0</v>
      </c>
      <c r="BN428">
        <v>0</v>
      </c>
      <c r="BO428">
        <v>1</v>
      </c>
      <c r="BP428">
        <v>1</v>
      </c>
      <c r="BQ428">
        <v>3</v>
      </c>
      <c r="BR428">
        <v>0</v>
      </c>
      <c r="BS428">
        <v>2</v>
      </c>
      <c r="BT428">
        <v>1</v>
      </c>
      <c r="BU428">
        <v>0</v>
      </c>
      <c r="BV428">
        <v>2</v>
      </c>
      <c r="BW428">
        <v>0</v>
      </c>
      <c r="BX428">
        <v>2</v>
      </c>
      <c r="BY428">
        <v>0</v>
      </c>
      <c r="BZ428">
        <v>306</v>
      </c>
      <c r="CA428">
        <v>23</v>
      </c>
      <c r="CB428">
        <v>7</v>
      </c>
      <c r="CC428">
        <v>6</v>
      </c>
      <c r="CD428">
        <v>1</v>
      </c>
      <c r="CE428">
        <v>1</v>
      </c>
      <c r="CF428">
        <v>4</v>
      </c>
      <c r="CG428">
        <v>0</v>
      </c>
      <c r="CH428">
        <v>1</v>
      </c>
      <c r="CI428">
        <v>0</v>
      </c>
      <c r="CJ428">
        <v>1</v>
      </c>
      <c r="CK428">
        <v>0</v>
      </c>
      <c r="CL428">
        <v>0</v>
      </c>
      <c r="CM428">
        <v>0</v>
      </c>
      <c r="CN428">
        <v>0</v>
      </c>
      <c r="CO428">
        <v>2</v>
      </c>
      <c r="CP428">
        <v>23</v>
      </c>
      <c r="CQ428">
        <v>21</v>
      </c>
      <c r="CR428">
        <v>8</v>
      </c>
      <c r="CS428">
        <v>0</v>
      </c>
      <c r="CT428">
        <v>2</v>
      </c>
      <c r="CU428">
        <v>0</v>
      </c>
      <c r="CV428">
        <v>3</v>
      </c>
      <c r="CW428">
        <v>1</v>
      </c>
      <c r="CX428">
        <v>0</v>
      </c>
      <c r="CY428">
        <v>0</v>
      </c>
      <c r="CZ428">
        <v>4</v>
      </c>
      <c r="DA428">
        <v>0</v>
      </c>
      <c r="DB428">
        <v>1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1</v>
      </c>
      <c r="DI428">
        <v>0</v>
      </c>
      <c r="DJ428">
        <v>0</v>
      </c>
      <c r="DK428">
        <v>1</v>
      </c>
      <c r="DL428">
        <v>0</v>
      </c>
      <c r="DM428">
        <v>0</v>
      </c>
      <c r="DN428">
        <v>0</v>
      </c>
      <c r="DO428">
        <v>0</v>
      </c>
      <c r="DP428">
        <v>21</v>
      </c>
      <c r="DQ428">
        <v>59</v>
      </c>
      <c r="DR428">
        <v>1</v>
      </c>
      <c r="DS428">
        <v>52</v>
      </c>
      <c r="DT428">
        <v>1</v>
      </c>
      <c r="DU428">
        <v>1</v>
      </c>
      <c r="DV428">
        <v>0</v>
      </c>
      <c r="DW428">
        <v>0</v>
      </c>
      <c r="DX428">
        <v>1</v>
      </c>
      <c r="DY428">
        <v>1</v>
      </c>
      <c r="DZ428">
        <v>1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1</v>
      </c>
      <c r="EN428">
        <v>0</v>
      </c>
      <c r="EO428">
        <v>0</v>
      </c>
      <c r="EP428">
        <v>59</v>
      </c>
      <c r="EQ428">
        <v>75</v>
      </c>
      <c r="ER428">
        <v>28</v>
      </c>
      <c r="ES428">
        <v>11</v>
      </c>
      <c r="ET428">
        <v>21</v>
      </c>
      <c r="EU428">
        <v>2</v>
      </c>
      <c r="EV428">
        <v>1</v>
      </c>
      <c r="EW428">
        <v>1</v>
      </c>
      <c r="EX428">
        <v>1</v>
      </c>
      <c r="EY428">
        <v>1</v>
      </c>
      <c r="EZ428">
        <v>0</v>
      </c>
      <c r="FA428">
        <v>2</v>
      </c>
      <c r="FB428">
        <v>0</v>
      </c>
      <c r="FC428">
        <v>1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2</v>
      </c>
      <c r="FK428">
        <v>0</v>
      </c>
      <c r="FL428">
        <v>0</v>
      </c>
      <c r="FM428">
        <v>4</v>
      </c>
      <c r="FN428">
        <v>75</v>
      </c>
      <c r="FO428">
        <v>165</v>
      </c>
      <c r="FP428">
        <v>137</v>
      </c>
      <c r="FQ428">
        <v>2</v>
      </c>
      <c r="FR428">
        <v>2</v>
      </c>
      <c r="FS428">
        <v>2</v>
      </c>
      <c r="FT428">
        <v>0</v>
      </c>
      <c r="FU428">
        <v>4</v>
      </c>
      <c r="FV428">
        <v>6</v>
      </c>
      <c r="FW428">
        <v>2</v>
      </c>
      <c r="FX428">
        <v>0</v>
      </c>
      <c r="FY428">
        <v>0</v>
      </c>
      <c r="FZ428">
        <v>3</v>
      </c>
      <c r="GA428">
        <v>0</v>
      </c>
      <c r="GB428">
        <v>0</v>
      </c>
      <c r="GC428">
        <v>0</v>
      </c>
      <c r="GD428">
        <v>0</v>
      </c>
      <c r="GE428">
        <v>2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1</v>
      </c>
      <c r="GM428">
        <v>4</v>
      </c>
      <c r="GN428">
        <v>165</v>
      </c>
      <c r="GO428">
        <v>47</v>
      </c>
      <c r="GP428">
        <v>12</v>
      </c>
      <c r="GQ428">
        <v>3</v>
      </c>
      <c r="GR428">
        <v>0</v>
      </c>
      <c r="GS428">
        <v>0</v>
      </c>
      <c r="GT428">
        <v>1</v>
      </c>
      <c r="GU428">
        <v>0</v>
      </c>
      <c r="GV428">
        <v>24</v>
      </c>
      <c r="GW428">
        <v>0</v>
      </c>
      <c r="GX428">
        <v>1</v>
      </c>
      <c r="GY428">
        <v>1</v>
      </c>
      <c r="GZ428">
        <v>0</v>
      </c>
      <c r="HA428">
        <v>1</v>
      </c>
      <c r="HB428">
        <v>0</v>
      </c>
      <c r="HC428">
        <v>1</v>
      </c>
      <c r="HD428">
        <v>1</v>
      </c>
      <c r="HE428">
        <v>0</v>
      </c>
      <c r="HF428">
        <v>0</v>
      </c>
      <c r="HG428">
        <v>2</v>
      </c>
      <c r="HH428">
        <v>47</v>
      </c>
      <c r="HI428">
        <v>7</v>
      </c>
      <c r="HJ428">
        <v>1</v>
      </c>
      <c r="HK428">
        <v>0</v>
      </c>
      <c r="HL428">
        <v>0</v>
      </c>
      <c r="HM428">
        <v>1</v>
      </c>
      <c r="HN428">
        <v>2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1</v>
      </c>
      <c r="HU428">
        <v>2</v>
      </c>
      <c r="HV428">
        <v>7</v>
      </c>
      <c r="HW428">
        <v>5</v>
      </c>
      <c r="HX428">
        <v>1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2</v>
      </c>
      <c r="IF428">
        <v>1</v>
      </c>
      <c r="IG428">
        <v>0</v>
      </c>
      <c r="IH428">
        <v>1</v>
      </c>
      <c r="II428">
        <v>0</v>
      </c>
      <c r="IJ428">
        <v>0</v>
      </c>
      <c r="IK428">
        <v>0</v>
      </c>
      <c r="IL428">
        <v>5</v>
      </c>
      <c r="IM428">
        <v>4</v>
      </c>
      <c r="IN428">
        <v>4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4</v>
      </c>
    </row>
    <row r="429" spans="1:272" x14ac:dyDescent="0.25">
      <c r="A429" t="s">
        <v>273</v>
      </c>
      <c r="B429" t="s">
        <v>566</v>
      </c>
      <c r="C429" t="str">
        <f t="shared" si="30"/>
        <v>160705</v>
      </c>
      <c r="D429" t="s">
        <v>306</v>
      </c>
      <c r="E429">
        <v>2</v>
      </c>
      <c r="F429">
        <v>2233</v>
      </c>
      <c r="G429">
        <v>1710</v>
      </c>
      <c r="H429">
        <v>596</v>
      </c>
      <c r="I429">
        <v>1114</v>
      </c>
      <c r="J429">
        <v>1</v>
      </c>
      <c r="K429">
        <v>16</v>
      </c>
      <c r="L429">
        <v>5</v>
      </c>
      <c r="M429">
        <v>5</v>
      </c>
      <c r="N429">
        <v>1</v>
      </c>
      <c r="O429">
        <v>0</v>
      </c>
      <c r="P429">
        <v>0</v>
      </c>
      <c r="Q429">
        <v>0</v>
      </c>
      <c r="R429">
        <v>4</v>
      </c>
      <c r="S429">
        <v>1117</v>
      </c>
      <c r="T429">
        <v>4</v>
      </c>
      <c r="U429">
        <v>0</v>
      </c>
      <c r="V429">
        <v>1117</v>
      </c>
      <c r="W429">
        <v>25</v>
      </c>
      <c r="X429">
        <v>19</v>
      </c>
      <c r="Y429">
        <v>6</v>
      </c>
      <c r="Z429">
        <v>0</v>
      </c>
      <c r="AA429">
        <v>1092</v>
      </c>
      <c r="AB429">
        <v>365</v>
      </c>
      <c r="AC429">
        <v>36</v>
      </c>
      <c r="AD429">
        <v>99</v>
      </c>
      <c r="AE429">
        <v>106</v>
      </c>
      <c r="AF429">
        <v>14</v>
      </c>
      <c r="AG429">
        <v>59</v>
      </c>
      <c r="AH429">
        <v>9</v>
      </c>
      <c r="AI429">
        <v>3</v>
      </c>
      <c r="AJ429">
        <v>2</v>
      </c>
      <c r="AK429">
        <v>3</v>
      </c>
      <c r="AL429">
        <v>1</v>
      </c>
      <c r="AM429">
        <v>2</v>
      </c>
      <c r="AN429">
        <v>2</v>
      </c>
      <c r="AO429">
        <v>2</v>
      </c>
      <c r="AP429">
        <v>0</v>
      </c>
      <c r="AQ429">
        <v>11</v>
      </c>
      <c r="AR429">
        <v>0</v>
      </c>
      <c r="AS429">
        <v>2</v>
      </c>
      <c r="AT429">
        <v>0</v>
      </c>
      <c r="AU429">
        <v>0</v>
      </c>
      <c r="AV429">
        <v>0</v>
      </c>
      <c r="AW429">
        <v>1</v>
      </c>
      <c r="AX429">
        <v>4</v>
      </c>
      <c r="AY429">
        <v>4</v>
      </c>
      <c r="AZ429">
        <v>5</v>
      </c>
      <c r="BA429">
        <v>365</v>
      </c>
      <c r="BB429">
        <v>306</v>
      </c>
      <c r="BC429">
        <v>17</v>
      </c>
      <c r="BD429">
        <v>241</v>
      </c>
      <c r="BE429">
        <v>8</v>
      </c>
      <c r="BF429">
        <v>11</v>
      </c>
      <c r="BG429">
        <v>1</v>
      </c>
      <c r="BH429">
        <v>3</v>
      </c>
      <c r="BI429">
        <v>1</v>
      </c>
      <c r="BJ429">
        <v>1</v>
      </c>
      <c r="BK429">
        <v>5</v>
      </c>
      <c r="BL429">
        <v>4</v>
      </c>
      <c r="BM429">
        <v>0</v>
      </c>
      <c r="BN429">
        <v>0</v>
      </c>
      <c r="BO429">
        <v>5</v>
      </c>
      <c r="BP429">
        <v>4</v>
      </c>
      <c r="BQ429">
        <v>0</v>
      </c>
      <c r="BR429">
        <v>1</v>
      </c>
      <c r="BS429">
        <v>0</v>
      </c>
      <c r="BT429">
        <v>0</v>
      </c>
      <c r="BU429">
        <v>1</v>
      </c>
      <c r="BV429">
        <v>1</v>
      </c>
      <c r="BW429">
        <v>0</v>
      </c>
      <c r="BX429">
        <v>0</v>
      </c>
      <c r="BY429">
        <v>2</v>
      </c>
      <c r="BZ429">
        <v>306</v>
      </c>
      <c r="CA429">
        <v>26</v>
      </c>
      <c r="CB429">
        <v>14</v>
      </c>
      <c r="CC429">
        <v>6</v>
      </c>
      <c r="CD429">
        <v>0</v>
      </c>
      <c r="CE429">
        <v>1</v>
      </c>
      <c r="CF429">
        <v>2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2</v>
      </c>
      <c r="CP429">
        <v>26</v>
      </c>
      <c r="CQ429">
        <v>28</v>
      </c>
      <c r="CR429">
        <v>19</v>
      </c>
      <c r="CS429">
        <v>1</v>
      </c>
      <c r="CT429">
        <v>1</v>
      </c>
      <c r="CU429">
        <v>1</v>
      </c>
      <c r="CV429">
        <v>2</v>
      </c>
      <c r="CW429">
        <v>0</v>
      </c>
      <c r="CX429">
        <v>0</v>
      </c>
      <c r="CY429">
        <v>0</v>
      </c>
      <c r="CZ429">
        <v>1</v>
      </c>
      <c r="DA429">
        <v>0</v>
      </c>
      <c r="DB429">
        <v>1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1</v>
      </c>
      <c r="DK429">
        <v>0</v>
      </c>
      <c r="DL429">
        <v>0</v>
      </c>
      <c r="DM429">
        <v>1</v>
      </c>
      <c r="DN429">
        <v>0</v>
      </c>
      <c r="DO429">
        <v>0</v>
      </c>
      <c r="DP429">
        <v>28</v>
      </c>
      <c r="DQ429">
        <v>64</v>
      </c>
      <c r="DR429">
        <v>3</v>
      </c>
      <c r="DS429">
        <v>55</v>
      </c>
      <c r="DT429">
        <v>0</v>
      </c>
      <c r="DU429">
        <v>0</v>
      </c>
      <c r="DV429">
        <v>0</v>
      </c>
      <c r="DW429">
        <v>1</v>
      </c>
      <c r="DX429">
        <v>2</v>
      </c>
      <c r="DY429">
        <v>1</v>
      </c>
      <c r="DZ429">
        <v>1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1</v>
      </c>
      <c r="EP429">
        <v>64</v>
      </c>
      <c r="EQ429">
        <v>64</v>
      </c>
      <c r="ER429">
        <v>28</v>
      </c>
      <c r="ES429">
        <v>6</v>
      </c>
      <c r="ET429">
        <v>21</v>
      </c>
      <c r="EU429">
        <v>1</v>
      </c>
      <c r="EV429">
        <v>0</v>
      </c>
      <c r="EW429">
        <v>2</v>
      </c>
      <c r="EX429">
        <v>1</v>
      </c>
      <c r="EY429">
        <v>0</v>
      </c>
      <c r="EZ429">
        <v>0</v>
      </c>
      <c r="FA429">
        <v>0</v>
      </c>
      <c r="FB429">
        <v>3</v>
      </c>
      <c r="FC429">
        <v>0</v>
      </c>
      <c r="FD429">
        <v>0</v>
      </c>
      <c r="FE429">
        <v>0</v>
      </c>
      <c r="FF429">
        <v>0</v>
      </c>
      <c r="FG429">
        <v>1</v>
      </c>
      <c r="FH429">
        <v>0</v>
      </c>
      <c r="FI429">
        <v>0</v>
      </c>
      <c r="FJ429">
        <v>0</v>
      </c>
      <c r="FK429">
        <v>1</v>
      </c>
      <c r="FL429">
        <v>0</v>
      </c>
      <c r="FM429">
        <v>0</v>
      </c>
      <c r="FN429">
        <v>64</v>
      </c>
      <c r="FO429">
        <v>174</v>
      </c>
      <c r="FP429">
        <v>139</v>
      </c>
      <c r="FQ429">
        <v>7</v>
      </c>
      <c r="FR429">
        <v>2</v>
      </c>
      <c r="FS429">
        <v>2</v>
      </c>
      <c r="FT429">
        <v>0</v>
      </c>
      <c r="FU429">
        <v>3</v>
      </c>
      <c r="FV429">
        <v>7</v>
      </c>
      <c r="FW429">
        <v>1</v>
      </c>
      <c r="FX429">
        <v>3</v>
      </c>
      <c r="FY429">
        <v>1</v>
      </c>
      <c r="FZ429">
        <v>0</v>
      </c>
      <c r="GA429">
        <v>0</v>
      </c>
      <c r="GB429">
        <v>2</v>
      </c>
      <c r="GC429">
        <v>2</v>
      </c>
      <c r="GD429">
        <v>2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1</v>
      </c>
      <c r="GM429">
        <v>2</v>
      </c>
      <c r="GN429">
        <v>174</v>
      </c>
      <c r="GO429">
        <v>58</v>
      </c>
      <c r="GP429">
        <v>19</v>
      </c>
      <c r="GQ429">
        <v>2</v>
      </c>
      <c r="GR429">
        <v>1</v>
      </c>
      <c r="GS429">
        <v>0</v>
      </c>
      <c r="GT429">
        <v>4</v>
      </c>
      <c r="GU429">
        <v>0</v>
      </c>
      <c r="GV429">
        <v>26</v>
      </c>
      <c r="GW429">
        <v>0</v>
      </c>
      <c r="GX429">
        <v>0</v>
      </c>
      <c r="GY429">
        <v>3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3</v>
      </c>
      <c r="HH429">
        <v>58</v>
      </c>
      <c r="HI429">
        <v>2</v>
      </c>
      <c r="HJ429">
        <v>1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1</v>
      </c>
      <c r="HT429">
        <v>0</v>
      </c>
      <c r="HU429">
        <v>0</v>
      </c>
      <c r="HV429">
        <v>2</v>
      </c>
      <c r="HW429">
        <v>1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1</v>
      </c>
      <c r="IK429">
        <v>0</v>
      </c>
      <c r="IL429">
        <v>1</v>
      </c>
      <c r="IM429">
        <v>4</v>
      </c>
      <c r="IN429">
        <v>2</v>
      </c>
      <c r="IO429">
        <v>1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1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4</v>
      </c>
    </row>
    <row r="430" spans="1:272" x14ac:dyDescent="0.25">
      <c r="A430" t="s">
        <v>273</v>
      </c>
      <c r="B430" t="s">
        <v>566</v>
      </c>
      <c r="C430" t="str">
        <f t="shared" si="30"/>
        <v>160705</v>
      </c>
      <c r="D430" t="s">
        <v>356</v>
      </c>
      <c r="E430">
        <v>3</v>
      </c>
      <c r="F430">
        <v>2172</v>
      </c>
      <c r="G430">
        <v>1677</v>
      </c>
      <c r="H430">
        <v>655</v>
      </c>
      <c r="I430">
        <v>1022</v>
      </c>
      <c r="J430">
        <v>0</v>
      </c>
      <c r="K430">
        <v>8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1022</v>
      </c>
      <c r="T430">
        <v>0</v>
      </c>
      <c r="U430">
        <v>0</v>
      </c>
      <c r="V430">
        <v>1022</v>
      </c>
      <c r="W430">
        <v>20</v>
      </c>
      <c r="X430">
        <v>18</v>
      </c>
      <c r="Y430">
        <v>2</v>
      </c>
      <c r="Z430">
        <v>0</v>
      </c>
      <c r="AA430">
        <v>1002</v>
      </c>
      <c r="AB430">
        <v>265</v>
      </c>
      <c r="AC430">
        <v>28</v>
      </c>
      <c r="AD430">
        <v>59</v>
      </c>
      <c r="AE430">
        <v>85</v>
      </c>
      <c r="AF430">
        <v>12</v>
      </c>
      <c r="AG430">
        <v>44</v>
      </c>
      <c r="AH430">
        <v>7</v>
      </c>
      <c r="AI430">
        <v>0</v>
      </c>
      <c r="AJ430">
        <v>0</v>
      </c>
      <c r="AK430">
        <v>2</v>
      </c>
      <c r="AL430">
        <v>0</v>
      </c>
      <c r="AM430">
        <v>0</v>
      </c>
      <c r="AN430">
        <v>0</v>
      </c>
      <c r="AO430">
        <v>0</v>
      </c>
      <c r="AP430">
        <v>1</v>
      </c>
      <c r="AQ430">
        <v>3</v>
      </c>
      <c r="AR430">
        <v>0</v>
      </c>
      <c r="AS430">
        <v>0</v>
      </c>
      <c r="AT430">
        <v>0</v>
      </c>
      <c r="AU430">
        <v>1</v>
      </c>
      <c r="AV430">
        <v>2</v>
      </c>
      <c r="AW430">
        <v>0</v>
      </c>
      <c r="AX430">
        <v>7</v>
      </c>
      <c r="AY430">
        <v>5</v>
      </c>
      <c r="AZ430">
        <v>9</v>
      </c>
      <c r="BA430">
        <v>265</v>
      </c>
      <c r="BB430">
        <v>279</v>
      </c>
      <c r="BC430">
        <v>16</v>
      </c>
      <c r="BD430">
        <v>227</v>
      </c>
      <c r="BE430">
        <v>5</v>
      </c>
      <c r="BF430">
        <v>2</v>
      </c>
      <c r="BG430">
        <v>4</v>
      </c>
      <c r="BH430">
        <v>3</v>
      </c>
      <c r="BI430">
        <v>0</v>
      </c>
      <c r="BJ430">
        <v>1</v>
      </c>
      <c r="BK430">
        <v>3</v>
      </c>
      <c r="BL430">
        <v>4</v>
      </c>
      <c r="BM430">
        <v>0</v>
      </c>
      <c r="BN430">
        <v>0</v>
      </c>
      <c r="BO430">
        <v>1</v>
      </c>
      <c r="BP430">
        <v>0</v>
      </c>
      <c r="BQ430">
        <v>2</v>
      </c>
      <c r="BR430">
        <v>2</v>
      </c>
      <c r="BS430">
        <v>0</v>
      </c>
      <c r="BT430">
        <v>0</v>
      </c>
      <c r="BU430">
        <v>1</v>
      </c>
      <c r="BV430">
        <v>3</v>
      </c>
      <c r="BW430">
        <v>0</v>
      </c>
      <c r="BX430">
        <v>2</v>
      </c>
      <c r="BY430">
        <v>3</v>
      </c>
      <c r="BZ430">
        <v>279</v>
      </c>
      <c r="CA430">
        <v>21</v>
      </c>
      <c r="CB430">
        <v>12</v>
      </c>
      <c r="CC430">
        <v>1</v>
      </c>
      <c r="CD430">
        <v>1</v>
      </c>
      <c r="CE430">
        <v>0</v>
      </c>
      <c r="CF430">
        <v>2</v>
      </c>
      <c r="CG430">
        <v>1</v>
      </c>
      <c r="CH430">
        <v>1</v>
      </c>
      <c r="CI430">
        <v>1</v>
      </c>
      <c r="CJ430">
        <v>0</v>
      </c>
      <c r="CK430">
        <v>1</v>
      </c>
      <c r="CL430">
        <v>0</v>
      </c>
      <c r="CM430">
        <v>0</v>
      </c>
      <c r="CN430">
        <v>1</v>
      </c>
      <c r="CO430">
        <v>0</v>
      </c>
      <c r="CP430">
        <v>21</v>
      </c>
      <c r="CQ430">
        <v>46</v>
      </c>
      <c r="CR430">
        <v>24</v>
      </c>
      <c r="CS430">
        <v>2</v>
      </c>
      <c r="CT430">
        <v>2</v>
      </c>
      <c r="CU430">
        <v>4</v>
      </c>
      <c r="CV430">
        <v>2</v>
      </c>
      <c r="CW430">
        <v>0</v>
      </c>
      <c r="CX430">
        <v>2</v>
      </c>
      <c r="CY430">
        <v>1</v>
      </c>
      <c r="CZ430">
        <v>0</v>
      </c>
      <c r="DA430">
        <v>2</v>
      </c>
      <c r="DB430">
        <v>1</v>
      </c>
      <c r="DC430">
        <v>0</v>
      </c>
      <c r="DD430">
        <v>1</v>
      </c>
      <c r="DE430">
        <v>1</v>
      </c>
      <c r="DF430">
        <v>0</v>
      </c>
      <c r="DG430">
        <v>0</v>
      </c>
      <c r="DH430">
        <v>1</v>
      </c>
      <c r="DI430">
        <v>2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46</v>
      </c>
      <c r="DQ430">
        <v>59</v>
      </c>
      <c r="DR430">
        <v>0</v>
      </c>
      <c r="DS430">
        <v>54</v>
      </c>
      <c r="DT430">
        <v>0</v>
      </c>
      <c r="DU430">
        <v>0</v>
      </c>
      <c r="DV430">
        <v>0</v>
      </c>
      <c r="DW430">
        <v>0</v>
      </c>
      <c r="DX430">
        <v>4</v>
      </c>
      <c r="DY430">
        <v>1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59</v>
      </c>
      <c r="EQ430">
        <v>71</v>
      </c>
      <c r="ER430">
        <v>19</v>
      </c>
      <c r="ES430">
        <v>9</v>
      </c>
      <c r="ET430">
        <v>30</v>
      </c>
      <c r="EU430">
        <v>1</v>
      </c>
      <c r="EV430">
        <v>0</v>
      </c>
      <c r="EW430">
        <v>0</v>
      </c>
      <c r="EX430">
        <v>0</v>
      </c>
      <c r="EY430">
        <v>0</v>
      </c>
      <c r="EZ430">
        <v>1</v>
      </c>
      <c r="FA430">
        <v>1</v>
      </c>
      <c r="FB430">
        <v>4</v>
      </c>
      <c r="FC430">
        <v>1</v>
      </c>
      <c r="FD430">
        <v>0</v>
      </c>
      <c r="FE430">
        <v>0</v>
      </c>
      <c r="FF430">
        <v>0</v>
      </c>
      <c r="FG430">
        <v>0</v>
      </c>
      <c r="FH430">
        <v>1</v>
      </c>
      <c r="FI430">
        <v>0</v>
      </c>
      <c r="FJ430">
        <v>0</v>
      </c>
      <c r="FK430">
        <v>1</v>
      </c>
      <c r="FL430">
        <v>0</v>
      </c>
      <c r="FM430">
        <v>3</v>
      </c>
      <c r="FN430">
        <v>71</v>
      </c>
      <c r="FO430">
        <v>162</v>
      </c>
      <c r="FP430">
        <v>120</v>
      </c>
      <c r="FQ430">
        <v>8</v>
      </c>
      <c r="FR430">
        <v>5</v>
      </c>
      <c r="FS430">
        <v>8</v>
      </c>
      <c r="FT430">
        <v>1</v>
      </c>
      <c r="FU430">
        <v>4</v>
      </c>
      <c r="FV430">
        <v>0</v>
      </c>
      <c r="FW430">
        <v>1</v>
      </c>
      <c r="FX430">
        <v>1</v>
      </c>
      <c r="FY430">
        <v>0</v>
      </c>
      <c r="FZ430">
        <v>4</v>
      </c>
      <c r="GA430">
        <v>1</v>
      </c>
      <c r="GB430">
        <v>0</v>
      </c>
      <c r="GC430">
        <v>2</v>
      </c>
      <c r="GD430">
        <v>3</v>
      </c>
      <c r="GE430">
        <v>1</v>
      </c>
      <c r="GF430">
        <v>0</v>
      </c>
      <c r="GG430">
        <v>1</v>
      </c>
      <c r="GH430">
        <v>0</v>
      </c>
      <c r="GI430">
        <v>0</v>
      </c>
      <c r="GJ430">
        <v>1</v>
      </c>
      <c r="GK430">
        <v>0</v>
      </c>
      <c r="GL430">
        <v>0</v>
      </c>
      <c r="GM430">
        <v>1</v>
      </c>
      <c r="GN430">
        <v>162</v>
      </c>
      <c r="GO430">
        <v>87</v>
      </c>
      <c r="GP430">
        <v>20</v>
      </c>
      <c r="GQ430">
        <v>2</v>
      </c>
      <c r="GR430">
        <v>3</v>
      </c>
      <c r="GS430">
        <v>2</v>
      </c>
      <c r="GT430">
        <v>3</v>
      </c>
      <c r="GU430">
        <v>1</v>
      </c>
      <c r="GV430">
        <v>54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1</v>
      </c>
      <c r="HG430">
        <v>1</v>
      </c>
      <c r="HH430">
        <v>87</v>
      </c>
      <c r="HI430">
        <v>3</v>
      </c>
      <c r="HJ430">
        <v>0</v>
      </c>
      <c r="HK430">
        <v>0</v>
      </c>
      <c r="HL430">
        <v>0</v>
      </c>
      <c r="HM430">
        <v>0</v>
      </c>
      <c r="HN430">
        <v>1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2</v>
      </c>
      <c r="HV430">
        <v>3</v>
      </c>
      <c r="HW430">
        <v>1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1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1</v>
      </c>
      <c r="IM430">
        <v>8</v>
      </c>
      <c r="IN430">
        <v>4</v>
      </c>
      <c r="IO430">
        <v>0</v>
      </c>
      <c r="IP430">
        <v>0</v>
      </c>
      <c r="IQ430">
        <v>0</v>
      </c>
      <c r="IR430">
        <v>0</v>
      </c>
      <c r="IS430">
        <v>1</v>
      </c>
      <c r="IT430">
        <v>0</v>
      </c>
      <c r="IU430">
        <v>0</v>
      </c>
      <c r="IV430">
        <v>0</v>
      </c>
      <c r="IW430">
        <v>0</v>
      </c>
      <c r="IX430">
        <v>1</v>
      </c>
      <c r="IY430">
        <v>2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8</v>
      </c>
    </row>
    <row r="431" spans="1:272" x14ac:dyDescent="0.25">
      <c r="A431" t="s">
        <v>273</v>
      </c>
      <c r="B431" t="s">
        <v>566</v>
      </c>
      <c r="C431" t="str">
        <f t="shared" si="30"/>
        <v>160705</v>
      </c>
      <c r="D431" t="s">
        <v>568</v>
      </c>
      <c r="E431">
        <v>4</v>
      </c>
      <c r="F431">
        <v>2066</v>
      </c>
      <c r="G431">
        <v>1579</v>
      </c>
      <c r="H431">
        <v>729</v>
      </c>
      <c r="I431">
        <v>850</v>
      </c>
      <c r="J431">
        <v>1</v>
      </c>
      <c r="K431">
        <v>5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850</v>
      </c>
      <c r="T431">
        <v>0</v>
      </c>
      <c r="U431">
        <v>0</v>
      </c>
      <c r="V431">
        <v>850</v>
      </c>
      <c r="W431">
        <v>22</v>
      </c>
      <c r="X431">
        <v>20</v>
      </c>
      <c r="Y431">
        <v>2</v>
      </c>
      <c r="Z431">
        <v>0</v>
      </c>
      <c r="AA431">
        <v>828</v>
      </c>
      <c r="AB431">
        <v>261</v>
      </c>
      <c r="AC431">
        <v>28</v>
      </c>
      <c r="AD431">
        <v>72</v>
      </c>
      <c r="AE431">
        <v>70</v>
      </c>
      <c r="AF431">
        <v>14</v>
      </c>
      <c r="AG431">
        <v>35</v>
      </c>
      <c r="AH431">
        <v>8</v>
      </c>
      <c r="AI431">
        <v>1</v>
      </c>
      <c r="AJ431">
        <v>6</v>
      </c>
      <c r="AK431">
        <v>1</v>
      </c>
      <c r="AL431">
        <v>1</v>
      </c>
      <c r="AM431">
        <v>0</v>
      </c>
      <c r="AN431">
        <v>2</v>
      </c>
      <c r="AO431">
        <v>3</v>
      </c>
      <c r="AP431">
        <v>0</v>
      </c>
      <c r="AQ431">
        <v>1</v>
      </c>
      <c r="AR431">
        <v>1</v>
      </c>
      <c r="AS431">
        <v>0</v>
      </c>
      <c r="AT431">
        <v>0</v>
      </c>
      <c r="AU431">
        <v>1</v>
      </c>
      <c r="AV431">
        <v>2</v>
      </c>
      <c r="AW431">
        <v>1</v>
      </c>
      <c r="AX431">
        <v>3</v>
      </c>
      <c r="AY431">
        <v>1</v>
      </c>
      <c r="AZ431">
        <v>10</v>
      </c>
      <c r="BA431">
        <v>261</v>
      </c>
      <c r="BB431">
        <v>208</v>
      </c>
      <c r="BC431">
        <v>11</v>
      </c>
      <c r="BD431">
        <v>173</v>
      </c>
      <c r="BE431">
        <v>2</v>
      </c>
      <c r="BF431">
        <v>7</v>
      </c>
      <c r="BG431">
        <v>1</v>
      </c>
      <c r="BH431">
        <v>0</v>
      </c>
      <c r="BI431">
        <v>1</v>
      </c>
      <c r="BJ431">
        <v>4</v>
      </c>
      <c r="BK431">
        <v>4</v>
      </c>
      <c r="BL431">
        <v>2</v>
      </c>
      <c r="BM431">
        <v>0</v>
      </c>
      <c r="BN431">
        <v>0</v>
      </c>
      <c r="BO431">
        <v>0</v>
      </c>
      <c r="BP431">
        <v>1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1</v>
      </c>
      <c r="BY431">
        <v>1</v>
      </c>
      <c r="BZ431">
        <v>208</v>
      </c>
      <c r="CA431">
        <v>12</v>
      </c>
      <c r="CB431">
        <v>6</v>
      </c>
      <c r="CC431">
        <v>1</v>
      </c>
      <c r="CD431">
        <v>0</v>
      </c>
      <c r="CE431">
        <v>1</v>
      </c>
      <c r="CF431">
        <v>0</v>
      </c>
      <c r="CG431">
        <v>0</v>
      </c>
      <c r="CH431">
        <v>0</v>
      </c>
      <c r="CI431">
        <v>2</v>
      </c>
      <c r="CJ431">
        <v>1</v>
      </c>
      <c r="CK431">
        <v>0</v>
      </c>
      <c r="CL431">
        <v>1</v>
      </c>
      <c r="CM431">
        <v>0</v>
      </c>
      <c r="CN431">
        <v>0</v>
      </c>
      <c r="CO431">
        <v>0</v>
      </c>
      <c r="CP431">
        <v>12</v>
      </c>
      <c r="CQ431">
        <v>29</v>
      </c>
      <c r="CR431">
        <v>17</v>
      </c>
      <c r="CS431">
        <v>1</v>
      </c>
      <c r="CT431">
        <v>0</v>
      </c>
      <c r="CU431">
        <v>1</v>
      </c>
      <c r="CV431">
        <v>3</v>
      </c>
      <c r="CW431">
        <v>0</v>
      </c>
      <c r="CX431">
        <v>0</v>
      </c>
      <c r="CY431">
        <v>1</v>
      </c>
      <c r="CZ431">
        <v>1</v>
      </c>
      <c r="DA431">
        <v>1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1</v>
      </c>
      <c r="DH431">
        <v>0</v>
      </c>
      <c r="DI431">
        <v>0</v>
      </c>
      <c r="DJ431">
        <v>1</v>
      </c>
      <c r="DK431">
        <v>1</v>
      </c>
      <c r="DL431">
        <v>0</v>
      </c>
      <c r="DM431">
        <v>0</v>
      </c>
      <c r="DN431">
        <v>0</v>
      </c>
      <c r="DO431">
        <v>1</v>
      </c>
      <c r="DP431">
        <v>29</v>
      </c>
      <c r="DQ431">
        <v>58</v>
      </c>
      <c r="DR431">
        <v>3</v>
      </c>
      <c r="DS431">
        <v>52</v>
      </c>
      <c r="DT431">
        <v>0</v>
      </c>
      <c r="DU431">
        <v>0</v>
      </c>
      <c r="DV431">
        <v>0</v>
      </c>
      <c r="DW431">
        <v>0</v>
      </c>
      <c r="DX431">
        <v>1</v>
      </c>
      <c r="DY431">
        <v>2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58</v>
      </c>
      <c r="EQ431">
        <v>46</v>
      </c>
      <c r="ER431">
        <v>16</v>
      </c>
      <c r="ES431">
        <v>6</v>
      </c>
      <c r="ET431">
        <v>19</v>
      </c>
      <c r="EU431">
        <v>0</v>
      </c>
      <c r="EV431">
        <v>0</v>
      </c>
      <c r="EW431">
        <v>0</v>
      </c>
      <c r="EX431">
        <v>1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1</v>
      </c>
      <c r="FL431">
        <v>1</v>
      </c>
      <c r="FM431">
        <v>2</v>
      </c>
      <c r="FN431">
        <v>46</v>
      </c>
      <c r="FO431">
        <v>156</v>
      </c>
      <c r="FP431">
        <v>115</v>
      </c>
      <c r="FQ431">
        <v>12</v>
      </c>
      <c r="FR431">
        <v>8</v>
      </c>
      <c r="FS431">
        <v>1</v>
      </c>
      <c r="FT431">
        <v>2</v>
      </c>
      <c r="FU431">
        <v>1</v>
      </c>
      <c r="FV431">
        <v>4</v>
      </c>
      <c r="FW431">
        <v>0</v>
      </c>
      <c r="FX431">
        <v>1</v>
      </c>
      <c r="FY431">
        <v>0</v>
      </c>
      <c r="FZ431">
        <v>0</v>
      </c>
      <c r="GA431">
        <v>0</v>
      </c>
      <c r="GB431">
        <v>0</v>
      </c>
      <c r="GC431">
        <v>1</v>
      </c>
      <c r="GD431">
        <v>2</v>
      </c>
      <c r="GE431">
        <v>0</v>
      </c>
      <c r="GF431">
        <v>1</v>
      </c>
      <c r="GG431">
        <v>0</v>
      </c>
      <c r="GH431">
        <v>2</v>
      </c>
      <c r="GI431">
        <v>2</v>
      </c>
      <c r="GJ431">
        <v>0</v>
      </c>
      <c r="GK431">
        <v>1</v>
      </c>
      <c r="GL431">
        <v>0</v>
      </c>
      <c r="GM431">
        <v>3</v>
      </c>
      <c r="GN431">
        <v>156</v>
      </c>
      <c r="GO431">
        <v>55</v>
      </c>
      <c r="GP431">
        <v>13</v>
      </c>
      <c r="GQ431">
        <v>1</v>
      </c>
      <c r="GR431">
        <v>0</v>
      </c>
      <c r="GS431">
        <v>1</v>
      </c>
      <c r="GT431">
        <v>1</v>
      </c>
      <c r="GU431">
        <v>0</v>
      </c>
      <c r="GV431">
        <v>38</v>
      </c>
      <c r="GW431">
        <v>0</v>
      </c>
      <c r="GX431">
        <v>0</v>
      </c>
      <c r="GY431">
        <v>1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55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2</v>
      </c>
      <c r="HX431">
        <v>1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1</v>
      </c>
      <c r="IL431">
        <v>2</v>
      </c>
      <c r="IM431">
        <v>1</v>
      </c>
      <c r="IN431">
        <v>0</v>
      </c>
      <c r="IO431">
        <v>1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1</v>
      </c>
    </row>
    <row r="432" spans="1:272" x14ac:dyDescent="0.25">
      <c r="A432" t="s">
        <v>273</v>
      </c>
      <c r="B432" t="s">
        <v>566</v>
      </c>
      <c r="C432" t="str">
        <f t="shared" si="30"/>
        <v>160705</v>
      </c>
      <c r="D432" t="s">
        <v>569</v>
      </c>
      <c r="E432">
        <v>5</v>
      </c>
      <c r="F432">
        <v>1774</v>
      </c>
      <c r="G432">
        <v>1358</v>
      </c>
      <c r="H432">
        <v>585</v>
      </c>
      <c r="I432">
        <v>773</v>
      </c>
      <c r="J432">
        <v>1</v>
      </c>
      <c r="K432">
        <v>4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773</v>
      </c>
      <c r="T432">
        <v>0</v>
      </c>
      <c r="U432">
        <v>0</v>
      </c>
      <c r="V432">
        <v>773</v>
      </c>
      <c r="W432">
        <v>24</v>
      </c>
      <c r="X432">
        <v>23</v>
      </c>
      <c r="Y432">
        <v>1</v>
      </c>
      <c r="Z432">
        <v>0</v>
      </c>
      <c r="AA432">
        <v>749</v>
      </c>
      <c r="AB432">
        <v>224</v>
      </c>
      <c r="AC432">
        <v>33</v>
      </c>
      <c r="AD432">
        <v>60</v>
      </c>
      <c r="AE432">
        <v>47</v>
      </c>
      <c r="AF432">
        <v>11</v>
      </c>
      <c r="AG432">
        <v>31</v>
      </c>
      <c r="AH432">
        <v>7</v>
      </c>
      <c r="AI432">
        <v>1</v>
      </c>
      <c r="AJ432">
        <v>1</v>
      </c>
      <c r="AK432">
        <v>4</v>
      </c>
      <c r="AL432">
        <v>0</v>
      </c>
      <c r="AM432">
        <v>3</v>
      </c>
      <c r="AN432">
        <v>1</v>
      </c>
      <c r="AO432">
        <v>0</v>
      </c>
      <c r="AP432">
        <v>1</v>
      </c>
      <c r="AQ432">
        <v>3</v>
      </c>
      <c r="AR432">
        <v>1</v>
      </c>
      <c r="AS432">
        <v>0</v>
      </c>
      <c r="AT432">
        <v>2</v>
      </c>
      <c r="AU432">
        <v>0</v>
      </c>
      <c r="AV432">
        <v>2</v>
      </c>
      <c r="AW432">
        <v>1</v>
      </c>
      <c r="AX432">
        <v>2</v>
      </c>
      <c r="AY432">
        <v>3</v>
      </c>
      <c r="AZ432">
        <v>10</v>
      </c>
      <c r="BA432">
        <v>224</v>
      </c>
      <c r="BB432">
        <v>193</v>
      </c>
      <c r="BC432">
        <v>16</v>
      </c>
      <c r="BD432">
        <v>156</v>
      </c>
      <c r="BE432">
        <v>1</v>
      </c>
      <c r="BF432">
        <v>1</v>
      </c>
      <c r="BG432">
        <v>3</v>
      </c>
      <c r="BH432">
        <v>1</v>
      </c>
      <c r="BI432">
        <v>0</v>
      </c>
      <c r="BJ432">
        <v>0</v>
      </c>
      <c r="BK432">
        <v>2</v>
      </c>
      <c r="BL432">
        <v>4</v>
      </c>
      <c r="BM432">
        <v>0</v>
      </c>
      <c r="BN432">
        <v>0</v>
      </c>
      <c r="BO432">
        <v>1</v>
      </c>
      <c r="BP432">
        <v>2</v>
      </c>
      <c r="BQ432">
        <v>2</v>
      </c>
      <c r="BR432">
        <v>0</v>
      </c>
      <c r="BS432">
        <v>0</v>
      </c>
      <c r="BT432">
        <v>1</v>
      </c>
      <c r="BU432">
        <v>0</v>
      </c>
      <c r="BV432">
        <v>1</v>
      </c>
      <c r="BW432">
        <v>0</v>
      </c>
      <c r="BX432">
        <v>2</v>
      </c>
      <c r="BY432">
        <v>0</v>
      </c>
      <c r="BZ432">
        <v>193</v>
      </c>
      <c r="CA432">
        <v>28</v>
      </c>
      <c r="CB432">
        <v>12</v>
      </c>
      <c r="CC432">
        <v>4</v>
      </c>
      <c r="CD432">
        <v>2</v>
      </c>
      <c r="CE432">
        <v>0</v>
      </c>
      <c r="CF432">
        <v>6</v>
      </c>
      <c r="CG432">
        <v>0</v>
      </c>
      <c r="CH432">
        <v>2</v>
      </c>
      <c r="CI432">
        <v>1</v>
      </c>
      <c r="CJ432">
        <v>0</v>
      </c>
      <c r="CK432">
        <v>0</v>
      </c>
      <c r="CL432">
        <v>0</v>
      </c>
      <c r="CM432">
        <v>0</v>
      </c>
      <c r="CN432">
        <v>1</v>
      </c>
      <c r="CO432">
        <v>0</v>
      </c>
      <c r="CP432">
        <v>28</v>
      </c>
      <c r="CQ432">
        <v>32</v>
      </c>
      <c r="CR432">
        <v>18</v>
      </c>
      <c r="CS432">
        <v>3</v>
      </c>
      <c r="CT432">
        <v>3</v>
      </c>
      <c r="CU432">
        <v>0</v>
      </c>
      <c r="CV432">
        <v>1</v>
      </c>
      <c r="CW432">
        <v>1</v>
      </c>
      <c r="CX432">
        <v>1</v>
      </c>
      <c r="CY432">
        <v>1</v>
      </c>
      <c r="CZ432">
        <v>3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1</v>
      </c>
      <c r="DP432">
        <v>32</v>
      </c>
      <c r="DQ432">
        <v>36</v>
      </c>
      <c r="DR432">
        <v>2</v>
      </c>
      <c r="DS432">
        <v>33</v>
      </c>
      <c r="DT432">
        <v>1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36</v>
      </c>
      <c r="EQ432">
        <v>55</v>
      </c>
      <c r="ER432">
        <v>22</v>
      </c>
      <c r="ES432">
        <v>9</v>
      </c>
      <c r="ET432">
        <v>16</v>
      </c>
      <c r="EU432">
        <v>1</v>
      </c>
      <c r="EV432">
        <v>1</v>
      </c>
      <c r="EW432">
        <v>2</v>
      </c>
      <c r="EX432">
        <v>0</v>
      </c>
      <c r="EY432">
        <v>0</v>
      </c>
      <c r="EZ432">
        <v>0</v>
      </c>
      <c r="FA432">
        <v>1</v>
      </c>
      <c r="FB432">
        <v>0</v>
      </c>
      <c r="FC432">
        <v>0</v>
      </c>
      <c r="FD432">
        <v>1</v>
      </c>
      <c r="FE432">
        <v>0</v>
      </c>
      <c r="FF432">
        <v>0</v>
      </c>
      <c r="FG432">
        <v>0</v>
      </c>
      <c r="FH432">
        <v>1</v>
      </c>
      <c r="FI432">
        <v>0</v>
      </c>
      <c r="FJ432">
        <v>0</v>
      </c>
      <c r="FK432">
        <v>1</v>
      </c>
      <c r="FL432">
        <v>0</v>
      </c>
      <c r="FM432">
        <v>0</v>
      </c>
      <c r="FN432">
        <v>55</v>
      </c>
      <c r="FO432">
        <v>112</v>
      </c>
      <c r="FP432">
        <v>90</v>
      </c>
      <c r="FQ432">
        <v>4</v>
      </c>
      <c r="FR432">
        <v>2</v>
      </c>
      <c r="FS432">
        <v>1</v>
      </c>
      <c r="FT432">
        <v>0</v>
      </c>
      <c r="FU432">
        <v>1</v>
      </c>
      <c r="FV432">
        <v>9</v>
      </c>
      <c r="FW432">
        <v>1</v>
      </c>
      <c r="FX432">
        <v>1</v>
      </c>
      <c r="FY432">
        <v>0</v>
      </c>
      <c r="FZ432">
        <v>1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1</v>
      </c>
      <c r="GI432">
        <v>0</v>
      </c>
      <c r="GJ432">
        <v>0</v>
      </c>
      <c r="GK432">
        <v>0</v>
      </c>
      <c r="GL432">
        <v>0</v>
      </c>
      <c r="GM432">
        <v>1</v>
      </c>
      <c r="GN432">
        <v>112</v>
      </c>
      <c r="GO432">
        <v>65</v>
      </c>
      <c r="GP432">
        <v>12</v>
      </c>
      <c r="GQ432">
        <v>1</v>
      </c>
      <c r="GR432">
        <v>1</v>
      </c>
      <c r="GS432">
        <v>1</v>
      </c>
      <c r="GT432">
        <v>0</v>
      </c>
      <c r="GU432">
        <v>0</v>
      </c>
      <c r="GV432">
        <v>46</v>
      </c>
      <c r="GW432">
        <v>0</v>
      </c>
      <c r="GX432">
        <v>1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2</v>
      </c>
      <c r="HG432">
        <v>1</v>
      </c>
      <c r="HH432">
        <v>65</v>
      </c>
      <c r="HI432">
        <v>3</v>
      </c>
      <c r="HJ432">
        <v>1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1</v>
      </c>
      <c r="HQ432">
        <v>0</v>
      </c>
      <c r="HR432">
        <v>1</v>
      </c>
      <c r="HS432">
        <v>0</v>
      </c>
      <c r="HT432">
        <v>0</v>
      </c>
      <c r="HU432">
        <v>0</v>
      </c>
      <c r="HV432">
        <v>3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1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1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1</v>
      </c>
    </row>
    <row r="433" spans="1:272" x14ac:dyDescent="0.25">
      <c r="A433" t="s">
        <v>273</v>
      </c>
      <c r="B433" t="s">
        <v>566</v>
      </c>
      <c r="C433" t="str">
        <f t="shared" si="30"/>
        <v>160705</v>
      </c>
      <c r="D433" t="s">
        <v>508</v>
      </c>
      <c r="E433">
        <v>6</v>
      </c>
      <c r="F433">
        <v>1409</v>
      </c>
      <c r="G433">
        <v>1070</v>
      </c>
      <c r="H433">
        <v>352</v>
      </c>
      <c r="I433">
        <v>718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718</v>
      </c>
      <c r="T433">
        <v>0</v>
      </c>
      <c r="U433">
        <v>0</v>
      </c>
      <c r="V433">
        <v>718</v>
      </c>
      <c r="W433">
        <v>10</v>
      </c>
      <c r="X433">
        <v>8</v>
      </c>
      <c r="Y433">
        <v>2</v>
      </c>
      <c r="Z433">
        <v>0</v>
      </c>
      <c r="AA433">
        <v>708</v>
      </c>
      <c r="AB433">
        <v>235</v>
      </c>
      <c r="AC433">
        <v>31</v>
      </c>
      <c r="AD433">
        <v>49</v>
      </c>
      <c r="AE433">
        <v>65</v>
      </c>
      <c r="AF433">
        <v>15</v>
      </c>
      <c r="AG433">
        <v>44</v>
      </c>
      <c r="AH433">
        <v>5</v>
      </c>
      <c r="AI433">
        <v>0</v>
      </c>
      <c r="AJ433">
        <v>3</v>
      </c>
      <c r="AK433">
        <v>1</v>
      </c>
      <c r="AL433">
        <v>0</v>
      </c>
      <c r="AM433">
        <v>0</v>
      </c>
      <c r="AN433">
        <v>4</v>
      </c>
      <c r="AO433">
        <v>0</v>
      </c>
      <c r="AP433">
        <v>0</v>
      </c>
      <c r="AQ433">
        <v>2</v>
      </c>
      <c r="AR433">
        <v>0</v>
      </c>
      <c r="AS433">
        <v>1</v>
      </c>
      <c r="AT433">
        <v>3</v>
      </c>
      <c r="AU433">
        <v>2</v>
      </c>
      <c r="AV433">
        <v>1</v>
      </c>
      <c r="AW433">
        <v>1</v>
      </c>
      <c r="AX433">
        <v>0</v>
      </c>
      <c r="AY433">
        <v>3</v>
      </c>
      <c r="AZ433">
        <v>5</v>
      </c>
      <c r="BA433">
        <v>235</v>
      </c>
      <c r="BB433">
        <v>228</v>
      </c>
      <c r="BC433">
        <v>10</v>
      </c>
      <c r="BD433">
        <v>187</v>
      </c>
      <c r="BE433">
        <v>3</v>
      </c>
      <c r="BF433">
        <v>10</v>
      </c>
      <c r="BG433">
        <v>0</v>
      </c>
      <c r="BH433">
        <v>1</v>
      </c>
      <c r="BI433">
        <v>0</v>
      </c>
      <c r="BJ433">
        <v>0</v>
      </c>
      <c r="BK433">
        <v>5</v>
      </c>
      <c r="BL433">
        <v>1</v>
      </c>
      <c r="BM433">
        <v>0</v>
      </c>
      <c r="BN433">
        <v>1</v>
      </c>
      <c r="BO433">
        <v>2</v>
      </c>
      <c r="BP433">
        <v>1</v>
      </c>
      <c r="BQ433">
        <v>0</v>
      </c>
      <c r="BR433">
        <v>0</v>
      </c>
      <c r="BS433">
        <v>0</v>
      </c>
      <c r="BT433">
        <v>0</v>
      </c>
      <c r="BU433">
        <v>1</v>
      </c>
      <c r="BV433">
        <v>0</v>
      </c>
      <c r="BW433">
        <v>0</v>
      </c>
      <c r="BX433">
        <v>3</v>
      </c>
      <c r="BY433">
        <v>3</v>
      </c>
      <c r="BZ433">
        <v>228</v>
      </c>
      <c r="CA433">
        <v>9</v>
      </c>
      <c r="CB433">
        <v>6</v>
      </c>
      <c r="CC433">
        <v>2</v>
      </c>
      <c r="CD433">
        <v>0</v>
      </c>
      <c r="CE433">
        <v>0</v>
      </c>
      <c r="CF433">
        <v>1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9</v>
      </c>
      <c r="CQ433">
        <v>19</v>
      </c>
      <c r="CR433">
        <v>9</v>
      </c>
      <c r="CS433">
        <v>2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3</v>
      </c>
      <c r="CZ433">
        <v>1</v>
      </c>
      <c r="DA433">
        <v>0</v>
      </c>
      <c r="DB433">
        <v>0</v>
      </c>
      <c r="DC433">
        <v>0</v>
      </c>
      <c r="DD433">
        <v>1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1</v>
      </c>
      <c r="DK433">
        <v>0</v>
      </c>
      <c r="DL433">
        <v>0</v>
      </c>
      <c r="DM433">
        <v>1</v>
      </c>
      <c r="DN433">
        <v>0</v>
      </c>
      <c r="DO433">
        <v>1</v>
      </c>
      <c r="DP433">
        <v>19</v>
      </c>
      <c r="DQ433">
        <v>31</v>
      </c>
      <c r="DR433">
        <v>1</v>
      </c>
      <c r="DS433">
        <v>28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1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1</v>
      </c>
      <c r="EL433">
        <v>0</v>
      </c>
      <c r="EM433">
        <v>0</v>
      </c>
      <c r="EN433">
        <v>0</v>
      </c>
      <c r="EO433">
        <v>0</v>
      </c>
      <c r="EP433">
        <v>31</v>
      </c>
      <c r="EQ433">
        <v>36</v>
      </c>
      <c r="ER433">
        <v>9</v>
      </c>
      <c r="ES433">
        <v>4</v>
      </c>
      <c r="ET433">
        <v>15</v>
      </c>
      <c r="EU433">
        <v>4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1</v>
      </c>
      <c r="FB433">
        <v>0</v>
      </c>
      <c r="FC433">
        <v>0</v>
      </c>
      <c r="FD433">
        <v>0</v>
      </c>
      <c r="FE433">
        <v>0</v>
      </c>
      <c r="FF433">
        <v>2</v>
      </c>
      <c r="FG433">
        <v>0</v>
      </c>
      <c r="FH433">
        <v>1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36</v>
      </c>
      <c r="FO433">
        <v>115</v>
      </c>
      <c r="FP433">
        <v>76</v>
      </c>
      <c r="FQ433">
        <v>12</v>
      </c>
      <c r="FR433">
        <v>5</v>
      </c>
      <c r="FS433">
        <v>1</v>
      </c>
      <c r="FT433">
        <v>2</v>
      </c>
      <c r="FU433">
        <v>3</v>
      </c>
      <c r="FV433">
        <v>2</v>
      </c>
      <c r="FW433">
        <v>1</v>
      </c>
      <c r="FX433">
        <v>1</v>
      </c>
      <c r="FY433">
        <v>0</v>
      </c>
      <c r="FZ433">
        <v>1</v>
      </c>
      <c r="GA433">
        <v>0</v>
      </c>
      <c r="GB433">
        <v>0</v>
      </c>
      <c r="GC433">
        <v>0</v>
      </c>
      <c r="GD433">
        <v>1</v>
      </c>
      <c r="GE433">
        <v>0</v>
      </c>
      <c r="GF433">
        <v>2</v>
      </c>
      <c r="GG433">
        <v>1</v>
      </c>
      <c r="GH433">
        <v>1</v>
      </c>
      <c r="GI433">
        <v>0</v>
      </c>
      <c r="GJ433">
        <v>2</v>
      </c>
      <c r="GK433">
        <v>1</v>
      </c>
      <c r="GL433">
        <v>1</v>
      </c>
      <c r="GM433">
        <v>2</v>
      </c>
      <c r="GN433">
        <v>115</v>
      </c>
      <c r="GO433">
        <v>33</v>
      </c>
      <c r="GP433">
        <v>4</v>
      </c>
      <c r="GQ433">
        <v>0</v>
      </c>
      <c r="GR433">
        <v>2</v>
      </c>
      <c r="GS433">
        <v>0</v>
      </c>
      <c r="GT433">
        <v>0</v>
      </c>
      <c r="GU433">
        <v>0</v>
      </c>
      <c r="GV433">
        <v>23</v>
      </c>
      <c r="GW433">
        <v>1</v>
      </c>
      <c r="GX433">
        <v>0</v>
      </c>
      <c r="GY433">
        <v>2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1</v>
      </c>
      <c r="HG433">
        <v>0</v>
      </c>
      <c r="HH433">
        <v>33</v>
      </c>
      <c r="HI433">
        <v>1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1</v>
      </c>
      <c r="HT433">
        <v>0</v>
      </c>
      <c r="HU433">
        <v>0</v>
      </c>
      <c r="HV433">
        <v>1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1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1</v>
      </c>
      <c r="JL433">
        <v>1</v>
      </c>
    </row>
    <row r="434" spans="1:272" x14ac:dyDescent="0.25">
      <c r="A434" t="s">
        <v>273</v>
      </c>
      <c r="B434" t="s">
        <v>566</v>
      </c>
      <c r="C434" t="str">
        <f t="shared" si="30"/>
        <v>160705</v>
      </c>
      <c r="D434" t="s">
        <v>570</v>
      </c>
      <c r="E434">
        <v>7</v>
      </c>
      <c r="F434">
        <v>1654</v>
      </c>
      <c r="G434">
        <v>1270</v>
      </c>
      <c r="H434">
        <v>370</v>
      </c>
      <c r="I434">
        <v>900</v>
      </c>
      <c r="J434">
        <v>2</v>
      </c>
      <c r="K434">
        <v>3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900</v>
      </c>
      <c r="T434">
        <v>0</v>
      </c>
      <c r="U434">
        <v>0</v>
      </c>
      <c r="V434">
        <v>900</v>
      </c>
      <c r="W434">
        <v>11</v>
      </c>
      <c r="X434">
        <v>8</v>
      </c>
      <c r="Y434">
        <v>3</v>
      </c>
      <c r="Z434">
        <v>0</v>
      </c>
      <c r="AA434">
        <v>889</v>
      </c>
      <c r="AB434">
        <v>299</v>
      </c>
      <c r="AC434">
        <v>30</v>
      </c>
      <c r="AD434">
        <v>65</v>
      </c>
      <c r="AE434">
        <v>81</v>
      </c>
      <c r="AF434">
        <v>9</v>
      </c>
      <c r="AG434">
        <v>66</v>
      </c>
      <c r="AH434">
        <v>5</v>
      </c>
      <c r="AI434">
        <v>1</v>
      </c>
      <c r="AJ434">
        <v>9</v>
      </c>
      <c r="AK434">
        <v>3</v>
      </c>
      <c r="AL434">
        <v>0</v>
      </c>
      <c r="AM434">
        <v>2</v>
      </c>
      <c r="AN434">
        <v>2</v>
      </c>
      <c r="AO434">
        <v>1</v>
      </c>
      <c r="AP434">
        <v>1</v>
      </c>
      <c r="AQ434">
        <v>4</v>
      </c>
      <c r="AR434">
        <v>1</v>
      </c>
      <c r="AS434">
        <v>0</v>
      </c>
      <c r="AT434">
        <v>1</v>
      </c>
      <c r="AU434">
        <v>2</v>
      </c>
      <c r="AV434">
        <v>4</v>
      </c>
      <c r="AW434">
        <v>1</v>
      </c>
      <c r="AX434">
        <v>2</v>
      </c>
      <c r="AY434">
        <v>1</v>
      </c>
      <c r="AZ434">
        <v>8</v>
      </c>
      <c r="BA434">
        <v>299</v>
      </c>
      <c r="BB434">
        <v>278</v>
      </c>
      <c r="BC434">
        <v>12</v>
      </c>
      <c r="BD434">
        <v>237</v>
      </c>
      <c r="BE434">
        <v>2</v>
      </c>
      <c r="BF434">
        <v>5</v>
      </c>
      <c r="BG434">
        <v>0</v>
      </c>
      <c r="BH434">
        <v>6</v>
      </c>
      <c r="BI434">
        <v>2</v>
      </c>
      <c r="BJ434">
        <v>0</v>
      </c>
      <c r="BK434">
        <v>1</v>
      </c>
      <c r="BL434">
        <v>2</v>
      </c>
      <c r="BM434">
        <v>0</v>
      </c>
      <c r="BN434">
        <v>0</v>
      </c>
      <c r="BO434">
        <v>1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3</v>
      </c>
      <c r="BX434">
        <v>3</v>
      </c>
      <c r="BY434">
        <v>4</v>
      </c>
      <c r="BZ434">
        <v>278</v>
      </c>
      <c r="CA434">
        <v>17</v>
      </c>
      <c r="CB434">
        <v>8</v>
      </c>
      <c r="CC434">
        <v>3</v>
      </c>
      <c r="CD434">
        <v>0</v>
      </c>
      <c r="CE434">
        <v>1</v>
      </c>
      <c r="CF434">
        <v>1</v>
      </c>
      <c r="CG434">
        <v>1</v>
      </c>
      <c r="CH434">
        <v>1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1</v>
      </c>
      <c r="CO434">
        <v>1</v>
      </c>
      <c r="CP434">
        <v>17</v>
      </c>
      <c r="CQ434">
        <v>14</v>
      </c>
      <c r="CR434">
        <v>10</v>
      </c>
      <c r="CS434">
        <v>0</v>
      </c>
      <c r="CT434">
        <v>0</v>
      </c>
      <c r="CU434">
        <v>0</v>
      </c>
      <c r="CV434">
        <v>1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1</v>
      </c>
      <c r="DG434">
        <v>0</v>
      </c>
      <c r="DH434">
        <v>0</v>
      </c>
      <c r="DI434">
        <v>1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1</v>
      </c>
      <c r="DP434">
        <v>14</v>
      </c>
      <c r="DQ434">
        <v>34</v>
      </c>
      <c r="DR434">
        <v>1</v>
      </c>
      <c r="DS434">
        <v>30</v>
      </c>
      <c r="DT434">
        <v>0</v>
      </c>
      <c r="DU434">
        <v>0</v>
      </c>
      <c r="DV434">
        <v>0</v>
      </c>
      <c r="DW434">
        <v>0</v>
      </c>
      <c r="DX434">
        <v>2</v>
      </c>
      <c r="DY434">
        <v>1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34</v>
      </c>
      <c r="EQ434">
        <v>63</v>
      </c>
      <c r="ER434">
        <v>12</v>
      </c>
      <c r="ES434">
        <v>8</v>
      </c>
      <c r="ET434">
        <v>40</v>
      </c>
      <c r="EU434">
        <v>1</v>
      </c>
      <c r="EV434">
        <v>1</v>
      </c>
      <c r="EW434">
        <v>0</v>
      </c>
      <c r="EX434">
        <v>0</v>
      </c>
      <c r="EY434">
        <v>0</v>
      </c>
      <c r="EZ434">
        <v>1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63</v>
      </c>
      <c r="FO434">
        <v>105</v>
      </c>
      <c r="FP434">
        <v>87</v>
      </c>
      <c r="FQ434">
        <v>3</v>
      </c>
      <c r="FR434">
        <v>3</v>
      </c>
      <c r="FS434">
        <v>2</v>
      </c>
      <c r="FT434">
        <v>0</v>
      </c>
      <c r="FU434">
        <v>1</v>
      </c>
      <c r="FV434">
        <v>2</v>
      </c>
      <c r="FW434">
        <v>0</v>
      </c>
      <c r="FX434">
        <v>1</v>
      </c>
      <c r="FY434">
        <v>1</v>
      </c>
      <c r="FZ434">
        <v>0</v>
      </c>
      <c r="GA434">
        <v>0</v>
      </c>
      <c r="GB434">
        <v>0</v>
      </c>
      <c r="GC434">
        <v>1</v>
      </c>
      <c r="GD434">
        <v>0</v>
      </c>
      <c r="GE434">
        <v>1</v>
      </c>
      <c r="GF434">
        <v>1</v>
      </c>
      <c r="GG434">
        <v>0</v>
      </c>
      <c r="GH434">
        <v>0</v>
      </c>
      <c r="GI434">
        <v>0</v>
      </c>
      <c r="GJ434">
        <v>1</v>
      </c>
      <c r="GK434">
        <v>0</v>
      </c>
      <c r="GL434">
        <v>0</v>
      </c>
      <c r="GM434">
        <v>1</v>
      </c>
      <c r="GN434">
        <v>105</v>
      </c>
      <c r="GO434">
        <v>76</v>
      </c>
      <c r="GP434">
        <v>16</v>
      </c>
      <c r="GQ434">
        <v>3</v>
      </c>
      <c r="GR434">
        <v>4</v>
      </c>
      <c r="GS434">
        <v>1</v>
      </c>
      <c r="GT434">
        <v>0</v>
      </c>
      <c r="GU434">
        <v>3</v>
      </c>
      <c r="GV434">
        <v>44</v>
      </c>
      <c r="GW434">
        <v>1</v>
      </c>
      <c r="GX434">
        <v>0</v>
      </c>
      <c r="GY434">
        <v>0</v>
      </c>
      <c r="GZ434">
        <v>0</v>
      </c>
      <c r="HA434">
        <v>0</v>
      </c>
      <c r="HB434">
        <v>1</v>
      </c>
      <c r="HC434">
        <v>0</v>
      </c>
      <c r="HD434">
        <v>0</v>
      </c>
      <c r="HE434">
        <v>0</v>
      </c>
      <c r="HF434">
        <v>3</v>
      </c>
      <c r="HG434">
        <v>0</v>
      </c>
      <c r="HH434">
        <v>76</v>
      </c>
      <c r="HI434">
        <v>1</v>
      </c>
      <c r="HJ434">
        <v>0</v>
      </c>
      <c r="HK434">
        <v>0</v>
      </c>
      <c r="HL434">
        <v>1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1</v>
      </c>
      <c r="HW434">
        <v>1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1</v>
      </c>
      <c r="IL434">
        <v>1</v>
      </c>
      <c r="IM434">
        <v>1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1</v>
      </c>
      <c r="JH434">
        <v>0</v>
      </c>
      <c r="JI434">
        <v>0</v>
      </c>
      <c r="JJ434">
        <v>0</v>
      </c>
      <c r="JK434">
        <v>0</v>
      </c>
      <c r="JL434">
        <v>1</v>
      </c>
    </row>
    <row r="435" spans="1:272" x14ac:dyDescent="0.25">
      <c r="A435" t="s">
        <v>273</v>
      </c>
      <c r="B435" t="s">
        <v>566</v>
      </c>
      <c r="C435" t="str">
        <f t="shared" si="30"/>
        <v>160705</v>
      </c>
      <c r="D435" t="s">
        <v>570</v>
      </c>
      <c r="E435">
        <v>8</v>
      </c>
      <c r="F435">
        <v>1539</v>
      </c>
      <c r="G435">
        <v>1181</v>
      </c>
      <c r="H435">
        <v>317</v>
      </c>
      <c r="I435">
        <v>863</v>
      </c>
      <c r="J435">
        <v>2</v>
      </c>
      <c r="K435">
        <v>10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859</v>
      </c>
      <c r="T435">
        <v>0</v>
      </c>
      <c r="U435">
        <v>0</v>
      </c>
      <c r="V435">
        <v>859</v>
      </c>
      <c r="W435">
        <v>16</v>
      </c>
      <c r="X435">
        <v>14</v>
      </c>
      <c r="Y435">
        <v>2</v>
      </c>
      <c r="Z435">
        <v>0</v>
      </c>
      <c r="AA435">
        <v>843</v>
      </c>
      <c r="AB435">
        <v>218</v>
      </c>
      <c r="AC435">
        <v>28</v>
      </c>
      <c r="AD435">
        <v>33</v>
      </c>
      <c r="AE435">
        <v>47</v>
      </c>
      <c r="AF435">
        <v>11</v>
      </c>
      <c r="AG435">
        <v>57</v>
      </c>
      <c r="AH435">
        <v>14</v>
      </c>
      <c r="AI435">
        <v>1</v>
      </c>
      <c r="AJ435">
        <v>6</v>
      </c>
      <c r="AK435">
        <v>2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6</v>
      </c>
      <c r="AR435">
        <v>0</v>
      </c>
      <c r="AS435">
        <v>0</v>
      </c>
      <c r="AT435">
        <v>1</v>
      </c>
      <c r="AU435">
        <v>0</v>
      </c>
      <c r="AV435">
        <v>3</v>
      </c>
      <c r="AW435">
        <v>1</v>
      </c>
      <c r="AX435">
        <v>0</v>
      </c>
      <c r="AY435">
        <v>2</v>
      </c>
      <c r="AZ435">
        <v>6</v>
      </c>
      <c r="BA435">
        <v>218</v>
      </c>
      <c r="BB435">
        <v>252</v>
      </c>
      <c r="BC435">
        <v>13</v>
      </c>
      <c r="BD435">
        <v>216</v>
      </c>
      <c r="BE435">
        <v>4</v>
      </c>
      <c r="BF435">
        <v>5</v>
      </c>
      <c r="BG435">
        <v>0</v>
      </c>
      <c r="BH435">
        <v>1</v>
      </c>
      <c r="BI435">
        <v>1</v>
      </c>
      <c r="BJ435">
        <v>0</v>
      </c>
      <c r="BK435">
        <v>3</v>
      </c>
      <c r="BL435">
        <v>2</v>
      </c>
      <c r="BM435">
        <v>0</v>
      </c>
      <c r="BN435">
        <v>0</v>
      </c>
      <c r="BO435">
        <v>2</v>
      </c>
      <c r="BP435">
        <v>0</v>
      </c>
      <c r="BQ435">
        <v>1</v>
      </c>
      <c r="BR435">
        <v>0</v>
      </c>
      <c r="BS435">
        <v>1</v>
      </c>
      <c r="BT435">
        <v>0</v>
      </c>
      <c r="BU435">
        <v>0</v>
      </c>
      <c r="BV435">
        <v>0</v>
      </c>
      <c r="BW435">
        <v>0</v>
      </c>
      <c r="BX435">
        <v>1</v>
      </c>
      <c r="BY435">
        <v>2</v>
      </c>
      <c r="BZ435">
        <v>252</v>
      </c>
      <c r="CA435">
        <v>16</v>
      </c>
      <c r="CB435">
        <v>1</v>
      </c>
      <c r="CC435">
        <v>3</v>
      </c>
      <c r="CD435">
        <v>0</v>
      </c>
      <c r="CE435">
        <v>0</v>
      </c>
      <c r="CF435">
        <v>7</v>
      </c>
      <c r="CG435">
        <v>0</v>
      </c>
      <c r="CH435">
        <v>2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2</v>
      </c>
      <c r="CO435">
        <v>1</v>
      </c>
      <c r="CP435">
        <v>16</v>
      </c>
      <c r="CQ435">
        <v>38</v>
      </c>
      <c r="CR435">
        <v>29</v>
      </c>
      <c r="CS435">
        <v>0</v>
      </c>
      <c r="CT435">
        <v>2</v>
      </c>
      <c r="CU435">
        <v>1</v>
      </c>
      <c r="CV435">
        <v>1</v>
      </c>
      <c r="CW435">
        <v>2</v>
      </c>
      <c r="CX435">
        <v>0</v>
      </c>
      <c r="CY435">
        <v>0</v>
      </c>
      <c r="CZ435">
        <v>1</v>
      </c>
      <c r="DA435">
        <v>2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38</v>
      </c>
      <c r="DQ435">
        <v>59</v>
      </c>
      <c r="DR435">
        <v>1</v>
      </c>
      <c r="DS435">
        <v>54</v>
      </c>
      <c r="DT435">
        <v>0</v>
      </c>
      <c r="DU435">
        <v>0</v>
      </c>
      <c r="DV435">
        <v>0</v>
      </c>
      <c r="DW435">
        <v>0</v>
      </c>
      <c r="DX435">
        <v>2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1</v>
      </c>
      <c r="EL435">
        <v>1</v>
      </c>
      <c r="EM435">
        <v>0</v>
      </c>
      <c r="EN435">
        <v>0</v>
      </c>
      <c r="EO435">
        <v>0</v>
      </c>
      <c r="EP435">
        <v>59</v>
      </c>
      <c r="EQ435">
        <v>45</v>
      </c>
      <c r="ER435">
        <v>12</v>
      </c>
      <c r="ES435">
        <v>1</v>
      </c>
      <c r="ET435">
        <v>27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1</v>
      </c>
      <c r="FD435">
        <v>0</v>
      </c>
      <c r="FE435">
        <v>0</v>
      </c>
      <c r="FF435">
        <v>0</v>
      </c>
      <c r="FG435">
        <v>0</v>
      </c>
      <c r="FH435">
        <v>1</v>
      </c>
      <c r="FI435">
        <v>0</v>
      </c>
      <c r="FJ435">
        <v>0</v>
      </c>
      <c r="FK435">
        <v>0</v>
      </c>
      <c r="FL435">
        <v>0</v>
      </c>
      <c r="FM435">
        <v>3</v>
      </c>
      <c r="FN435">
        <v>45</v>
      </c>
      <c r="FO435">
        <v>131</v>
      </c>
      <c r="FP435">
        <v>103</v>
      </c>
      <c r="FQ435">
        <v>14</v>
      </c>
      <c r="FR435">
        <v>3</v>
      </c>
      <c r="FS435">
        <v>1</v>
      </c>
      <c r="FT435">
        <v>0</v>
      </c>
      <c r="FU435">
        <v>2</v>
      </c>
      <c r="FV435">
        <v>1</v>
      </c>
      <c r="FW435">
        <v>1</v>
      </c>
      <c r="FX435">
        <v>0</v>
      </c>
      <c r="FY435">
        <v>1</v>
      </c>
      <c r="FZ435">
        <v>0</v>
      </c>
      <c r="GA435">
        <v>1</v>
      </c>
      <c r="GB435">
        <v>0</v>
      </c>
      <c r="GC435">
        <v>0</v>
      </c>
      <c r="GD435">
        <v>0</v>
      </c>
      <c r="GE435">
        <v>0</v>
      </c>
      <c r="GF435">
        <v>1</v>
      </c>
      <c r="GG435">
        <v>0</v>
      </c>
      <c r="GH435">
        <v>1</v>
      </c>
      <c r="GI435">
        <v>0</v>
      </c>
      <c r="GJ435">
        <v>0</v>
      </c>
      <c r="GK435">
        <v>1</v>
      </c>
      <c r="GL435">
        <v>1</v>
      </c>
      <c r="GM435">
        <v>0</v>
      </c>
      <c r="GN435">
        <v>131</v>
      </c>
      <c r="GO435">
        <v>79</v>
      </c>
      <c r="GP435">
        <v>29</v>
      </c>
      <c r="GQ435">
        <v>0</v>
      </c>
      <c r="GR435">
        <v>2</v>
      </c>
      <c r="GS435">
        <v>1</v>
      </c>
      <c r="GT435">
        <v>2</v>
      </c>
      <c r="GU435">
        <v>0</v>
      </c>
      <c r="GV435">
        <v>40</v>
      </c>
      <c r="GW435">
        <v>1</v>
      </c>
      <c r="GX435">
        <v>0</v>
      </c>
      <c r="GY435">
        <v>0</v>
      </c>
      <c r="GZ435">
        <v>0</v>
      </c>
      <c r="HA435">
        <v>1</v>
      </c>
      <c r="HB435">
        <v>0</v>
      </c>
      <c r="HC435">
        <v>0</v>
      </c>
      <c r="HD435">
        <v>0</v>
      </c>
      <c r="HE435">
        <v>0</v>
      </c>
      <c r="HF435">
        <v>2</v>
      </c>
      <c r="HG435">
        <v>1</v>
      </c>
      <c r="HH435">
        <v>79</v>
      </c>
      <c r="HI435">
        <v>4</v>
      </c>
      <c r="HJ435">
        <v>2</v>
      </c>
      <c r="HK435">
        <v>1</v>
      </c>
      <c r="HL435">
        <v>0</v>
      </c>
      <c r="HM435">
        <v>0</v>
      </c>
      <c r="HN435">
        <v>0</v>
      </c>
      <c r="HO435">
        <v>0</v>
      </c>
      <c r="HP435">
        <v>1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4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1</v>
      </c>
      <c r="IN435">
        <v>1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1</v>
      </c>
    </row>
    <row r="436" spans="1:272" x14ac:dyDescent="0.25">
      <c r="A436" t="s">
        <v>273</v>
      </c>
      <c r="B436" t="s">
        <v>566</v>
      </c>
      <c r="C436" t="str">
        <f t="shared" si="30"/>
        <v>160705</v>
      </c>
      <c r="D436" t="s">
        <v>570</v>
      </c>
      <c r="E436">
        <v>9</v>
      </c>
      <c r="F436">
        <v>2138</v>
      </c>
      <c r="G436">
        <v>1652</v>
      </c>
      <c r="H436">
        <v>569</v>
      </c>
      <c r="I436">
        <v>1083</v>
      </c>
      <c r="J436">
        <v>1</v>
      </c>
      <c r="K436">
        <v>5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1081</v>
      </c>
      <c r="T436">
        <v>0</v>
      </c>
      <c r="U436">
        <v>0</v>
      </c>
      <c r="V436">
        <v>1081</v>
      </c>
      <c r="W436">
        <v>21</v>
      </c>
      <c r="X436">
        <v>18</v>
      </c>
      <c r="Y436">
        <v>3</v>
      </c>
      <c r="Z436">
        <v>0</v>
      </c>
      <c r="AA436">
        <v>1060</v>
      </c>
      <c r="AB436">
        <v>325</v>
      </c>
      <c r="AC436">
        <v>33</v>
      </c>
      <c r="AD436">
        <v>68</v>
      </c>
      <c r="AE436">
        <v>76</v>
      </c>
      <c r="AF436">
        <v>16</v>
      </c>
      <c r="AG436">
        <v>62</v>
      </c>
      <c r="AH436">
        <v>12</v>
      </c>
      <c r="AI436">
        <v>0</v>
      </c>
      <c r="AJ436">
        <v>8</v>
      </c>
      <c r="AK436">
        <v>3</v>
      </c>
      <c r="AL436">
        <v>1</v>
      </c>
      <c r="AM436">
        <v>1</v>
      </c>
      <c r="AN436">
        <v>2</v>
      </c>
      <c r="AO436">
        <v>4</v>
      </c>
      <c r="AP436">
        <v>3</v>
      </c>
      <c r="AQ436">
        <v>9</v>
      </c>
      <c r="AR436">
        <v>4</v>
      </c>
      <c r="AS436">
        <v>0</v>
      </c>
      <c r="AT436">
        <v>1</v>
      </c>
      <c r="AU436">
        <v>1</v>
      </c>
      <c r="AV436">
        <v>2</v>
      </c>
      <c r="AW436">
        <v>0</v>
      </c>
      <c r="AX436">
        <v>2</v>
      </c>
      <c r="AY436">
        <v>1</v>
      </c>
      <c r="AZ436">
        <v>16</v>
      </c>
      <c r="BA436">
        <v>325</v>
      </c>
      <c r="BB436">
        <v>261</v>
      </c>
      <c r="BC436">
        <v>10</v>
      </c>
      <c r="BD436">
        <v>212</v>
      </c>
      <c r="BE436">
        <v>1</v>
      </c>
      <c r="BF436">
        <v>7</v>
      </c>
      <c r="BG436">
        <v>1</v>
      </c>
      <c r="BH436">
        <v>3</v>
      </c>
      <c r="BI436">
        <v>0</v>
      </c>
      <c r="BJ436">
        <v>1</v>
      </c>
      <c r="BK436">
        <v>4</v>
      </c>
      <c r="BL436">
        <v>1</v>
      </c>
      <c r="BM436">
        <v>0</v>
      </c>
      <c r="BN436">
        <v>0</v>
      </c>
      <c r="BO436">
        <v>3</v>
      </c>
      <c r="BP436">
        <v>1</v>
      </c>
      <c r="BQ436">
        <v>1</v>
      </c>
      <c r="BR436">
        <v>0</v>
      </c>
      <c r="BS436">
        <v>0</v>
      </c>
      <c r="BT436">
        <v>0</v>
      </c>
      <c r="BU436">
        <v>3</v>
      </c>
      <c r="BV436">
        <v>3</v>
      </c>
      <c r="BW436">
        <v>2</v>
      </c>
      <c r="BX436">
        <v>2</v>
      </c>
      <c r="BY436">
        <v>6</v>
      </c>
      <c r="BZ436">
        <v>261</v>
      </c>
      <c r="CA436">
        <v>42</v>
      </c>
      <c r="CB436">
        <v>10</v>
      </c>
      <c r="CC436">
        <v>1</v>
      </c>
      <c r="CD436">
        <v>2</v>
      </c>
      <c r="CE436">
        <v>2</v>
      </c>
      <c r="CF436">
        <v>16</v>
      </c>
      <c r="CG436">
        <v>1</v>
      </c>
      <c r="CH436">
        <v>0</v>
      </c>
      <c r="CI436">
        <v>2</v>
      </c>
      <c r="CJ436">
        <v>0</v>
      </c>
      <c r="CK436">
        <v>0</v>
      </c>
      <c r="CL436">
        <v>2</v>
      </c>
      <c r="CM436">
        <v>0</v>
      </c>
      <c r="CN436">
        <v>5</v>
      </c>
      <c r="CO436">
        <v>1</v>
      </c>
      <c r="CP436">
        <v>42</v>
      </c>
      <c r="CQ436">
        <v>58</v>
      </c>
      <c r="CR436">
        <v>37</v>
      </c>
      <c r="CS436">
        <v>4</v>
      </c>
      <c r="CT436">
        <v>1</v>
      </c>
      <c r="CU436">
        <v>2</v>
      </c>
      <c r="CV436">
        <v>1</v>
      </c>
      <c r="CW436">
        <v>1</v>
      </c>
      <c r="CX436">
        <v>1</v>
      </c>
      <c r="CY436">
        <v>0</v>
      </c>
      <c r="CZ436">
        <v>2</v>
      </c>
      <c r="DA436">
        <v>3</v>
      </c>
      <c r="DB436">
        <v>1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2</v>
      </c>
      <c r="DK436">
        <v>1</v>
      </c>
      <c r="DL436">
        <v>0</v>
      </c>
      <c r="DM436">
        <v>0</v>
      </c>
      <c r="DN436">
        <v>0</v>
      </c>
      <c r="DO436">
        <v>2</v>
      </c>
      <c r="DP436">
        <v>58</v>
      </c>
      <c r="DQ436">
        <v>54</v>
      </c>
      <c r="DR436">
        <v>0</v>
      </c>
      <c r="DS436">
        <v>45</v>
      </c>
      <c r="DT436">
        <v>1</v>
      </c>
      <c r="DU436">
        <v>0</v>
      </c>
      <c r="DV436">
        <v>0</v>
      </c>
      <c r="DW436">
        <v>0</v>
      </c>
      <c r="DX436">
        <v>4</v>
      </c>
      <c r="DY436">
        <v>0</v>
      </c>
      <c r="DZ436">
        <v>3</v>
      </c>
      <c r="EA436">
        <v>0</v>
      </c>
      <c r="EB436">
        <v>0</v>
      </c>
      <c r="EC436">
        <v>0</v>
      </c>
      <c r="ED436">
        <v>0</v>
      </c>
      <c r="EE436">
        <v>1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54</v>
      </c>
      <c r="EQ436">
        <v>68</v>
      </c>
      <c r="ER436">
        <v>18</v>
      </c>
      <c r="ES436">
        <v>6</v>
      </c>
      <c r="ET436">
        <v>31</v>
      </c>
      <c r="EU436">
        <v>3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2</v>
      </c>
      <c r="FD436">
        <v>2</v>
      </c>
      <c r="FE436">
        <v>1</v>
      </c>
      <c r="FF436">
        <v>0</v>
      </c>
      <c r="FG436">
        <v>0</v>
      </c>
      <c r="FH436">
        <v>4</v>
      </c>
      <c r="FI436">
        <v>0</v>
      </c>
      <c r="FJ436">
        <v>0</v>
      </c>
      <c r="FK436">
        <v>0</v>
      </c>
      <c r="FL436">
        <v>1</v>
      </c>
      <c r="FM436">
        <v>0</v>
      </c>
      <c r="FN436">
        <v>68</v>
      </c>
      <c r="FO436">
        <v>149</v>
      </c>
      <c r="FP436">
        <v>102</v>
      </c>
      <c r="FQ436">
        <v>11</v>
      </c>
      <c r="FR436">
        <v>4</v>
      </c>
      <c r="FS436">
        <v>3</v>
      </c>
      <c r="FT436">
        <v>2</v>
      </c>
      <c r="FU436">
        <v>3</v>
      </c>
      <c r="FV436">
        <v>3</v>
      </c>
      <c r="FW436">
        <v>0</v>
      </c>
      <c r="FX436">
        <v>2</v>
      </c>
      <c r="FY436">
        <v>0</v>
      </c>
      <c r="FZ436">
        <v>2</v>
      </c>
      <c r="GA436">
        <v>1</v>
      </c>
      <c r="GB436">
        <v>0</v>
      </c>
      <c r="GC436">
        <v>3</v>
      </c>
      <c r="GD436">
        <v>4</v>
      </c>
      <c r="GE436">
        <v>0</v>
      </c>
      <c r="GF436">
        <v>0</v>
      </c>
      <c r="GG436">
        <v>1</v>
      </c>
      <c r="GH436">
        <v>1</v>
      </c>
      <c r="GI436">
        <v>0</v>
      </c>
      <c r="GJ436">
        <v>1</v>
      </c>
      <c r="GK436">
        <v>0</v>
      </c>
      <c r="GL436">
        <v>0</v>
      </c>
      <c r="GM436">
        <v>6</v>
      </c>
      <c r="GN436">
        <v>149</v>
      </c>
      <c r="GO436">
        <v>96</v>
      </c>
      <c r="GP436">
        <v>22</v>
      </c>
      <c r="GQ436">
        <v>3</v>
      </c>
      <c r="GR436">
        <v>3</v>
      </c>
      <c r="GS436">
        <v>1</v>
      </c>
      <c r="GT436">
        <v>1</v>
      </c>
      <c r="GU436">
        <v>1</v>
      </c>
      <c r="GV436">
        <v>58</v>
      </c>
      <c r="GW436">
        <v>0</v>
      </c>
      <c r="GX436">
        <v>0</v>
      </c>
      <c r="GY436">
        <v>0</v>
      </c>
      <c r="GZ436">
        <v>1</v>
      </c>
      <c r="HA436">
        <v>0</v>
      </c>
      <c r="HB436">
        <v>0</v>
      </c>
      <c r="HC436">
        <v>0</v>
      </c>
      <c r="HD436">
        <v>0</v>
      </c>
      <c r="HE436">
        <v>1</v>
      </c>
      <c r="HF436">
        <v>3</v>
      </c>
      <c r="HG436">
        <v>2</v>
      </c>
      <c r="HH436">
        <v>96</v>
      </c>
      <c r="HI436">
        <v>3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1</v>
      </c>
      <c r="HQ436">
        <v>1</v>
      </c>
      <c r="HR436">
        <v>0</v>
      </c>
      <c r="HS436">
        <v>0</v>
      </c>
      <c r="HT436">
        <v>0</v>
      </c>
      <c r="HU436">
        <v>1</v>
      </c>
      <c r="HV436">
        <v>3</v>
      </c>
      <c r="HW436">
        <v>3</v>
      </c>
      <c r="HX436">
        <v>2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1</v>
      </c>
      <c r="IJ436">
        <v>0</v>
      </c>
      <c r="IK436">
        <v>0</v>
      </c>
      <c r="IL436">
        <v>3</v>
      </c>
      <c r="IM436">
        <v>1</v>
      </c>
      <c r="IN436">
        <v>0</v>
      </c>
      <c r="IO436">
        <v>0</v>
      </c>
      <c r="IP436">
        <v>0</v>
      </c>
      <c r="IQ436">
        <v>0</v>
      </c>
      <c r="IR436">
        <v>1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1</v>
      </c>
    </row>
    <row r="437" spans="1:272" x14ac:dyDescent="0.25">
      <c r="A437" t="s">
        <v>273</v>
      </c>
      <c r="B437" t="s">
        <v>566</v>
      </c>
      <c r="C437" t="str">
        <f t="shared" si="30"/>
        <v>160705</v>
      </c>
      <c r="D437" t="s">
        <v>571</v>
      </c>
      <c r="E437">
        <v>10</v>
      </c>
      <c r="F437">
        <v>2229</v>
      </c>
      <c r="G437">
        <v>1720</v>
      </c>
      <c r="H437">
        <v>461</v>
      </c>
      <c r="I437">
        <v>1259</v>
      </c>
      <c r="J437">
        <v>0</v>
      </c>
      <c r="K437">
        <v>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1258</v>
      </c>
      <c r="T437">
        <v>0</v>
      </c>
      <c r="U437">
        <v>0</v>
      </c>
      <c r="V437">
        <v>1258</v>
      </c>
      <c r="W437">
        <v>18</v>
      </c>
      <c r="X437">
        <v>10</v>
      </c>
      <c r="Y437">
        <v>8</v>
      </c>
      <c r="Z437">
        <v>0</v>
      </c>
      <c r="AA437">
        <v>1240</v>
      </c>
      <c r="AB437">
        <v>374</v>
      </c>
      <c r="AC437">
        <v>41</v>
      </c>
      <c r="AD437">
        <v>70</v>
      </c>
      <c r="AE437">
        <v>95</v>
      </c>
      <c r="AF437">
        <v>15</v>
      </c>
      <c r="AG437">
        <v>105</v>
      </c>
      <c r="AH437">
        <v>8</v>
      </c>
      <c r="AI437">
        <v>3</v>
      </c>
      <c r="AJ437">
        <v>7</v>
      </c>
      <c r="AK437">
        <v>2</v>
      </c>
      <c r="AL437">
        <v>0</v>
      </c>
      <c r="AM437">
        <v>0</v>
      </c>
      <c r="AN437">
        <v>1</v>
      </c>
      <c r="AO437">
        <v>0</v>
      </c>
      <c r="AP437">
        <v>1</v>
      </c>
      <c r="AQ437">
        <v>6</v>
      </c>
      <c r="AR437">
        <v>0</v>
      </c>
      <c r="AS437">
        <v>2</v>
      </c>
      <c r="AT437">
        <v>0</v>
      </c>
      <c r="AU437">
        <v>0</v>
      </c>
      <c r="AV437">
        <v>1</v>
      </c>
      <c r="AW437">
        <v>0</v>
      </c>
      <c r="AX437">
        <v>5</v>
      </c>
      <c r="AY437">
        <v>11</v>
      </c>
      <c r="AZ437">
        <v>1</v>
      </c>
      <c r="BA437">
        <v>374</v>
      </c>
      <c r="BB437">
        <v>407</v>
      </c>
      <c r="BC437">
        <v>14</v>
      </c>
      <c r="BD437">
        <v>354</v>
      </c>
      <c r="BE437">
        <v>3</v>
      </c>
      <c r="BF437">
        <v>5</v>
      </c>
      <c r="BG437">
        <v>0</v>
      </c>
      <c r="BH437">
        <v>3</v>
      </c>
      <c r="BI437">
        <v>4</v>
      </c>
      <c r="BJ437">
        <v>2</v>
      </c>
      <c r="BK437">
        <v>2</v>
      </c>
      <c r="BL437">
        <v>6</v>
      </c>
      <c r="BM437">
        <v>0</v>
      </c>
      <c r="BN437">
        <v>0</v>
      </c>
      <c r="BO437">
        <v>1</v>
      </c>
      <c r="BP437">
        <v>0</v>
      </c>
      <c r="BQ437">
        <v>0</v>
      </c>
      <c r="BR437">
        <v>0</v>
      </c>
      <c r="BS437">
        <v>4</v>
      </c>
      <c r="BT437">
        <v>0</v>
      </c>
      <c r="BU437">
        <v>2</v>
      </c>
      <c r="BV437">
        <v>1</v>
      </c>
      <c r="BW437">
        <v>1</v>
      </c>
      <c r="BX437">
        <v>2</v>
      </c>
      <c r="BY437">
        <v>3</v>
      </c>
      <c r="BZ437">
        <v>407</v>
      </c>
      <c r="CA437">
        <v>29</v>
      </c>
      <c r="CB437">
        <v>12</v>
      </c>
      <c r="CC437">
        <v>5</v>
      </c>
      <c r="CD437">
        <v>2</v>
      </c>
      <c r="CE437">
        <v>0</v>
      </c>
      <c r="CF437">
        <v>6</v>
      </c>
      <c r="CG437">
        <v>0</v>
      </c>
      <c r="CH437">
        <v>1</v>
      </c>
      <c r="CI437">
        <v>1</v>
      </c>
      <c r="CJ437">
        <v>0</v>
      </c>
      <c r="CK437">
        <v>0</v>
      </c>
      <c r="CL437">
        <v>1</v>
      </c>
      <c r="CM437">
        <v>0</v>
      </c>
      <c r="CN437">
        <v>0</v>
      </c>
      <c r="CO437">
        <v>1</v>
      </c>
      <c r="CP437">
        <v>29</v>
      </c>
      <c r="CQ437">
        <v>22</v>
      </c>
      <c r="CR437">
        <v>13</v>
      </c>
      <c r="CS437">
        <v>2</v>
      </c>
      <c r="CT437">
        <v>1</v>
      </c>
      <c r="CU437">
        <v>1</v>
      </c>
      <c r="CV437">
        <v>2</v>
      </c>
      <c r="CW437">
        <v>1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1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1</v>
      </c>
      <c r="DM437">
        <v>0</v>
      </c>
      <c r="DN437">
        <v>0</v>
      </c>
      <c r="DO437">
        <v>0</v>
      </c>
      <c r="DP437">
        <v>22</v>
      </c>
      <c r="DQ437">
        <v>58</v>
      </c>
      <c r="DR437">
        <v>0</v>
      </c>
      <c r="DS437">
        <v>52</v>
      </c>
      <c r="DT437">
        <v>0</v>
      </c>
      <c r="DU437">
        <v>0</v>
      </c>
      <c r="DV437">
        <v>0</v>
      </c>
      <c r="DW437">
        <v>0</v>
      </c>
      <c r="DX437">
        <v>5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1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58</v>
      </c>
      <c r="EQ437">
        <v>66</v>
      </c>
      <c r="ER437">
        <v>11</v>
      </c>
      <c r="ES437">
        <v>6</v>
      </c>
      <c r="ET437">
        <v>42</v>
      </c>
      <c r="EU437">
        <v>0</v>
      </c>
      <c r="EV437">
        <v>1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1</v>
      </c>
      <c r="FE437">
        <v>0</v>
      </c>
      <c r="FF437">
        <v>0</v>
      </c>
      <c r="FG437">
        <v>0</v>
      </c>
      <c r="FH437">
        <v>0</v>
      </c>
      <c r="FI437">
        <v>2</v>
      </c>
      <c r="FJ437">
        <v>0</v>
      </c>
      <c r="FK437">
        <v>1</v>
      </c>
      <c r="FL437">
        <v>0</v>
      </c>
      <c r="FM437">
        <v>2</v>
      </c>
      <c r="FN437">
        <v>66</v>
      </c>
      <c r="FO437">
        <v>184</v>
      </c>
      <c r="FP437">
        <v>145</v>
      </c>
      <c r="FQ437">
        <v>12</v>
      </c>
      <c r="FR437">
        <v>3</v>
      </c>
      <c r="FS437">
        <v>3</v>
      </c>
      <c r="FT437">
        <v>0</v>
      </c>
      <c r="FU437">
        <v>2</v>
      </c>
      <c r="FV437">
        <v>7</v>
      </c>
      <c r="FW437">
        <v>1</v>
      </c>
      <c r="FX437">
        <v>0</v>
      </c>
      <c r="FY437">
        <v>0</v>
      </c>
      <c r="FZ437">
        <v>3</v>
      </c>
      <c r="GA437">
        <v>1</v>
      </c>
      <c r="GB437">
        <v>0</v>
      </c>
      <c r="GC437">
        <v>1</v>
      </c>
      <c r="GD437">
        <v>1</v>
      </c>
      <c r="GE437">
        <v>0</v>
      </c>
      <c r="GF437">
        <v>0</v>
      </c>
      <c r="GG437">
        <v>1</v>
      </c>
      <c r="GH437">
        <v>0</v>
      </c>
      <c r="GI437">
        <v>0</v>
      </c>
      <c r="GJ437">
        <v>0</v>
      </c>
      <c r="GK437">
        <v>1</v>
      </c>
      <c r="GL437">
        <v>1</v>
      </c>
      <c r="GM437">
        <v>2</v>
      </c>
      <c r="GN437">
        <v>184</v>
      </c>
      <c r="GO437">
        <v>93</v>
      </c>
      <c r="GP437">
        <v>24</v>
      </c>
      <c r="GQ437">
        <v>4</v>
      </c>
      <c r="GR437">
        <v>1</v>
      </c>
      <c r="GS437">
        <v>1</v>
      </c>
      <c r="GT437">
        <v>1</v>
      </c>
      <c r="GU437">
        <v>0</v>
      </c>
      <c r="GV437">
        <v>57</v>
      </c>
      <c r="GW437">
        <v>0</v>
      </c>
      <c r="GX437">
        <v>0</v>
      </c>
      <c r="GY437">
        <v>2</v>
      </c>
      <c r="GZ437">
        <v>0</v>
      </c>
      <c r="HA437">
        <v>0</v>
      </c>
      <c r="HB437">
        <v>1</v>
      </c>
      <c r="HC437">
        <v>0</v>
      </c>
      <c r="HD437">
        <v>0</v>
      </c>
      <c r="HE437">
        <v>0</v>
      </c>
      <c r="HF437">
        <v>2</v>
      </c>
      <c r="HG437">
        <v>0</v>
      </c>
      <c r="HH437">
        <v>93</v>
      </c>
      <c r="HI437">
        <v>4</v>
      </c>
      <c r="HJ437">
        <v>1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3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4</v>
      </c>
      <c r="HW437">
        <v>1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1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1</v>
      </c>
      <c r="IM437">
        <v>2</v>
      </c>
      <c r="IN437">
        <v>1</v>
      </c>
      <c r="IO437">
        <v>0</v>
      </c>
      <c r="IP437">
        <v>1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2</v>
      </c>
    </row>
    <row r="438" spans="1:272" x14ac:dyDescent="0.25">
      <c r="A438" t="s">
        <v>273</v>
      </c>
      <c r="B438" t="s">
        <v>566</v>
      </c>
      <c r="C438" t="str">
        <f t="shared" si="30"/>
        <v>160705</v>
      </c>
      <c r="D438" t="s">
        <v>572</v>
      </c>
      <c r="E438">
        <v>11</v>
      </c>
      <c r="F438">
        <v>2356</v>
      </c>
      <c r="G438">
        <v>1790</v>
      </c>
      <c r="H438">
        <v>682</v>
      </c>
      <c r="I438">
        <v>1108</v>
      </c>
      <c r="J438">
        <v>4</v>
      </c>
      <c r="K438">
        <v>2</v>
      </c>
      <c r="L438">
        <v>9</v>
      </c>
      <c r="M438">
        <v>9</v>
      </c>
      <c r="N438">
        <v>0</v>
      </c>
      <c r="O438">
        <v>1</v>
      </c>
      <c r="P438">
        <v>0</v>
      </c>
      <c r="Q438">
        <v>0</v>
      </c>
      <c r="R438">
        <v>8</v>
      </c>
      <c r="S438">
        <v>1116</v>
      </c>
      <c r="T438">
        <v>8</v>
      </c>
      <c r="U438">
        <v>0</v>
      </c>
      <c r="V438">
        <v>1116</v>
      </c>
      <c r="W438">
        <v>21</v>
      </c>
      <c r="X438">
        <v>18</v>
      </c>
      <c r="Y438">
        <v>3</v>
      </c>
      <c r="Z438">
        <v>0</v>
      </c>
      <c r="AA438">
        <v>1095</v>
      </c>
      <c r="AB438">
        <v>351</v>
      </c>
      <c r="AC438">
        <v>29</v>
      </c>
      <c r="AD438">
        <v>78</v>
      </c>
      <c r="AE438">
        <v>69</v>
      </c>
      <c r="AF438">
        <v>36</v>
      </c>
      <c r="AG438">
        <v>64</v>
      </c>
      <c r="AH438">
        <v>5</v>
      </c>
      <c r="AI438">
        <v>4</v>
      </c>
      <c r="AJ438">
        <v>6</v>
      </c>
      <c r="AK438">
        <v>2</v>
      </c>
      <c r="AL438">
        <v>1</v>
      </c>
      <c r="AM438">
        <v>10</v>
      </c>
      <c r="AN438">
        <v>2</v>
      </c>
      <c r="AO438">
        <v>2</v>
      </c>
      <c r="AP438">
        <v>1</v>
      </c>
      <c r="AQ438">
        <v>16</v>
      </c>
      <c r="AR438">
        <v>1</v>
      </c>
      <c r="AS438">
        <v>1</v>
      </c>
      <c r="AT438">
        <v>1</v>
      </c>
      <c r="AU438">
        <v>2</v>
      </c>
      <c r="AV438">
        <v>6</v>
      </c>
      <c r="AW438">
        <v>4</v>
      </c>
      <c r="AX438">
        <v>1</v>
      </c>
      <c r="AY438">
        <v>2</v>
      </c>
      <c r="AZ438">
        <v>8</v>
      </c>
      <c r="BA438">
        <v>351</v>
      </c>
      <c r="BB438">
        <v>343</v>
      </c>
      <c r="BC438">
        <v>19</v>
      </c>
      <c r="BD438">
        <v>291</v>
      </c>
      <c r="BE438">
        <v>4</v>
      </c>
      <c r="BF438">
        <v>3</v>
      </c>
      <c r="BG438">
        <v>2</v>
      </c>
      <c r="BH438">
        <v>2</v>
      </c>
      <c r="BI438">
        <v>0</v>
      </c>
      <c r="BJ438">
        <v>4</v>
      </c>
      <c r="BK438">
        <v>2</v>
      </c>
      <c r="BL438">
        <v>3</v>
      </c>
      <c r="BM438">
        <v>0</v>
      </c>
      <c r="BN438">
        <v>0</v>
      </c>
      <c r="BO438">
        <v>1</v>
      </c>
      <c r="BP438">
        <v>5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1</v>
      </c>
      <c r="BX438">
        <v>3</v>
      </c>
      <c r="BY438">
        <v>3</v>
      </c>
      <c r="BZ438">
        <v>343</v>
      </c>
      <c r="CA438">
        <v>14</v>
      </c>
      <c r="CB438">
        <v>1</v>
      </c>
      <c r="CC438">
        <v>2</v>
      </c>
      <c r="CD438">
        <v>4</v>
      </c>
      <c r="CE438">
        <v>0</v>
      </c>
      <c r="CF438">
        <v>5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</v>
      </c>
      <c r="CN438">
        <v>0</v>
      </c>
      <c r="CO438">
        <v>1</v>
      </c>
      <c r="CP438">
        <v>14</v>
      </c>
      <c r="CQ438">
        <v>20</v>
      </c>
      <c r="CR438">
        <v>7</v>
      </c>
      <c r="CS438">
        <v>3</v>
      </c>
      <c r="CT438">
        <v>2</v>
      </c>
      <c r="CU438">
        <v>0</v>
      </c>
      <c r="CV438">
        <v>0</v>
      </c>
      <c r="CW438">
        <v>0</v>
      </c>
      <c r="CX438">
        <v>1</v>
      </c>
      <c r="CY438">
        <v>1</v>
      </c>
      <c r="CZ438">
        <v>1</v>
      </c>
      <c r="DA438">
        <v>3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1</v>
      </c>
      <c r="DM438">
        <v>0</v>
      </c>
      <c r="DN438">
        <v>0</v>
      </c>
      <c r="DO438">
        <v>1</v>
      </c>
      <c r="DP438">
        <v>20</v>
      </c>
      <c r="DQ438">
        <v>65</v>
      </c>
      <c r="DR438">
        <v>0</v>
      </c>
      <c r="DS438">
        <v>59</v>
      </c>
      <c r="DT438">
        <v>0</v>
      </c>
      <c r="DU438">
        <v>2</v>
      </c>
      <c r="DV438">
        <v>0</v>
      </c>
      <c r="DW438">
        <v>0</v>
      </c>
      <c r="DX438">
        <v>4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65</v>
      </c>
      <c r="EQ438">
        <v>96</v>
      </c>
      <c r="ER438">
        <v>25</v>
      </c>
      <c r="ES438">
        <v>10</v>
      </c>
      <c r="ET438">
        <v>45</v>
      </c>
      <c r="EU438">
        <v>1</v>
      </c>
      <c r="EV438">
        <v>1</v>
      </c>
      <c r="EW438">
        <v>1</v>
      </c>
      <c r="EX438">
        <v>2</v>
      </c>
      <c r="EY438">
        <v>0</v>
      </c>
      <c r="EZ438">
        <v>2</v>
      </c>
      <c r="FA438">
        <v>2</v>
      </c>
      <c r="FB438">
        <v>2</v>
      </c>
      <c r="FC438">
        <v>0</v>
      </c>
      <c r="FD438">
        <v>1</v>
      </c>
      <c r="FE438">
        <v>0</v>
      </c>
      <c r="FF438">
        <v>1</v>
      </c>
      <c r="FG438">
        <v>0</v>
      </c>
      <c r="FH438">
        <v>1</v>
      </c>
      <c r="FI438">
        <v>0</v>
      </c>
      <c r="FJ438">
        <v>1</v>
      </c>
      <c r="FK438">
        <v>0</v>
      </c>
      <c r="FL438">
        <v>0</v>
      </c>
      <c r="FM438">
        <v>1</v>
      </c>
      <c r="FN438">
        <v>96</v>
      </c>
      <c r="FO438">
        <v>141</v>
      </c>
      <c r="FP438">
        <v>112</v>
      </c>
      <c r="FQ438">
        <v>10</v>
      </c>
      <c r="FR438">
        <v>2</v>
      </c>
      <c r="FS438">
        <v>0</v>
      </c>
      <c r="FT438">
        <v>0</v>
      </c>
      <c r="FU438">
        <v>1</v>
      </c>
      <c r="FV438">
        <v>6</v>
      </c>
      <c r="FW438">
        <v>1</v>
      </c>
      <c r="FX438">
        <v>4</v>
      </c>
      <c r="FY438">
        <v>0</v>
      </c>
      <c r="FZ438">
        <v>1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3</v>
      </c>
      <c r="GK438">
        <v>0</v>
      </c>
      <c r="GL438">
        <v>0</v>
      </c>
      <c r="GM438">
        <v>1</v>
      </c>
      <c r="GN438">
        <v>141</v>
      </c>
      <c r="GO438">
        <v>59</v>
      </c>
      <c r="GP438">
        <v>17</v>
      </c>
      <c r="GQ438">
        <v>1</v>
      </c>
      <c r="GR438">
        <v>1</v>
      </c>
      <c r="GS438">
        <v>0</v>
      </c>
      <c r="GT438">
        <v>0</v>
      </c>
      <c r="GU438">
        <v>0</v>
      </c>
      <c r="GV438">
        <v>35</v>
      </c>
      <c r="GW438">
        <v>0</v>
      </c>
      <c r="GX438">
        <v>0</v>
      </c>
      <c r="GY438">
        <v>2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1</v>
      </c>
      <c r="HF438">
        <v>2</v>
      </c>
      <c r="HG438">
        <v>0</v>
      </c>
      <c r="HH438">
        <v>59</v>
      </c>
      <c r="HI438">
        <v>3</v>
      </c>
      <c r="HJ438">
        <v>1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1</v>
      </c>
      <c r="HV438">
        <v>3</v>
      </c>
      <c r="HW438">
        <v>2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1</v>
      </c>
      <c r="II438">
        <v>1</v>
      </c>
      <c r="IJ438">
        <v>0</v>
      </c>
      <c r="IK438">
        <v>0</v>
      </c>
      <c r="IL438">
        <v>2</v>
      </c>
      <c r="IM438">
        <v>1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1</v>
      </c>
    </row>
    <row r="439" spans="1:272" x14ac:dyDescent="0.25">
      <c r="A439" t="s">
        <v>273</v>
      </c>
      <c r="B439" t="s">
        <v>566</v>
      </c>
      <c r="C439" t="str">
        <f t="shared" si="30"/>
        <v>160705</v>
      </c>
      <c r="D439" t="s">
        <v>573</v>
      </c>
      <c r="E439">
        <v>12</v>
      </c>
      <c r="F439">
        <v>1832</v>
      </c>
      <c r="G439">
        <v>1390</v>
      </c>
      <c r="H439">
        <v>485</v>
      </c>
      <c r="I439">
        <v>905</v>
      </c>
      <c r="J439">
        <v>1</v>
      </c>
      <c r="K439">
        <v>3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905</v>
      </c>
      <c r="T439">
        <v>0</v>
      </c>
      <c r="U439">
        <v>0</v>
      </c>
      <c r="V439">
        <v>905</v>
      </c>
      <c r="W439">
        <v>17</v>
      </c>
      <c r="X439">
        <v>13</v>
      </c>
      <c r="Y439">
        <v>4</v>
      </c>
      <c r="Z439">
        <v>0</v>
      </c>
      <c r="AA439">
        <v>888</v>
      </c>
      <c r="AB439">
        <v>260</v>
      </c>
      <c r="AC439">
        <v>27</v>
      </c>
      <c r="AD439">
        <v>49</v>
      </c>
      <c r="AE439">
        <v>75</v>
      </c>
      <c r="AF439">
        <v>21</v>
      </c>
      <c r="AG439">
        <v>44</v>
      </c>
      <c r="AH439">
        <v>7</v>
      </c>
      <c r="AI439">
        <v>0</v>
      </c>
      <c r="AJ439">
        <v>0</v>
      </c>
      <c r="AK439">
        <v>4</v>
      </c>
      <c r="AL439">
        <v>3</v>
      </c>
      <c r="AM439">
        <v>3</v>
      </c>
      <c r="AN439">
        <v>2</v>
      </c>
      <c r="AO439">
        <v>0</v>
      </c>
      <c r="AP439">
        <v>0</v>
      </c>
      <c r="AQ439">
        <v>3</v>
      </c>
      <c r="AR439">
        <v>0</v>
      </c>
      <c r="AS439">
        <v>3</v>
      </c>
      <c r="AT439">
        <v>0</v>
      </c>
      <c r="AU439">
        <v>1</v>
      </c>
      <c r="AV439">
        <v>2</v>
      </c>
      <c r="AW439">
        <v>1</v>
      </c>
      <c r="AX439">
        <v>0</v>
      </c>
      <c r="AY439">
        <v>0</v>
      </c>
      <c r="AZ439">
        <v>15</v>
      </c>
      <c r="BA439">
        <v>260</v>
      </c>
      <c r="BB439">
        <v>253</v>
      </c>
      <c r="BC439">
        <v>16</v>
      </c>
      <c r="BD439">
        <v>209</v>
      </c>
      <c r="BE439">
        <v>4</v>
      </c>
      <c r="BF439">
        <v>4</v>
      </c>
      <c r="BG439">
        <v>4</v>
      </c>
      <c r="BH439">
        <v>3</v>
      </c>
      <c r="BI439">
        <v>0</v>
      </c>
      <c r="BJ439">
        <v>0</v>
      </c>
      <c r="BK439">
        <v>2</v>
      </c>
      <c r="BL439">
        <v>1</v>
      </c>
      <c r="BM439">
        <v>0</v>
      </c>
      <c r="BN439">
        <v>0</v>
      </c>
      <c r="BO439">
        <v>1</v>
      </c>
      <c r="BP439">
        <v>0</v>
      </c>
      <c r="BQ439">
        <v>1</v>
      </c>
      <c r="BR439">
        <v>0</v>
      </c>
      <c r="BS439">
        <v>0</v>
      </c>
      <c r="BT439">
        <v>0</v>
      </c>
      <c r="BU439">
        <v>0</v>
      </c>
      <c r="BV439">
        <v>1</v>
      </c>
      <c r="BW439">
        <v>3</v>
      </c>
      <c r="BX439">
        <v>3</v>
      </c>
      <c r="BY439">
        <v>1</v>
      </c>
      <c r="BZ439">
        <v>253</v>
      </c>
      <c r="CA439">
        <v>18</v>
      </c>
      <c r="CB439">
        <v>10</v>
      </c>
      <c r="CC439">
        <v>3</v>
      </c>
      <c r="CD439">
        <v>1</v>
      </c>
      <c r="CE439">
        <v>0</v>
      </c>
      <c r="CF439">
        <v>1</v>
      </c>
      <c r="CG439">
        <v>0</v>
      </c>
      <c r="CH439">
        <v>1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2</v>
      </c>
      <c r="CO439">
        <v>0</v>
      </c>
      <c r="CP439">
        <v>18</v>
      </c>
      <c r="CQ439">
        <v>50</v>
      </c>
      <c r="CR439">
        <v>33</v>
      </c>
      <c r="CS439">
        <v>5</v>
      </c>
      <c r="CT439">
        <v>0</v>
      </c>
      <c r="CU439">
        <v>0</v>
      </c>
      <c r="CV439">
        <v>3</v>
      </c>
      <c r="CW439">
        <v>0</v>
      </c>
      <c r="CX439">
        <v>0</v>
      </c>
      <c r="CY439">
        <v>1</v>
      </c>
      <c r="CZ439">
        <v>1</v>
      </c>
      <c r="DA439">
        <v>0</v>
      </c>
      <c r="DB439">
        <v>0</v>
      </c>
      <c r="DC439">
        <v>0</v>
      </c>
      <c r="DD439">
        <v>1</v>
      </c>
      <c r="DE439">
        <v>0</v>
      </c>
      <c r="DF439">
        <v>0</v>
      </c>
      <c r="DG439">
        <v>0</v>
      </c>
      <c r="DH439">
        <v>1</v>
      </c>
      <c r="DI439">
        <v>0</v>
      </c>
      <c r="DJ439">
        <v>0</v>
      </c>
      <c r="DK439">
        <v>2</v>
      </c>
      <c r="DL439">
        <v>1</v>
      </c>
      <c r="DM439">
        <v>0</v>
      </c>
      <c r="DN439">
        <v>0</v>
      </c>
      <c r="DO439">
        <v>2</v>
      </c>
      <c r="DP439">
        <v>50</v>
      </c>
      <c r="DQ439">
        <v>43</v>
      </c>
      <c r="DR439">
        <v>0</v>
      </c>
      <c r="DS439">
        <v>41</v>
      </c>
      <c r="DT439">
        <v>0</v>
      </c>
      <c r="DU439">
        <v>0</v>
      </c>
      <c r="DV439">
        <v>0</v>
      </c>
      <c r="DW439">
        <v>1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1</v>
      </c>
      <c r="EN439">
        <v>0</v>
      </c>
      <c r="EO439">
        <v>0</v>
      </c>
      <c r="EP439">
        <v>43</v>
      </c>
      <c r="EQ439">
        <v>43</v>
      </c>
      <c r="ER439">
        <v>15</v>
      </c>
      <c r="ES439">
        <v>5</v>
      </c>
      <c r="ET439">
        <v>19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3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1</v>
      </c>
      <c r="FN439">
        <v>43</v>
      </c>
      <c r="FO439">
        <v>134</v>
      </c>
      <c r="FP439">
        <v>89</v>
      </c>
      <c r="FQ439">
        <v>8</v>
      </c>
      <c r="FR439">
        <v>7</v>
      </c>
      <c r="FS439">
        <v>2</v>
      </c>
      <c r="FT439">
        <v>1</v>
      </c>
      <c r="FU439">
        <v>6</v>
      </c>
      <c r="FV439">
        <v>2</v>
      </c>
      <c r="FW439">
        <v>0</v>
      </c>
      <c r="FX439">
        <v>7</v>
      </c>
      <c r="FY439">
        <v>0</v>
      </c>
      <c r="FZ439">
        <v>0</v>
      </c>
      <c r="GA439">
        <v>1</v>
      </c>
      <c r="GB439">
        <v>1</v>
      </c>
      <c r="GC439">
        <v>1</v>
      </c>
      <c r="GD439">
        <v>1</v>
      </c>
      <c r="GE439">
        <v>0</v>
      </c>
      <c r="GF439">
        <v>3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5</v>
      </c>
      <c r="GN439">
        <v>134</v>
      </c>
      <c r="GO439">
        <v>83</v>
      </c>
      <c r="GP439">
        <v>16</v>
      </c>
      <c r="GQ439">
        <v>1</v>
      </c>
      <c r="GR439">
        <v>1</v>
      </c>
      <c r="GS439">
        <v>0</v>
      </c>
      <c r="GT439">
        <v>1</v>
      </c>
      <c r="GU439">
        <v>0</v>
      </c>
      <c r="GV439">
        <v>62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2</v>
      </c>
      <c r="HH439">
        <v>83</v>
      </c>
      <c r="HI439">
        <v>1</v>
      </c>
      <c r="HJ439">
        <v>0</v>
      </c>
      <c r="HK439">
        <v>0</v>
      </c>
      <c r="HL439">
        <v>1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3</v>
      </c>
      <c r="IN439">
        <v>2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1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3</v>
      </c>
    </row>
    <row r="440" spans="1:272" x14ac:dyDescent="0.25">
      <c r="A440" t="s">
        <v>273</v>
      </c>
      <c r="B440" t="s">
        <v>566</v>
      </c>
      <c r="C440" t="str">
        <f t="shared" si="30"/>
        <v>160705</v>
      </c>
      <c r="D440" t="s">
        <v>502</v>
      </c>
      <c r="E440">
        <v>13</v>
      </c>
      <c r="F440">
        <v>2173</v>
      </c>
      <c r="G440">
        <v>1681</v>
      </c>
      <c r="H440">
        <v>845</v>
      </c>
      <c r="I440">
        <v>836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836</v>
      </c>
      <c r="T440">
        <v>0</v>
      </c>
      <c r="U440">
        <v>0</v>
      </c>
      <c r="V440">
        <v>836</v>
      </c>
      <c r="W440">
        <v>24</v>
      </c>
      <c r="X440">
        <v>20</v>
      </c>
      <c r="Y440">
        <v>4</v>
      </c>
      <c r="Z440">
        <v>0</v>
      </c>
      <c r="AA440">
        <v>812</v>
      </c>
      <c r="AB440">
        <v>240</v>
      </c>
      <c r="AC440">
        <v>23</v>
      </c>
      <c r="AD440">
        <v>51</v>
      </c>
      <c r="AE440">
        <v>61</v>
      </c>
      <c r="AF440">
        <v>15</v>
      </c>
      <c r="AG440">
        <v>46</v>
      </c>
      <c r="AH440">
        <v>6</v>
      </c>
      <c r="AI440">
        <v>1</v>
      </c>
      <c r="AJ440">
        <v>6</v>
      </c>
      <c r="AK440">
        <v>6</v>
      </c>
      <c r="AL440">
        <v>0</v>
      </c>
      <c r="AM440">
        <v>2</v>
      </c>
      <c r="AN440">
        <v>0</v>
      </c>
      <c r="AO440">
        <v>1</v>
      </c>
      <c r="AP440">
        <v>0</v>
      </c>
      <c r="AQ440">
        <v>4</v>
      </c>
      <c r="AR440">
        <v>1</v>
      </c>
      <c r="AS440">
        <v>3</v>
      </c>
      <c r="AT440">
        <v>0</v>
      </c>
      <c r="AU440">
        <v>1</v>
      </c>
      <c r="AV440">
        <v>8</v>
      </c>
      <c r="AW440">
        <v>0</v>
      </c>
      <c r="AX440">
        <v>1</v>
      </c>
      <c r="AY440">
        <v>1</v>
      </c>
      <c r="AZ440">
        <v>3</v>
      </c>
      <c r="BA440">
        <v>240</v>
      </c>
      <c r="BB440">
        <v>197</v>
      </c>
      <c r="BC440">
        <v>15</v>
      </c>
      <c r="BD440">
        <v>154</v>
      </c>
      <c r="BE440">
        <v>4</v>
      </c>
      <c r="BF440">
        <v>6</v>
      </c>
      <c r="BG440">
        <v>3</v>
      </c>
      <c r="BH440">
        <v>1</v>
      </c>
      <c r="BI440">
        <v>2</v>
      </c>
      <c r="BJ440">
        <v>0</v>
      </c>
      <c r="BK440">
        <v>4</v>
      </c>
      <c r="BL440">
        <v>1</v>
      </c>
      <c r="BM440">
        <v>0</v>
      </c>
      <c r="BN440">
        <v>0</v>
      </c>
      <c r="BO440">
        <v>1</v>
      </c>
      <c r="BP440">
        <v>0</v>
      </c>
      <c r="BQ440">
        <v>0</v>
      </c>
      <c r="BR440">
        <v>0</v>
      </c>
      <c r="BS440">
        <v>1</v>
      </c>
      <c r="BT440">
        <v>0</v>
      </c>
      <c r="BU440">
        <v>0</v>
      </c>
      <c r="BV440">
        <v>1</v>
      </c>
      <c r="BW440">
        <v>0</v>
      </c>
      <c r="BX440">
        <v>3</v>
      </c>
      <c r="BY440">
        <v>1</v>
      </c>
      <c r="BZ440">
        <v>197</v>
      </c>
      <c r="CA440">
        <v>22</v>
      </c>
      <c r="CB440">
        <v>7</v>
      </c>
      <c r="CC440">
        <v>4</v>
      </c>
      <c r="CD440">
        <v>0</v>
      </c>
      <c r="CE440">
        <v>0</v>
      </c>
      <c r="CF440">
        <v>3</v>
      </c>
      <c r="CG440">
        <v>1</v>
      </c>
      <c r="CH440">
        <v>1</v>
      </c>
      <c r="CI440">
        <v>0</v>
      </c>
      <c r="CJ440">
        <v>0</v>
      </c>
      <c r="CK440">
        <v>0</v>
      </c>
      <c r="CL440">
        <v>2</v>
      </c>
      <c r="CM440">
        <v>0</v>
      </c>
      <c r="CN440">
        <v>1</v>
      </c>
      <c r="CO440">
        <v>3</v>
      </c>
      <c r="CP440">
        <v>22</v>
      </c>
      <c r="CQ440">
        <v>39</v>
      </c>
      <c r="CR440">
        <v>22</v>
      </c>
      <c r="CS440">
        <v>3</v>
      </c>
      <c r="CT440">
        <v>1</v>
      </c>
      <c r="CU440">
        <v>0</v>
      </c>
      <c r="CV440">
        <v>2</v>
      </c>
      <c r="CW440">
        <v>3</v>
      </c>
      <c r="CX440">
        <v>1</v>
      </c>
      <c r="CY440">
        <v>1</v>
      </c>
      <c r="CZ440">
        <v>3</v>
      </c>
      <c r="DA440">
        <v>0</v>
      </c>
      <c r="DB440">
        <v>2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1</v>
      </c>
      <c r="DP440">
        <v>39</v>
      </c>
      <c r="DQ440">
        <v>34</v>
      </c>
      <c r="DR440">
        <v>2</v>
      </c>
      <c r="DS440">
        <v>29</v>
      </c>
      <c r="DT440">
        <v>0</v>
      </c>
      <c r="DU440">
        <v>1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2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34</v>
      </c>
      <c r="EQ440">
        <v>41</v>
      </c>
      <c r="ER440">
        <v>14</v>
      </c>
      <c r="ES440">
        <v>5</v>
      </c>
      <c r="ET440">
        <v>18</v>
      </c>
      <c r="EU440">
        <v>0</v>
      </c>
      <c r="EV440">
        <v>0</v>
      </c>
      <c r="EW440">
        <v>0</v>
      </c>
      <c r="EX440">
        <v>1</v>
      </c>
      <c r="EY440">
        <v>0</v>
      </c>
      <c r="EZ440">
        <v>0</v>
      </c>
      <c r="FA440">
        <v>0</v>
      </c>
      <c r="FB440">
        <v>1</v>
      </c>
      <c r="FC440">
        <v>0</v>
      </c>
      <c r="FD440">
        <v>2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41</v>
      </c>
      <c r="FO440">
        <v>178</v>
      </c>
      <c r="FP440">
        <v>142</v>
      </c>
      <c r="FQ440">
        <v>8</v>
      </c>
      <c r="FR440">
        <v>4</v>
      </c>
      <c r="FS440">
        <v>2</v>
      </c>
      <c r="FT440">
        <v>0</v>
      </c>
      <c r="FU440">
        <v>6</v>
      </c>
      <c r="FV440">
        <v>4</v>
      </c>
      <c r="FW440">
        <v>0</v>
      </c>
      <c r="FX440">
        <v>4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3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1</v>
      </c>
      <c r="GL440">
        <v>0</v>
      </c>
      <c r="GM440">
        <v>4</v>
      </c>
      <c r="GN440">
        <v>178</v>
      </c>
      <c r="GO440">
        <v>61</v>
      </c>
      <c r="GP440">
        <v>13</v>
      </c>
      <c r="GQ440">
        <v>0</v>
      </c>
      <c r="GR440">
        <v>1</v>
      </c>
      <c r="GS440">
        <v>0</v>
      </c>
      <c r="GT440">
        <v>1</v>
      </c>
      <c r="GU440">
        <v>0</v>
      </c>
      <c r="GV440">
        <v>41</v>
      </c>
      <c r="GW440">
        <v>0</v>
      </c>
      <c r="GX440">
        <v>0</v>
      </c>
      <c r="GY440">
        <v>1</v>
      </c>
      <c r="GZ440">
        <v>0</v>
      </c>
      <c r="HA440">
        <v>1</v>
      </c>
      <c r="HB440">
        <v>1</v>
      </c>
      <c r="HC440">
        <v>0</v>
      </c>
      <c r="HD440">
        <v>0</v>
      </c>
      <c r="HE440">
        <v>0</v>
      </c>
      <c r="HF440">
        <v>0</v>
      </c>
      <c r="HG440">
        <v>2</v>
      </c>
      <c r="HH440">
        <v>61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</row>
    <row r="441" spans="1:272" x14ac:dyDescent="0.25">
      <c r="A441" t="s">
        <v>273</v>
      </c>
      <c r="B441" t="s">
        <v>566</v>
      </c>
      <c r="C441" t="str">
        <f t="shared" si="30"/>
        <v>160705</v>
      </c>
      <c r="D441" t="s">
        <v>510</v>
      </c>
      <c r="E441">
        <v>14</v>
      </c>
      <c r="F441">
        <v>889</v>
      </c>
      <c r="G441">
        <v>680</v>
      </c>
      <c r="H441">
        <v>239</v>
      </c>
      <c r="I441">
        <v>441</v>
      </c>
      <c r="J441">
        <v>0</v>
      </c>
      <c r="K441">
        <v>2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441</v>
      </c>
      <c r="T441">
        <v>0</v>
      </c>
      <c r="U441">
        <v>0</v>
      </c>
      <c r="V441">
        <v>441</v>
      </c>
      <c r="W441">
        <v>5</v>
      </c>
      <c r="X441">
        <v>4</v>
      </c>
      <c r="Y441">
        <v>1</v>
      </c>
      <c r="Z441">
        <v>0</v>
      </c>
      <c r="AA441">
        <v>436</v>
      </c>
      <c r="AB441">
        <v>127</v>
      </c>
      <c r="AC441">
        <v>21</v>
      </c>
      <c r="AD441">
        <v>36</v>
      </c>
      <c r="AE441">
        <v>21</v>
      </c>
      <c r="AF441">
        <v>3</v>
      </c>
      <c r="AG441">
        <v>27</v>
      </c>
      <c r="AH441">
        <v>3</v>
      </c>
      <c r="AI441">
        <v>4</v>
      </c>
      <c r="AJ441">
        <v>0</v>
      </c>
      <c r="AK441">
        <v>1</v>
      </c>
      <c r="AL441">
        <v>0</v>
      </c>
      <c r="AM441">
        <v>0</v>
      </c>
      <c r="AN441">
        <v>1</v>
      </c>
      <c r="AO441">
        <v>2</v>
      </c>
      <c r="AP441">
        <v>0</v>
      </c>
      <c r="AQ441">
        <v>2</v>
      </c>
      <c r="AR441">
        <v>0</v>
      </c>
      <c r="AS441">
        <v>0</v>
      </c>
      <c r="AT441">
        <v>0</v>
      </c>
      <c r="AU441">
        <v>0</v>
      </c>
      <c r="AV441">
        <v>2</v>
      </c>
      <c r="AW441">
        <v>1</v>
      </c>
      <c r="AX441">
        <v>0</v>
      </c>
      <c r="AY441">
        <v>0</v>
      </c>
      <c r="AZ441">
        <v>3</v>
      </c>
      <c r="BA441">
        <v>127</v>
      </c>
      <c r="BB441">
        <v>111</v>
      </c>
      <c r="BC441">
        <v>7</v>
      </c>
      <c r="BD441">
        <v>92</v>
      </c>
      <c r="BE441">
        <v>1</v>
      </c>
      <c r="BF441">
        <v>5</v>
      </c>
      <c r="BG441">
        <v>2</v>
      </c>
      <c r="BH441">
        <v>1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3</v>
      </c>
      <c r="BW441">
        <v>0</v>
      </c>
      <c r="BX441">
        <v>0</v>
      </c>
      <c r="BY441">
        <v>0</v>
      </c>
      <c r="BZ441">
        <v>111</v>
      </c>
      <c r="CA441">
        <v>14</v>
      </c>
      <c r="CB441">
        <v>6</v>
      </c>
      <c r="CC441">
        <v>2</v>
      </c>
      <c r="CD441">
        <v>0</v>
      </c>
      <c r="CE441">
        <v>0</v>
      </c>
      <c r="CF441">
        <v>3</v>
      </c>
      <c r="CG441">
        <v>1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2</v>
      </c>
      <c r="CP441">
        <v>14</v>
      </c>
      <c r="CQ441">
        <v>12</v>
      </c>
      <c r="CR441">
        <v>9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1</v>
      </c>
      <c r="DA441">
        <v>1</v>
      </c>
      <c r="DB441">
        <v>0</v>
      </c>
      <c r="DC441">
        <v>1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12</v>
      </c>
      <c r="DQ441">
        <v>18</v>
      </c>
      <c r="DR441">
        <v>1</v>
      </c>
      <c r="DS441">
        <v>17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18</v>
      </c>
      <c r="EQ441">
        <v>39</v>
      </c>
      <c r="ER441">
        <v>4</v>
      </c>
      <c r="ES441">
        <v>6</v>
      </c>
      <c r="ET441">
        <v>25</v>
      </c>
      <c r="EU441">
        <v>0</v>
      </c>
      <c r="EV441">
        <v>0</v>
      </c>
      <c r="EW441">
        <v>0</v>
      </c>
      <c r="EX441">
        <v>0</v>
      </c>
      <c r="EY441">
        <v>1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2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1</v>
      </c>
      <c r="FN441">
        <v>39</v>
      </c>
      <c r="FO441">
        <v>79</v>
      </c>
      <c r="FP441">
        <v>64</v>
      </c>
      <c r="FQ441">
        <v>7</v>
      </c>
      <c r="FR441">
        <v>1</v>
      </c>
      <c r="FS441">
        <v>0</v>
      </c>
      <c r="FT441">
        <v>0</v>
      </c>
      <c r="FU441">
        <v>0</v>
      </c>
      <c r="FV441">
        <v>2</v>
      </c>
      <c r="FW441">
        <v>0</v>
      </c>
      <c r="FX441">
        <v>1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1</v>
      </c>
      <c r="GE441">
        <v>1</v>
      </c>
      <c r="GF441">
        <v>0</v>
      </c>
      <c r="GG441">
        <v>0</v>
      </c>
      <c r="GH441">
        <v>0</v>
      </c>
      <c r="GI441">
        <v>0</v>
      </c>
      <c r="GJ441">
        <v>1</v>
      </c>
      <c r="GK441">
        <v>0</v>
      </c>
      <c r="GL441">
        <v>0</v>
      </c>
      <c r="GM441">
        <v>1</v>
      </c>
      <c r="GN441">
        <v>79</v>
      </c>
      <c r="GO441">
        <v>34</v>
      </c>
      <c r="GP441">
        <v>6</v>
      </c>
      <c r="GQ441">
        <v>0</v>
      </c>
      <c r="GR441">
        <v>3</v>
      </c>
      <c r="GS441">
        <v>0</v>
      </c>
      <c r="GT441">
        <v>0</v>
      </c>
      <c r="GU441">
        <v>0</v>
      </c>
      <c r="GV441">
        <v>22</v>
      </c>
      <c r="GW441">
        <v>0</v>
      </c>
      <c r="GX441">
        <v>0</v>
      </c>
      <c r="GY441">
        <v>3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34</v>
      </c>
      <c r="HI441">
        <v>1</v>
      </c>
      <c r="HJ441">
        <v>1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1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1</v>
      </c>
      <c r="IN441">
        <v>1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1</v>
      </c>
    </row>
    <row r="442" spans="1:272" x14ac:dyDescent="0.25">
      <c r="A442" t="s">
        <v>273</v>
      </c>
      <c r="B442" t="s">
        <v>566</v>
      </c>
      <c r="C442" t="str">
        <f t="shared" si="30"/>
        <v>160705</v>
      </c>
      <c r="D442" t="s">
        <v>574</v>
      </c>
      <c r="E442">
        <v>15</v>
      </c>
      <c r="F442">
        <v>966</v>
      </c>
      <c r="G442">
        <v>750</v>
      </c>
      <c r="H442">
        <v>265</v>
      </c>
      <c r="I442">
        <v>485</v>
      </c>
      <c r="J442">
        <v>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485</v>
      </c>
      <c r="T442">
        <v>0</v>
      </c>
      <c r="U442">
        <v>0</v>
      </c>
      <c r="V442">
        <v>485</v>
      </c>
      <c r="W442">
        <v>5</v>
      </c>
      <c r="X442">
        <v>4</v>
      </c>
      <c r="Y442">
        <v>1</v>
      </c>
      <c r="Z442">
        <v>0</v>
      </c>
      <c r="AA442">
        <v>480</v>
      </c>
      <c r="AB442">
        <v>111</v>
      </c>
      <c r="AC442">
        <v>7</v>
      </c>
      <c r="AD442">
        <v>24</v>
      </c>
      <c r="AE442">
        <v>27</v>
      </c>
      <c r="AF442">
        <v>8</v>
      </c>
      <c r="AG442">
        <v>29</v>
      </c>
      <c r="AH442">
        <v>3</v>
      </c>
      <c r="AI442">
        <v>0</v>
      </c>
      <c r="AJ442">
        <v>3</v>
      </c>
      <c r="AK442">
        <v>0</v>
      </c>
      <c r="AL442">
        <v>0</v>
      </c>
      <c r="AM442">
        <v>0</v>
      </c>
      <c r="AN442">
        <v>1</v>
      </c>
      <c r="AO442">
        <v>0</v>
      </c>
      <c r="AP442">
        <v>0</v>
      </c>
      <c r="AQ442">
        <v>3</v>
      </c>
      <c r="AR442">
        <v>0</v>
      </c>
      <c r="AS442">
        <v>0</v>
      </c>
      <c r="AT442">
        <v>0</v>
      </c>
      <c r="AU442">
        <v>1</v>
      </c>
      <c r="AV442">
        <v>1</v>
      </c>
      <c r="AW442">
        <v>1</v>
      </c>
      <c r="AX442">
        <v>0</v>
      </c>
      <c r="AY442">
        <v>0</v>
      </c>
      <c r="AZ442">
        <v>3</v>
      </c>
      <c r="BA442">
        <v>111</v>
      </c>
      <c r="BB442">
        <v>143</v>
      </c>
      <c r="BC442">
        <v>15</v>
      </c>
      <c r="BD442">
        <v>112</v>
      </c>
      <c r="BE442">
        <v>0</v>
      </c>
      <c r="BF442">
        <v>3</v>
      </c>
      <c r="BG442">
        <v>1</v>
      </c>
      <c r="BH442">
        <v>1</v>
      </c>
      <c r="BI442">
        <v>1</v>
      </c>
      <c r="BJ442">
        <v>0</v>
      </c>
      <c r="BK442">
        <v>1</v>
      </c>
      <c r="BL442">
        <v>2</v>
      </c>
      <c r="BM442">
        <v>0</v>
      </c>
      <c r="BN442">
        <v>0</v>
      </c>
      <c r="BO442">
        <v>2</v>
      </c>
      <c r="BP442">
        <v>0</v>
      </c>
      <c r="BQ442">
        <v>1</v>
      </c>
      <c r="BR442">
        <v>0</v>
      </c>
      <c r="BS442">
        <v>1</v>
      </c>
      <c r="BT442">
        <v>0</v>
      </c>
      <c r="BU442">
        <v>1</v>
      </c>
      <c r="BV442">
        <v>0</v>
      </c>
      <c r="BW442">
        <v>0</v>
      </c>
      <c r="BX442">
        <v>0</v>
      </c>
      <c r="BY442">
        <v>2</v>
      </c>
      <c r="BZ442">
        <v>143</v>
      </c>
      <c r="CA442">
        <v>13</v>
      </c>
      <c r="CB442">
        <v>6</v>
      </c>
      <c r="CC442">
        <v>4</v>
      </c>
      <c r="CD442">
        <v>0</v>
      </c>
      <c r="CE442">
        <v>0</v>
      </c>
      <c r="CF442">
        <v>3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13</v>
      </c>
      <c r="CQ442">
        <v>30</v>
      </c>
      <c r="CR442">
        <v>17</v>
      </c>
      <c r="CS442">
        <v>0</v>
      </c>
      <c r="CT442">
        <v>1</v>
      </c>
      <c r="CU442">
        <v>0</v>
      </c>
      <c r="CV442">
        <v>1</v>
      </c>
      <c r="CW442">
        <v>0</v>
      </c>
      <c r="CX442">
        <v>0</v>
      </c>
      <c r="CY442">
        <v>3</v>
      </c>
      <c r="CZ442">
        <v>3</v>
      </c>
      <c r="DA442">
        <v>0</v>
      </c>
      <c r="DB442">
        <v>1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1</v>
      </c>
      <c r="DJ442">
        <v>1</v>
      </c>
      <c r="DK442">
        <v>0</v>
      </c>
      <c r="DL442">
        <v>1</v>
      </c>
      <c r="DM442">
        <v>0</v>
      </c>
      <c r="DN442">
        <v>1</v>
      </c>
      <c r="DO442">
        <v>0</v>
      </c>
      <c r="DP442">
        <v>30</v>
      </c>
      <c r="DQ442">
        <v>17</v>
      </c>
      <c r="DR442">
        <v>0</v>
      </c>
      <c r="DS442">
        <v>16</v>
      </c>
      <c r="DT442">
        <v>0</v>
      </c>
      <c r="DU442">
        <v>0</v>
      </c>
      <c r="DV442">
        <v>0</v>
      </c>
      <c r="DW442">
        <v>0</v>
      </c>
      <c r="DX442">
        <v>1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17</v>
      </c>
      <c r="EQ442">
        <v>36</v>
      </c>
      <c r="ER442">
        <v>11</v>
      </c>
      <c r="ES442">
        <v>0</v>
      </c>
      <c r="ET442">
        <v>20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2</v>
      </c>
      <c r="FA442">
        <v>1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2</v>
      </c>
      <c r="FN442">
        <v>36</v>
      </c>
      <c r="FO442">
        <v>78</v>
      </c>
      <c r="FP442">
        <v>60</v>
      </c>
      <c r="FQ442">
        <v>2</v>
      </c>
      <c r="FR442">
        <v>0</v>
      </c>
      <c r="FS442">
        <v>0</v>
      </c>
      <c r="FT442">
        <v>0</v>
      </c>
      <c r="FU442">
        <v>2</v>
      </c>
      <c r="FV442">
        <v>4</v>
      </c>
      <c r="FW442">
        <v>1</v>
      </c>
      <c r="FX442">
        <v>2</v>
      </c>
      <c r="FY442">
        <v>0</v>
      </c>
      <c r="FZ442">
        <v>1</v>
      </c>
      <c r="GA442">
        <v>1</v>
      </c>
      <c r="GB442">
        <v>1</v>
      </c>
      <c r="GC442">
        <v>1</v>
      </c>
      <c r="GD442">
        <v>1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2</v>
      </c>
      <c r="GK442">
        <v>0</v>
      </c>
      <c r="GL442">
        <v>0</v>
      </c>
      <c r="GM442">
        <v>0</v>
      </c>
      <c r="GN442">
        <v>78</v>
      </c>
      <c r="GO442">
        <v>51</v>
      </c>
      <c r="GP442">
        <v>9</v>
      </c>
      <c r="GQ442">
        <v>1</v>
      </c>
      <c r="GR442">
        <v>1</v>
      </c>
      <c r="GS442">
        <v>0</v>
      </c>
      <c r="GT442">
        <v>0</v>
      </c>
      <c r="GU442">
        <v>0</v>
      </c>
      <c r="GV442">
        <v>39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1</v>
      </c>
      <c r="HH442">
        <v>51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1</v>
      </c>
      <c r="HX442">
        <v>0</v>
      </c>
      <c r="HY442">
        <v>0</v>
      </c>
      <c r="HZ442">
        <v>1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1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</row>
    <row r="443" spans="1:272" x14ac:dyDescent="0.25">
      <c r="A443" t="s">
        <v>273</v>
      </c>
      <c r="B443" t="s">
        <v>566</v>
      </c>
      <c r="C443" t="str">
        <f t="shared" si="30"/>
        <v>160705</v>
      </c>
      <c r="D443" t="s">
        <v>575</v>
      </c>
      <c r="E443">
        <v>16</v>
      </c>
      <c r="F443">
        <v>2189</v>
      </c>
      <c r="G443">
        <v>1660</v>
      </c>
      <c r="H443">
        <v>631</v>
      </c>
      <c r="I443">
        <v>1029</v>
      </c>
      <c r="J443">
        <v>2</v>
      </c>
      <c r="K443">
        <v>4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1029</v>
      </c>
      <c r="T443">
        <v>0</v>
      </c>
      <c r="U443">
        <v>0</v>
      </c>
      <c r="V443">
        <v>1029</v>
      </c>
      <c r="W443">
        <v>26</v>
      </c>
      <c r="X443">
        <v>15</v>
      </c>
      <c r="Y443">
        <v>11</v>
      </c>
      <c r="Z443">
        <v>0</v>
      </c>
      <c r="AA443">
        <v>1003</v>
      </c>
      <c r="AB443">
        <v>339</v>
      </c>
      <c r="AC443">
        <v>45</v>
      </c>
      <c r="AD443">
        <v>63</v>
      </c>
      <c r="AE443">
        <v>81</v>
      </c>
      <c r="AF443">
        <v>20</v>
      </c>
      <c r="AG443">
        <v>59</v>
      </c>
      <c r="AH443">
        <v>6</v>
      </c>
      <c r="AI443">
        <v>0</v>
      </c>
      <c r="AJ443">
        <v>1</v>
      </c>
      <c r="AK443">
        <v>9</v>
      </c>
      <c r="AL443">
        <v>0</v>
      </c>
      <c r="AM443">
        <v>2</v>
      </c>
      <c r="AN443">
        <v>4</v>
      </c>
      <c r="AO443">
        <v>2</v>
      </c>
      <c r="AP443">
        <v>1</v>
      </c>
      <c r="AQ443">
        <v>13</v>
      </c>
      <c r="AR443">
        <v>5</v>
      </c>
      <c r="AS443">
        <v>0</v>
      </c>
      <c r="AT443">
        <v>2</v>
      </c>
      <c r="AU443">
        <v>1</v>
      </c>
      <c r="AV443">
        <v>2</v>
      </c>
      <c r="AW443">
        <v>2</v>
      </c>
      <c r="AX443">
        <v>4</v>
      </c>
      <c r="AY443">
        <v>7</v>
      </c>
      <c r="AZ443">
        <v>10</v>
      </c>
      <c r="BA443">
        <v>339</v>
      </c>
      <c r="BB443">
        <v>271</v>
      </c>
      <c r="BC443">
        <v>9</v>
      </c>
      <c r="BD443">
        <v>221</v>
      </c>
      <c r="BE443">
        <v>3</v>
      </c>
      <c r="BF443">
        <v>11</v>
      </c>
      <c r="BG443">
        <v>2</v>
      </c>
      <c r="BH443">
        <v>3</v>
      </c>
      <c r="BI443">
        <v>2</v>
      </c>
      <c r="BJ443">
        <v>1</v>
      </c>
      <c r="BK443">
        <v>3</v>
      </c>
      <c r="BL443">
        <v>3</v>
      </c>
      <c r="BM443">
        <v>0</v>
      </c>
      <c r="BN443">
        <v>0</v>
      </c>
      <c r="BO443">
        <v>2</v>
      </c>
      <c r="BP443">
        <v>1</v>
      </c>
      <c r="BQ443">
        <v>2</v>
      </c>
      <c r="BR443">
        <v>0</v>
      </c>
      <c r="BS443">
        <v>1</v>
      </c>
      <c r="BT443">
        <v>0</v>
      </c>
      <c r="BU443">
        <v>1</v>
      </c>
      <c r="BV443">
        <v>3</v>
      </c>
      <c r="BW443">
        <v>1</v>
      </c>
      <c r="BX443">
        <v>1</v>
      </c>
      <c r="BY443">
        <v>1</v>
      </c>
      <c r="BZ443">
        <v>271</v>
      </c>
      <c r="CA443">
        <v>25</v>
      </c>
      <c r="CB443">
        <v>9</v>
      </c>
      <c r="CC443">
        <v>5</v>
      </c>
      <c r="CD443">
        <v>1</v>
      </c>
      <c r="CE443">
        <v>2</v>
      </c>
      <c r="CF443">
        <v>2</v>
      </c>
      <c r="CG443">
        <v>0</v>
      </c>
      <c r="CH443">
        <v>0</v>
      </c>
      <c r="CI443">
        <v>1</v>
      </c>
      <c r="CJ443">
        <v>1</v>
      </c>
      <c r="CK443">
        <v>1</v>
      </c>
      <c r="CL443">
        <v>0</v>
      </c>
      <c r="CM443">
        <v>2</v>
      </c>
      <c r="CN443">
        <v>1</v>
      </c>
      <c r="CO443">
        <v>0</v>
      </c>
      <c r="CP443">
        <v>25</v>
      </c>
      <c r="CQ443">
        <v>31</v>
      </c>
      <c r="CR443">
        <v>18</v>
      </c>
      <c r="CS443">
        <v>1</v>
      </c>
      <c r="CT443">
        <v>5</v>
      </c>
      <c r="CU443">
        <v>0</v>
      </c>
      <c r="CV443">
        <v>1</v>
      </c>
      <c r="CW443">
        <v>0</v>
      </c>
      <c r="CX443">
        <v>1</v>
      </c>
      <c r="CY443">
        <v>0</v>
      </c>
      <c r="CZ443">
        <v>0</v>
      </c>
      <c r="DA443">
        <v>0</v>
      </c>
      <c r="DB443">
        <v>1</v>
      </c>
      <c r="DC443">
        <v>0</v>
      </c>
      <c r="DD443">
        <v>0</v>
      </c>
      <c r="DE443">
        <v>2</v>
      </c>
      <c r="DF443">
        <v>1</v>
      </c>
      <c r="DG443">
        <v>0</v>
      </c>
      <c r="DH443">
        <v>0</v>
      </c>
      <c r="DI443">
        <v>0</v>
      </c>
      <c r="DJ443">
        <v>0</v>
      </c>
      <c r="DK443">
        <v>1</v>
      </c>
      <c r="DL443">
        <v>0</v>
      </c>
      <c r="DM443">
        <v>0</v>
      </c>
      <c r="DN443">
        <v>0</v>
      </c>
      <c r="DO443">
        <v>0</v>
      </c>
      <c r="DP443">
        <v>31</v>
      </c>
      <c r="DQ443">
        <v>42</v>
      </c>
      <c r="DR443">
        <v>1</v>
      </c>
      <c r="DS443">
        <v>31</v>
      </c>
      <c r="DT443">
        <v>0</v>
      </c>
      <c r="DU443">
        <v>0</v>
      </c>
      <c r="DV443">
        <v>0</v>
      </c>
      <c r="DW443">
        <v>1</v>
      </c>
      <c r="DX443">
        <v>6</v>
      </c>
      <c r="DY443">
        <v>3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42</v>
      </c>
      <c r="EQ443">
        <v>55</v>
      </c>
      <c r="ER443">
        <v>18</v>
      </c>
      <c r="ES443">
        <v>7</v>
      </c>
      <c r="ET443">
        <v>26</v>
      </c>
      <c r="EU443">
        <v>0</v>
      </c>
      <c r="EV443">
        <v>0</v>
      </c>
      <c r="EW443">
        <v>0</v>
      </c>
      <c r="EX443">
        <v>1</v>
      </c>
      <c r="EY443">
        <v>0</v>
      </c>
      <c r="EZ443">
        <v>0</v>
      </c>
      <c r="FA443">
        <v>1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1</v>
      </c>
      <c r="FH443">
        <v>0</v>
      </c>
      <c r="FI443">
        <v>1</v>
      </c>
      <c r="FJ443">
        <v>0</v>
      </c>
      <c r="FK443">
        <v>0</v>
      </c>
      <c r="FL443">
        <v>0</v>
      </c>
      <c r="FM443">
        <v>0</v>
      </c>
      <c r="FN443">
        <v>55</v>
      </c>
      <c r="FO443">
        <v>152</v>
      </c>
      <c r="FP443">
        <v>110</v>
      </c>
      <c r="FQ443">
        <v>12</v>
      </c>
      <c r="FR443">
        <v>6</v>
      </c>
      <c r="FS443">
        <v>4</v>
      </c>
      <c r="FT443">
        <v>0</v>
      </c>
      <c r="FU443">
        <v>3</v>
      </c>
      <c r="FV443">
        <v>4</v>
      </c>
      <c r="FW443">
        <v>2</v>
      </c>
      <c r="FX443">
        <v>2</v>
      </c>
      <c r="FY443">
        <v>2</v>
      </c>
      <c r="FZ443">
        <v>3</v>
      </c>
      <c r="GA443">
        <v>0</v>
      </c>
      <c r="GB443">
        <v>0</v>
      </c>
      <c r="GC443">
        <v>0</v>
      </c>
      <c r="GD443">
        <v>1</v>
      </c>
      <c r="GE443">
        <v>0</v>
      </c>
      <c r="GF443">
        <v>0</v>
      </c>
      <c r="GG443">
        <v>0</v>
      </c>
      <c r="GH443">
        <v>1</v>
      </c>
      <c r="GI443">
        <v>0</v>
      </c>
      <c r="GJ443">
        <v>1</v>
      </c>
      <c r="GK443">
        <v>0</v>
      </c>
      <c r="GL443">
        <v>0</v>
      </c>
      <c r="GM443">
        <v>1</v>
      </c>
      <c r="GN443">
        <v>152</v>
      </c>
      <c r="GO443">
        <v>77</v>
      </c>
      <c r="GP443">
        <v>15</v>
      </c>
      <c r="GQ443">
        <v>8</v>
      </c>
      <c r="GR443">
        <v>0</v>
      </c>
      <c r="GS443">
        <v>0</v>
      </c>
      <c r="GT443">
        <v>0</v>
      </c>
      <c r="GU443">
        <v>0</v>
      </c>
      <c r="GV443">
        <v>50</v>
      </c>
      <c r="GW443">
        <v>0</v>
      </c>
      <c r="GX443">
        <v>1</v>
      </c>
      <c r="GY443">
        <v>0</v>
      </c>
      <c r="GZ443">
        <v>1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2</v>
      </c>
      <c r="HH443">
        <v>77</v>
      </c>
      <c r="HI443">
        <v>3</v>
      </c>
      <c r="HJ443">
        <v>0</v>
      </c>
      <c r="HK443">
        <v>1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2</v>
      </c>
      <c r="HV443">
        <v>3</v>
      </c>
      <c r="HW443">
        <v>4</v>
      </c>
      <c r="HX443">
        <v>1</v>
      </c>
      <c r="HY443">
        <v>0</v>
      </c>
      <c r="HZ443">
        <v>0</v>
      </c>
      <c r="IA443">
        <v>1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1</v>
      </c>
      <c r="IJ443">
        <v>0</v>
      </c>
      <c r="IK443">
        <v>1</v>
      </c>
      <c r="IL443">
        <v>4</v>
      </c>
      <c r="IM443">
        <v>4</v>
      </c>
      <c r="IN443">
        <v>1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1</v>
      </c>
      <c r="JK443">
        <v>2</v>
      </c>
      <c r="JL443">
        <v>4</v>
      </c>
    </row>
    <row r="444" spans="1:272" x14ac:dyDescent="0.25">
      <c r="A444" t="s">
        <v>273</v>
      </c>
      <c r="B444" t="s">
        <v>566</v>
      </c>
      <c r="C444" t="str">
        <f t="shared" si="30"/>
        <v>160705</v>
      </c>
      <c r="D444" t="s">
        <v>576</v>
      </c>
      <c r="E444">
        <v>17</v>
      </c>
      <c r="F444">
        <v>1868</v>
      </c>
      <c r="G444">
        <v>1430</v>
      </c>
      <c r="H444">
        <v>533</v>
      </c>
      <c r="I444">
        <v>897</v>
      </c>
      <c r="J444">
        <v>0</v>
      </c>
      <c r="K444">
        <v>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897</v>
      </c>
      <c r="T444">
        <v>0</v>
      </c>
      <c r="U444">
        <v>0</v>
      </c>
      <c r="V444">
        <v>897</v>
      </c>
      <c r="W444">
        <v>11</v>
      </c>
      <c r="X444">
        <v>7</v>
      </c>
      <c r="Y444">
        <v>4</v>
      </c>
      <c r="Z444">
        <v>0</v>
      </c>
      <c r="AA444">
        <v>886</v>
      </c>
      <c r="AB444">
        <v>311</v>
      </c>
      <c r="AC444">
        <v>41</v>
      </c>
      <c r="AD444">
        <v>68</v>
      </c>
      <c r="AE444">
        <v>68</v>
      </c>
      <c r="AF444">
        <v>22</v>
      </c>
      <c r="AG444">
        <v>53</v>
      </c>
      <c r="AH444">
        <v>5</v>
      </c>
      <c r="AI444">
        <v>1</v>
      </c>
      <c r="AJ444">
        <v>3</v>
      </c>
      <c r="AK444">
        <v>4</v>
      </c>
      <c r="AL444">
        <v>1</v>
      </c>
      <c r="AM444">
        <v>1</v>
      </c>
      <c r="AN444">
        <v>3</v>
      </c>
      <c r="AO444">
        <v>1</v>
      </c>
      <c r="AP444">
        <v>0</v>
      </c>
      <c r="AQ444">
        <v>12</v>
      </c>
      <c r="AR444">
        <v>2</v>
      </c>
      <c r="AS444">
        <v>6</v>
      </c>
      <c r="AT444">
        <v>0</v>
      </c>
      <c r="AU444">
        <v>1</v>
      </c>
      <c r="AV444">
        <v>3</v>
      </c>
      <c r="AW444">
        <v>1</v>
      </c>
      <c r="AX444">
        <v>1</v>
      </c>
      <c r="AY444">
        <v>4</v>
      </c>
      <c r="AZ444">
        <v>10</v>
      </c>
      <c r="BA444">
        <v>311</v>
      </c>
      <c r="BB444">
        <v>228</v>
      </c>
      <c r="BC444">
        <v>20</v>
      </c>
      <c r="BD444">
        <v>179</v>
      </c>
      <c r="BE444">
        <v>3</v>
      </c>
      <c r="BF444">
        <v>8</v>
      </c>
      <c r="BG444">
        <v>2</v>
      </c>
      <c r="BH444">
        <v>1</v>
      </c>
      <c r="BI444">
        <v>1</v>
      </c>
      <c r="BJ444">
        <v>0</v>
      </c>
      <c r="BK444">
        <v>0</v>
      </c>
      <c r="BL444">
        <v>3</v>
      </c>
      <c r="BM444">
        <v>0</v>
      </c>
      <c r="BN444">
        <v>0</v>
      </c>
      <c r="BO444">
        <v>2</v>
      </c>
      <c r="BP444">
        <v>1</v>
      </c>
      <c r="BQ444">
        <v>2</v>
      </c>
      <c r="BR444">
        <v>0</v>
      </c>
      <c r="BS444">
        <v>0</v>
      </c>
      <c r="BT444">
        <v>0</v>
      </c>
      <c r="BU444">
        <v>2</v>
      </c>
      <c r="BV444">
        <v>1</v>
      </c>
      <c r="BW444">
        <v>1</v>
      </c>
      <c r="BX444">
        <v>2</v>
      </c>
      <c r="BY444">
        <v>0</v>
      </c>
      <c r="BZ444">
        <v>228</v>
      </c>
      <c r="CA444">
        <v>39</v>
      </c>
      <c r="CB444">
        <v>17</v>
      </c>
      <c r="CC444">
        <v>6</v>
      </c>
      <c r="CD444">
        <v>0</v>
      </c>
      <c r="CE444">
        <v>4</v>
      </c>
      <c r="CF444">
        <v>6</v>
      </c>
      <c r="CG444">
        <v>0</v>
      </c>
      <c r="CH444">
        <v>1</v>
      </c>
      <c r="CI444">
        <v>0</v>
      </c>
      <c r="CJ444">
        <v>0</v>
      </c>
      <c r="CK444">
        <v>0</v>
      </c>
      <c r="CL444">
        <v>1</v>
      </c>
      <c r="CM444">
        <v>0</v>
      </c>
      <c r="CN444">
        <v>3</v>
      </c>
      <c r="CO444">
        <v>1</v>
      </c>
      <c r="CP444">
        <v>39</v>
      </c>
      <c r="CQ444">
        <v>17</v>
      </c>
      <c r="CR444">
        <v>6</v>
      </c>
      <c r="CS444">
        <v>1</v>
      </c>
      <c r="CT444">
        <v>0</v>
      </c>
      <c r="CU444">
        <v>0</v>
      </c>
      <c r="CV444">
        <v>1</v>
      </c>
      <c r="CW444">
        <v>1</v>
      </c>
      <c r="CX444">
        <v>0</v>
      </c>
      <c r="CY444">
        <v>0</v>
      </c>
      <c r="CZ444">
        <v>1</v>
      </c>
      <c r="DA444">
        <v>1</v>
      </c>
      <c r="DB444">
        <v>1</v>
      </c>
      <c r="DC444">
        <v>0</v>
      </c>
      <c r="DD444">
        <v>0</v>
      </c>
      <c r="DE444">
        <v>1</v>
      </c>
      <c r="DF444">
        <v>0</v>
      </c>
      <c r="DG444">
        <v>0</v>
      </c>
      <c r="DH444">
        <v>0</v>
      </c>
      <c r="DI444">
        <v>0</v>
      </c>
      <c r="DJ444">
        <v>3</v>
      </c>
      <c r="DK444">
        <v>0</v>
      </c>
      <c r="DL444">
        <v>0</v>
      </c>
      <c r="DM444">
        <v>0</v>
      </c>
      <c r="DN444">
        <v>0</v>
      </c>
      <c r="DO444">
        <v>1</v>
      </c>
      <c r="DP444">
        <v>17</v>
      </c>
      <c r="DQ444">
        <v>44</v>
      </c>
      <c r="DR444">
        <v>1</v>
      </c>
      <c r="DS444">
        <v>39</v>
      </c>
      <c r="DT444">
        <v>1</v>
      </c>
      <c r="DU444">
        <v>0</v>
      </c>
      <c r="DV444">
        <v>0</v>
      </c>
      <c r="DW444">
        <v>1</v>
      </c>
      <c r="DX444">
        <v>1</v>
      </c>
      <c r="DY444">
        <v>1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44</v>
      </c>
      <c r="EQ444">
        <v>66</v>
      </c>
      <c r="ER444">
        <v>17</v>
      </c>
      <c r="ES444">
        <v>5</v>
      </c>
      <c r="ET444">
        <v>28</v>
      </c>
      <c r="EU444">
        <v>2</v>
      </c>
      <c r="EV444">
        <v>0</v>
      </c>
      <c r="EW444">
        <v>0</v>
      </c>
      <c r="EX444">
        <v>1</v>
      </c>
      <c r="EY444">
        <v>1</v>
      </c>
      <c r="EZ444">
        <v>2</v>
      </c>
      <c r="FA444">
        <v>3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1</v>
      </c>
      <c r="FI444">
        <v>2</v>
      </c>
      <c r="FJ444">
        <v>0</v>
      </c>
      <c r="FK444">
        <v>0</v>
      </c>
      <c r="FL444">
        <v>0</v>
      </c>
      <c r="FM444">
        <v>4</v>
      </c>
      <c r="FN444">
        <v>66</v>
      </c>
      <c r="FO444">
        <v>107</v>
      </c>
      <c r="FP444">
        <v>69</v>
      </c>
      <c r="FQ444">
        <v>10</v>
      </c>
      <c r="FR444">
        <v>6</v>
      </c>
      <c r="FS444">
        <v>3</v>
      </c>
      <c r="FT444">
        <v>0</v>
      </c>
      <c r="FU444">
        <v>2</v>
      </c>
      <c r="FV444">
        <v>7</v>
      </c>
      <c r="FW444">
        <v>0</v>
      </c>
      <c r="FX444">
        <v>1</v>
      </c>
      <c r="FY444">
        <v>0</v>
      </c>
      <c r="FZ444">
        <v>2</v>
      </c>
      <c r="GA444">
        <v>1</v>
      </c>
      <c r="GB444">
        <v>0</v>
      </c>
      <c r="GC444">
        <v>1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2</v>
      </c>
      <c r="GK444">
        <v>0</v>
      </c>
      <c r="GL444">
        <v>0</v>
      </c>
      <c r="GM444">
        <v>3</v>
      </c>
      <c r="GN444">
        <v>107</v>
      </c>
      <c r="GO444">
        <v>72</v>
      </c>
      <c r="GP444">
        <v>21</v>
      </c>
      <c r="GQ444">
        <v>3</v>
      </c>
      <c r="GR444">
        <v>1</v>
      </c>
      <c r="GS444">
        <v>0</v>
      </c>
      <c r="GT444">
        <v>2</v>
      </c>
      <c r="GU444">
        <v>0</v>
      </c>
      <c r="GV444">
        <v>39</v>
      </c>
      <c r="GW444">
        <v>0</v>
      </c>
      <c r="GX444">
        <v>0</v>
      </c>
      <c r="GY444">
        <v>4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1</v>
      </c>
      <c r="HG444">
        <v>1</v>
      </c>
      <c r="HH444">
        <v>72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1</v>
      </c>
      <c r="HX444">
        <v>1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1</v>
      </c>
      <c r="IM444">
        <v>1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1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1</v>
      </c>
    </row>
    <row r="445" spans="1:272" x14ac:dyDescent="0.25">
      <c r="A445" t="s">
        <v>273</v>
      </c>
      <c r="B445" t="s">
        <v>566</v>
      </c>
      <c r="C445" t="str">
        <f t="shared" si="30"/>
        <v>160705</v>
      </c>
      <c r="D445" t="s">
        <v>577</v>
      </c>
      <c r="E445">
        <v>18</v>
      </c>
      <c r="F445">
        <v>2220</v>
      </c>
      <c r="G445">
        <v>1700</v>
      </c>
      <c r="H445">
        <v>772</v>
      </c>
      <c r="I445">
        <v>928</v>
      </c>
      <c r="J445">
        <v>2</v>
      </c>
      <c r="K445">
        <v>3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928</v>
      </c>
      <c r="T445">
        <v>0</v>
      </c>
      <c r="U445">
        <v>0</v>
      </c>
      <c r="V445">
        <v>928</v>
      </c>
      <c r="W445">
        <v>21</v>
      </c>
      <c r="X445">
        <v>12</v>
      </c>
      <c r="Y445">
        <v>9</v>
      </c>
      <c r="Z445">
        <v>0</v>
      </c>
      <c r="AA445">
        <v>907</v>
      </c>
      <c r="AB445">
        <v>270</v>
      </c>
      <c r="AC445">
        <v>29</v>
      </c>
      <c r="AD445">
        <v>59</v>
      </c>
      <c r="AE445">
        <v>58</v>
      </c>
      <c r="AF445">
        <v>15</v>
      </c>
      <c r="AG445">
        <v>49</v>
      </c>
      <c r="AH445">
        <v>6</v>
      </c>
      <c r="AI445">
        <v>0</v>
      </c>
      <c r="AJ445">
        <v>0</v>
      </c>
      <c r="AK445">
        <v>3</v>
      </c>
      <c r="AL445">
        <v>1</v>
      </c>
      <c r="AM445">
        <v>2</v>
      </c>
      <c r="AN445">
        <v>5</v>
      </c>
      <c r="AO445">
        <v>2</v>
      </c>
      <c r="AP445">
        <v>1</v>
      </c>
      <c r="AQ445">
        <v>6</v>
      </c>
      <c r="AR445">
        <v>2</v>
      </c>
      <c r="AS445">
        <v>3</v>
      </c>
      <c r="AT445">
        <v>1</v>
      </c>
      <c r="AU445">
        <v>0</v>
      </c>
      <c r="AV445">
        <v>3</v>
      </c>
      <c r="AW445">
        <v>1</v>
      </c>
      <c r="AX445">
        <v>3</v>
      </c>
      <c r="AY445">
        <v>3</v>
      </c>
      <c r="AZ445">
        <v>18</v>
      </c>
      <c r="BA445">
        <v>270</v>
      </c>
      <c r="BB445">
        <v>241</v>
      </c>
      <c r="BC445">
        <v>20</v>
      </c>
      <c r="BD445">
        <v>181</v>
      </c>
      <c r="BE445">
        <v>7</v>
      </c>
      <c r="BF445">
        <v>9</v>
      </c>
      <c r="BG445">
        <v>1</v>
      </c>
      <c r="BH445">
        <v>7</v>
      </c>
      <c r="BI445">
        <v>1</v>
      </c>
      <c r="BJ445">
        <v>2</v>
      </c>
      <c r="BK445">
        <v>3</v>
      </c>
      <c r="BL445">
        <v>2</v>
      </c>
      <c r="BM445">
        <v>0</v>
      </c>
      <c r="BN445">
        <v>0</v>
      </c>
      <c r="BO445">
        <v>2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1</v>
      </c>
      <c r="BV445">
        <v>0</v>
      </c>
      <c r="BW445">
        <v>0</v>
      </c>
      <c r="BX445">
        <v>2</v>
      </c>
      <c r="BY445">
        <v>3</v>
      </c>
      <c r="BZ445">
        <v>241</v>
      </c>
      <c r="CA445">
        <v>25</v>
      </c>
      <c r="CB445">
        <v>7</v>
      </c>
      <c r="CC445">
        <v>4</v>
      </c>
      <c r="CD445">
        <v>2</v>
      </c>
      <c r="CE445">
        <v>1</v>
      </c>
      <c r="CF445">
        <v>3</v>
      </c>
      <c r="CG445">
        <v>0</v>
      </c>
      <c r="CH445">
        <v>1</v>
      </c>
      <c r="CI445">
        <v>1</v>
      </c>
      <c r="CJ445">
        <v>3</v>
      </c>
      <c r="CK445">
        <v>0</v>
      </c>
      <c r="CL445">
        <v>0</v>
      </c>
      <c r="CM445">
        <v>0</v>
      </c>
      <c r="CN445">
        <v>1</v>
      </c>
      <c r="CO445">
        <v>2</v>
      </c>
      <c r="CP445">
        <v>25</v>
      </c>
      <c r="CQ445">
        <v>48</v>
      </c>
      <c r="CR445">
        <v>24</v>
      </c>
      <c r="CS445">
        <v>4</v>
      </c>
      <c r="CT445">
        <v>1</v>
      </c>
      <c r="CU445">
        <v>0</v>
      </c>
      <c r="CV445">
        <v>3</v>
      </c>
      <c r="CW445">
        <v>1</v>
      </c>
      <c r="CX445">
        <v>4</v>
      </c>
      <c r="CY445">
        <v>1</v>
      </c>
      <c r="CZ445">
        <v>4</v>
      </c>
      <c r="DA445">
        <v>0</v>
      </c>
      <c r="DB445">
        <v>1</v>
      </c>
      <c r="DC445">
        <v>1</v>
      </c>
      <c r="DD445">
        <v>1</v>
      </c>
      <c r="DE445">
        <v>0</v>
      </c>
      <c r="DF445">
        <v>0</v>
      </c>
      <c r="DG445">
        <v>0</v>
      </c>
      <c r="DH445">
        <v>0</v>
      </c>
      <c r="DI445">
        <v>1</v>
      </c>
      <c r="DJ445">
        <v>0</v>
      </c>
      <c r="DK445">
        <v>1</v>
      </c>
      <c r="DL445">
        <v>0</v>
      </c>
      <c r="DM445">
        <v>0</v>
      </c>
      <c r="DN445">
        <v>0</v>
      </c>
      <c r="DO445">
        <v>1</v>
      </c>
      <c r="DP445">
        <v>48</v>
      </c>
      <c r="DQ445">
        <v>44</v>
      </c>
      <c r="DR445">
        <v>3</v>
      </c>
      <c r="DS445">
        <v>34</v>
      </c>
      <c r="DT445">
        <v>0</v>
      </c>
      <c r="DU445">
        <v>0</v>
      </c>
      <c r="DV445">
        <v>0</v>
      </c>
      <c r="DW445">
        <v>2</v>
      </c>
      <c r="DX445">
        <v>4</v>
      </c>
      <c r="DY445">
        <v>1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44</v>
      </c>
      <c r="EQ445">
        <v>62</v>
      </c>
      <c r="ER445">
        <v>20</v>
      </c>
      <c r="ES445">
        <v>7</v>
      </c>
      <c r="ET445">
        <v>31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1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1</v>
      </c>
      <c r="FL445">
        <v>2</v>
      </c>
      <c r="FM445">
        <v>0</v>
      </c>
      <c r="FN445">
        <v>62</v>
      </c>
      <c r="FO445">
        <v>140</v>
      </c>
      <c r="FP445">
        <v>97</v>
      </c>
      <c r="FQ445">
        <v>5</v>
      </c>
      <c r="FR445">
        <v>5</v>
      </c>
      <c r="FS445">
        <v>1</v>
      </c>
      <c r="FT445">
        <v>0</v>
      </c>
      <c r="FU445">
        <v>4</v>
      </c>
      <c r="FV445">
        <v>9</v>
      </c>
      <c r="FW445">
        <v>0</v>
      </c>
      <c r="FX445">
        <v>9</v>
      </c>
      <c r="FY445">
        <v>1</v>
      </c>
      <c r="FZ445">
        <v>0</v>
      </c>
      <c r="GA445">
        <v>1</v>
      </c>
      <c r="GB445">
        <v>0</v>
      </c>
      <c r="GC445">
        <v>0</v>
      </c>
      <c r="GD445">
        <v>1</v>
      </c>
      <c r="GE445">
        <v>1</v>
      </c>
      <c r="GF445">
        <v>0</v>
      </c>
      <c r="GG445">
        <v>2</v>
      </c>
      <c r="GH445">
        <v>0</v>
      </c>
      <c r="GI445">
        <v>0</v>
      </c>
      <c r="GJ445">
        <v>3</v>
      </c>
      <c r="GK445">
        <v>0</v>
      </c>
      <c r="GL445">
        <v>0</v>
      </c>
      <c r="GM445">
        <v>1</v>
      </c>
      <c r="GN445">
        <v>140</v>
      </c>
      <c r="GO445">
        <v>70</v>
      </c>
      <c r="GP445">
        <v>14</v>
      </c>
      <c r="GQ445">
        <v>1</v>
      </c>
      <c r="GR445">
        <v>0</v>
      </c>
      <c r="GS445">
        <v>1</v>
      </c>
      <c r="GT445">
        <v>0</v>
      </c>
      <c r="GU445">
        <v>0</v>
      </c>
      <c r="GV445">
        <v>51</v>
      </c>
      <c r="GW445">
        <v>0</v>
      </c>
      <c r="GX445">
        <v>0</v>
      </c>
      <c r="GY445">
        <v>0</v>
      </c>
      <c r="GZ445">
        <v>1</v>
      </c>
      <c r="HA445">
        <v>1</v>
      </c>
      <c r="HB445">
        <v>0</v>
      </c>
      <c r="HC445">
        <v>0</v>
      </c>
      <c r="HD445">
        <v>0</v>
      </c>
      <c r="HE445">
        <v>0</v>
      </c>
      <c r="HF445">
        <v>1</v>
      </c>
      <c r="HG445">
        <v>0</v>
      </c>
      <c r="HH445">
        <v>70</v>
      </c>
      <c r="HI445">
        <v>3</v>
      </c>
      <c r="HJ445">
        <v>2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1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3</v>
      </c>
      <c r="HW445">
        <v>3</v>
      </c>
      <c r="HX445">
        <v>2</v>
      </c>
      <c r="HY445">
        <v>1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3</v>
      </c>
      <c r="IM445">
        <v>1</v>
      </c>
      <c r="IN445">
        <v>0</v>
      </c>
      <c r="IO445">
        <v>1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1</v>
      </c>
    </row>
    <row r="446" spans="1:272" x14ac:dyDescent="0.25">
      <c r="A446" t="s">
        <v>273</v>
      </c>
      <c r="B446" t="s">
        <v>566</v>
      </c>
      <c r="C446" t="str">
        <f t="shared" si="30"/>
        <v>160705</v>
      </c>
      <c r="D446" t="s">
        <v>578</v>
      </c>
      <c r="E446">
        <v>19</v>
      </c>
      <c r="F446">
        <v>2167</v>
      </c>
      <c r="G446">
        <v>1659</v>
      </c>
      <c r="H446">
        <v>523</v>
      </c>
      <c r="I446">
        <v>1136</v>
      </c>
      <c r="J446">
        <v>3</v>
      </c>
      <c r="K446">
        <v>6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1136</v>
      </c>
      <c r="T446">
        <v>0</v>
      </c>
      <c r="U446">
        <v>0</v>
      </c>
      <c r="V446">
        <v>1136</v>
      </c>
      <c r="W446">
        <v>13</v>
      </c>
      <c r="X446">
        <v>10</v>
      </c>
      <c r="Y446">
        <v>3</v>
      </c>
      <c r="Z446">
        <v>0</v>
      </c>
      <c r="AA446">
        <v>1123</v>
      </c>
      <c r="AB446">
        <v>298</v>
      </c>
      <c r="AC446">
        <v>24</v>
      </c>
      <c r="AD446">
        <v>70</v>
      </c>
      <c r="AE446">
        <v>87</v>
      </c>
      <c r="AF446">
        <v>20</v>
      </c>
      <c r="AG446">
        <v>65</v>
      </c>
      <c r="AH446">
        <v>5</v>
      </c>
      <c r="AI446">
        <v>1</v>
      </c>
      <c r="AJ446">
        <v>2</v>
      </c>
      <c r="AK446">
        <v>1</v>
      </c>
      <c r="AL446">
        <v>0</v>
      </c>
      <c r="AM446">
        <v>0</v>
      </c>
      <c r="AN446">
        <v>1</v>
      </c>
      <c r="AO446">
        <v>0</v>
      </c>
      <c r="AP446">
        <v>3</v>
      </c>
      <c r="AQ446">
        <v>3</v>
      </c>
      <c r="AR446">
        <v>3</v>
      </c>
      <c r="AS446">
        <v>1</v>
      </c>
      <c r="AT446">
        <v>0</v>
      </c>
      <c r="AU446">
        <v>2</v>
      </c>
      <c r="AV446">
        <v>3</v>
      </c>
      <c r="AW446">
        <v>1</v>
      </c>
      <c r="AX446">
        <v>0</v>
      </c>
      <c r="AY446">
        <v>1</v>
      </c>
      <c r="AZ446">
        <v>5</v>
      </c>
      <c r="BA446">
        <v>298</v>
      </c>
      <c r="BB446">
        <v>306</v>
      </c>
      <c r="BC446">
        <v>18</v>
      </c>
      <c r="BD446">
        <v>230</v>
      </c>
      <c r="BE446">
        <v>10</v>
      </c>
      <c r="BF446">
        <v>11</v>
      </c>
      <c r="BG446">
        <v>1</v>
      </c>
      <c r="BH446">
        <v>2</v>
      </c>
      <c r="BI446">
        <v>1</v>
      </c>
      <c r="BJ446">
        <v>1</v>
      </c>
      <c r="BK446">
        <v>12</v>
      </c>
      <c r="BL446">
        <v>3</v>
      </c>
      <c r="BM446">
        <v>0</v>
      </c>
      <c r="BN446">
        <v>0</v>
      </c>
      <c r="BO446">
        <v>3</v>
      </c>
      <c r="BP446">
        <v>3</v>
      </c>
      <c r="BQ446">
        <v>1</v>
      </c>
      <c r="BR446">
        <v>0</v>
      </c>
      <c r="BS446">
        <v>1</v>
      </c>
      <c r="BT446">
        <v>0</v>
      </c>
      <c r="BU446">
        <v>0</v>
      </c>
      <c r="BV446">
        <v>2</v>
      </c>
      <c r="BW446">
        <v>0</v>
      </c>
      <c r="BX446">
        <v>2</v>
      </c>
      <c r="BY446">
        <v>5</v>
      </c>
      <c r="BZ446">
        <v>306</v>
      </c>
      <c r="CA446">
        <v>25</v>
      </c>
      <c r="CB446">
        <v>4</v>
      </c>
      <c r="CC446">
        <v>2</v>
      </c>
      <c r="CD446">
        <v>3</v>
      </c>
      <c r="CE446">
        <v>2</v>
      </c>
      <c r="CF446">
        <v>7</v>
      </c>
      <c r="CG446">
        <v>0</v>
      </c>
      <c r="CH446">
        <v>1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4</v>
      </c>
      <c r="CO446">
        <v>2</v>
      </c>
      <c r="CP446">
        <v>25</v>
      </c>
      <c r="CQ446">
        <v>24</v>
      </c>
      <c r="CR446">
        <v>15</v>
      </c>
      <c r="CS446">
        <v>0</v>
      </c>
      <c r="CT446">
        <v>1</v>
      </c>
      <c r="CU446">
        <v>0</v>
      </c>
      <c r="CV446">
        <v>2</v>
      </c>
      <c r="CW446">
        <v>0</v>
      </c>
      <c r="CX446">
        <v>1</v>
      </c>
      <c r="CY446">
        <v>0</v>
      </c>
      <c r="CZ446">
        <v>0</v>
      </c>
      <c r="DA446">
        <v>1</v>
      </c>
      <c r="DB446">
        <v>1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1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2</v>
      </c>
      <c r="DP446">
        <v>24</v>
      </c>
      <c r="DQ446">
        <v>40</v>
      </c>
      <c r="DR446">
        <v>1</v>
      </c>
      <c r="DS446">
        <v>34</v>
      </c>
      <c r="DT446">
        <v>0</v>
      </c>
      <c r="DU446">
        <v>0</v>
      </c>
      <c r="DV446">
        <v>0</v>
      </c>
      <c r="DW446">
        <v>0</v>
      </c>
      <c r="DX446">
        <v>3</v>
      </c>
      <c r="DY446">
        <v>1</v>
      </c>
      <c r="DZ446">
        <v>0</v>
      </c>
      <c r="EA446">
        <v>1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40</v>
      </c>
      <c r="EQ446">
        <v>112</v>
      </c>
      <c r="ER446">
        <v>36</v>
      </c>
      <c r="ES446">
        <v>15</v>
      </c>
      <c r="ET446">
        <v>41</v>
      </c>
      <c r="EU446">
        <v>2</v>
      </c>
      <c r="EV446">
        <v>0</v>
      </c>
      <c r="EW446">
        <v>1</v>
      </c>
      <c r="EX446">
        <v>4</v>
      </c>
      <c r="EY446">
        <v>0</v>
      </c>
      <c r="EZ446">
        <v>1</v>
      </c>
      <c r="FA446">
        <v>1</v>
      </c>
      <c r="FB446">
        <v>1</v>
      </c>
      <c r="FC446">
        <v>1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3</v>
      </c>
      <c r="FK446">
        <v>1</v>
      </c>
      <c r="FL446">
        <v>3</v>
      </c>
      <c r="FM446">
        <v>2</v>
      </c>
      <c r="FN446">
        <v>112</v>
      </c>
      <c r="FO446">
        <v>200</v>
      </c>
      <c r="FP446">
        <v>164</v>
      </c>
      <c r="FQ446">
        <v>5</v>
      </c>
      <c r="FR446">
        <v>3</v>
      </c>
      <c r="FS446">
        <v>1</v>
      </c>
      <c r="FT446">
        <v>1</v>
      </c>
      <c r="FU446">
        <v>4</v>
      </c>
      <c r="FV446">
        <v>7</v>
      </c>
      <c r="FW446">
        <v>0</v>
      </c>
      <c r="FX446">
        <v>1</v>
      </c>
      <c r="FY446">
        <v>1</v>
      </c>
      <c r="FZ446">
        <v>0</v>
      </c>
      <c r="GA446">
        <v>0</v>
      </c>
      <c r="GB446">
        <v>1</v>
      </c>
      <c r="GC446">
        <v>1</v>
      </c>
      <c r="GD446">
        <v>2</v>
      </c>
      <c r="GE446">
        <v>1</v>
      </c>
      <c r="GF446">
        <v>1</v>
      </c>
      <c r="GG446">
        <v>0</v>
      </c>
      <c r="GH446">
        <v>1</v>
      </c>
      <c r="GI446">
        <v>0</v>
      </c>
      <c r="GJ446">
        <v>6</v>
      </c>
      <c r="GK446">
        <v>0</v>
      </c>
      <c r="GL446">
        <v>0</v>
      </c>
      <c r="GM446">
        <v>0</v>
      </c>
      <c r="GN446">
        <v>200</v>
      </c>
      <c r="GO446">
        <v>112</v>
      </c>
      <c r="GP446">
        <v>19</v>
      </c>
      <c r="GQ446">
        <v>1</v>
      </c>
      <c r="GR446">
        <v>1</v>
      </c>
      <c r="GS446">
        <v>1</v>
      </c>
      <c r="GT446">
        <v>0</v>
      </c>
      <c r="GU446">
        <v>1</v>
      </c>
      <c r="GV446">
        <v>81</v>
      </c>
      <c r="GW446">
        <v>0</v>
      </c>
      <c r="GX446">
        <v>0</v>
      </c>
      <c r="GY446">
        <v>4</v>
      </c>
      <c r="GZ446">
        <v>0</v>
      </c>
      <c r="HA446">
        <v>0</v>
      </c>
      <c r="HB446">
        <v>1</v>
      </c>
      <c r="HC446">
        <v>1</v>
      </c>
      <c r="HD446">
        <v>0</v>
      </c>
      <c r="HE446">
        <v>1</v>
      </c>
      <c r="HF446">
        <v>0</v>
      </c>
      <c r="HG446">
        <v>1</v>
      </c>
      <c r="HH446">
        <v>112</v>
      </c>
      <c r="HI446">
        <v>2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2</v>
      </c>
      <c r="HS446">
        <v>0</v>
      </c>
      <c r="HT446">
        <v>0</v>
      </c>
      <c r="HU446">
        <v>0</v>
      </c>
      <c r="HV446">
        <v>2</v>
      </c>
      <c r="HW446">
        <v>4</v>
      </c>
      <c r="HX446">
        <v>2</v>
      </c>
      <c r="HY446">
        <v>0</v>
      </c>
      <c r="HZ446">
        <v>1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1</v>
      </c>
      <c r="IH446">
        <v>0</v>
      </c>
      <c r="II446">
        <v>0</v>
      </c>
      <c r="IJ446">
        <v>0</v>
      </c>
      <c r="IK446">
        <v>0</v>
      </c>
      <c r="IL446">
        <v>4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</row>
    <row r="447" spans="1:272" x14ac:dyDescent="0.25">
      <c r="A447" t="s">
        <v>273</v>
      </c>
      <c r="B447" t="s">
        <v>566</v>
      </c>
      <c r="C447" t="str">
        <f t="shared" si="30"/>
        <v>160705</v>
      </c>
      <c r="D447" t="s">
        <v>579</v>
      </c>
      <c r="E447">
        <v>20</v>
      </c>
      <c r="F447">
        <v>1747</v>
      </c>
      <c r="G447">
        <v>1330</v>
      </c>
      <c r="H447">
        <v>591</v>
      </c>
      <c r="I447">
        <v>739</v>
      </c>
      <c r="J447">
        <v>1</v>
      </c>
      <c r="K447">
        <v>1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739</v>
      </c>
      <c r="T447">
        <v>0</v>
      </c>
      <c r="U447">
        <v>0</v>
      </c>
      <c r="V447">
        <v>739</v>
      </c>
      <c r="W447">
        <v>25</v>
      </c>
      <c r="X447">
        <v>18</v>
      </c>
      <c r="Y447">
        <v>7</v>
      </c>
      <c r="Z447">
        <v>0</v>
      </c>
      <c r="AA447">
        <v>714</v>
      </c>
      <c r="AB447">
        <v>240</v>
      </c>
      <c r="AC447">
        <v>30</v>
      </c>
      <c r="AD447">
        <v>32</v>
      </c>
      <c r="AE447">
        <v>33</v>
      </c>
      <c r="AF447">
        <v>12</v>
      </c>
      <c r="AG447">
        <v>88</v>
      </c>
      <c r="AH447">
        <v>7</v>
      </c>
      <c r="AI447">
        <v>2</v>
      </c>
      <c r="AJ447">
        <v>0</v>
      </c>
      <c r="AK447">
        <v>0</v>
      </c>
      <c r="AL447">
        <v>1</v>
      </c>
      <c r="AM447">
        <v>2</v>
      </c>
      <c r="AN447">
        <v>0</v>
      </c>
      <c r="AO447">
        <v>0</v>
      </c>
      <c r="AP447">
        <v>0</v>
      </c>
      <c r="AQ447">
        <v>9</v>
      </c>
      <c r="AR447">
        <v>0</v>
      </c>
      <c r="AS447">
        <v>1</v>
      </c>
      <c r="AT447">
        <v>2</v>
      </c>
      <c r="AU447">
        <v>2</v>
      </c>
      <c r="AV447">
        <v>3</v>
      </c>
      <c r="AW447">
        <v>2</v>
      </c>
      <c r="AX447">
        <v>2</v>
      </c>
      <c r="AY447">
        <v>1</v>
      </c>
      <c r="AZ447">
        <v>11</v>
      </c>
      <c r="BA447">
        <v>240</v>
      </c>
      <c r="BB447">
        <v>163</v>
      </c>
      <c r="BC447">
        <v>17</v>
      </c>
      <c r="BD447">
        <v>121</v>
      </c>
      <c r="BE447">
        <v>2</v>
      </c>
      <c r="BF447">
        <v>6</v>
      </c>
      <c r="BG447">
        <v>1</v>
      </c>
      <c r="BH447">
        <v>4</v>
      </c>
      <c r="BI447">
        <v>0</v>
      </c>
      <c r="BJ447">
        <v>0</v>
      </c>
      <c r="BK447">
        <v>6</v>
      </c>
      <c r="BL447">
        <v>1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2</v>
      </c>
      <c r="BU447">
        <v>1</v>
      </c>
      <c r="BV447">
        <v>0</v>
      </c>
      <c r="BW447">
        <v>1</v>
      </c>
      <c r="BX447">
        <v>1</v>
      </c>
      <c r="BY447">
        <v>0</v>
      </c>
      <c r="BZ447">
        <v>163</v>
      </c>
      <c r="CA447">
        <v>21</v>
      </c>
      <c r="CB447">
        <v>9</v>
      </c>
      <c r="CC447">
        <v>2</v>
      </c>
      <c r="CD447">
        <v>3</v>
      </c>
      <c r="CE447">
        <v>1</v>
      </c>
      <c r="CF447">
        <v>1</v>
      </c>
      <c r="CG447">
        <v>0</v>
      </c>
      <c r="CH447">
        <v>1</v>
      </c>
      <c r="CI447">
        <v>1</v>
      </c>
      <c r="CJ447">
        <v>0</v>
      </c>
      <c r="CK447">
        <v>0</v>
      </c>
      <c r="CL447">
        <v>1</v>
      </c>
      <c r="CM447">
        <v>0</v>
      </c>
      <c r="CN447">
        <v>1</v>
      </c>
      <c r="CO447">
        <v>1</v>
      </c>
      <c r="CP447">
        <v>21</v>
      </c>
      <c r="CQ447">
        <v>21</v>
      </c>
      <c r="CR447">
        <v>13</v>
      </c>
      <c r="CS447">
        <v>1</v>
      </c>
      <c r="CT447">
        <v>0</v>
      </c>
      <c r="CU447">
        <v>1</v>
      </c>
      <c r="CV447">
        <v>1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1</v>
      </c>
      <c r="DE447">
        <v>0</v>
      </c>
      <c r="DF447">
        <v>0</v>
      </c>
      <c r="DG447">
        <v>0</v>
      </c>
      <c r="DH447">
        <v>0</v>
      </c>
      <c r="DI447">
        <v>1</v>
      </c>
      <c r="DJ447">
        <v>0</v>
      </c>
      <c r="DK447">
        <v>0</v>
      </c>
      <c r="DL447">
        <v>0</v>
      </c>
      <c r="DM447">
        <v>1</v>
      </c>
      <c r="DN447">
        <v>0</v>
      </c>
      <c r="DO447">
        <v>2</v>
      </c>
      <c r="DP447">
        <v>21</v>
      </c>
      <c r="DQ447">
        <v>72</v>
      </c>
      <c r="DR447">
        <v>12</v>
      </c>
      <c r="DS447">
        <v>48</v>
      </c>
      <c r="DT447">
        <v>1</v>
      </c>
      <c r="DU447">
        <v>0</v>
      </c>
      <c r="DV447">
        <v>0</v>
      </c>
      <c r="DW447">
        <v>0</v>
      </c>
      <c r="DX447">
        <v>6</v>
      </c>
      <c r="DY447">
        <v>3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1</v>
      </c>
      <c r="EN447">
        <v>0</v>
      </c>
      <c r="EO447">
        <v>1</v>
      </c>
      <c r="EP447">
        <v>72</v>
      </c>
      <c r="EQ447">
        <v>30</v>
      </c>
      <c r="ER447">
        <v>4</v>
      </c>
      <c r="ES447">
        <v>1</v>
      </c>
      <c r="ET447">
        <v>24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1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30</v>
      </c>
      <c r="FO447">
        <v>129</v>
      </c>
      <c r="FP447">
        <v>110</v>
      </c>
      <c r="FQ447">
        <v>2</v>
      </c>
      <c r="FR447">
        <v>1</v>
      </c>
      <c r="FS447">
        <v>2</v>
      </c>
      <c r="FT447">
        <v>3</v>
      </c>
      <c r="FU447">
        <v>1</v>
      </c>
      <c r="FV447">
        <v>1</v>
      </c>
      <c r="FW447">
        <v>1</v>
      </c>
      <c r="FX447">
        <v>0</v>
      </c>
      <c r="FY447">
        <v>0</v>
      </c>
      <c r="FZ447">
        <v>0</v>
      </c>
      <c r="GA447">
        <v>3</v>
      </c>
      <c r="GB447">
        <v>0</v>
      </c>
      <c r="GC447">
        <v>2</v>
      </c>
      <c r="GD447">
        <v>0</v>
      </c>
      <c r="GE447">
        <v>0</v>
      </c>
      <c r="GF447">
        <v>0</v>
      </c>
      <c r="GG447">
        <v>1</v>
      </c>
      <c r="GH447">
        <v>0</v>
      </c>
      <c r="GI447">
        <v>0</v>
      </c>
      <c r="GJ447">
        <v>2</v>
      </c>
      <c r="GK447">
        <v>0</v>
      </c>
      <c r="GL447">
        <v>0</v>
      </c>
      <c r="GM447">
        <v>0</v>
      </c>
      <c r="GN447">
        <v>129</v>
      </c>
      <c r="GO447">
        <v>33</v>
      </c>
      <c r="GP447">
        <v>12</v>
      </c>
      <c r="GQ447">
        <v>1</v>
      </c>
      <c r="GR447">
        <v>1</v>
      </c>
      <c r="GS447">
        <v>1</v>
      </c>
      <c r="GT447">
        <v>0</v>
      </c>
      <c r="GU447">
        <v>0</v>
      </c>
      <c r="GV447">
        <v>18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33</v>
      </c>
      <c r="HI447">
        <v>5</v>
      </c>
      <c r="HJ447">
        <v>3</v>
      </c>
      <c r="HK447">
        <v>1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1</v>
      </c>
      <c r="HT447">
        <v>0</v>
      </c>
      <c r="HU447">
        <v>0</v>
      </c>
      <c r="HV447">
        <v>5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</row>
    <row r="448" spans="1:272" x14ac:dyDescent="0.25">
      <c r="A448" t="s">
        <v>273</v>
      </c>
      <c r="B448" t="s">
        <v>566</v>
      </c>
      <c r="C448" t="str">
        <f t="shared" si="30"/>
        <v>160705</v>
      </c>
      <c r="D448" t="s">
        <v>580</v>
      </c>
      <c r="E448">
        <v>21</v>
      </c>
      <c r="F448">
        <v>791</v>
      </c>
      <c r="G448">
        <v>600</v>
      </c>
      <c r="H448">
        <v>298</v>
      </c>
      <c r="I448">
        <v>302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302</v>
      </c>
      <c r="T448">
        <v>0</v>
      </c>
      <c r="U448">
        <v>0</v>
      </c>
      <c r="V448">
        <v>302</v>
      </c>
      <c r="W448">
        <v>21</v>
      </c>
      <c r="X448">
        <v>15</v>
      </c>
      <c r="Y448">
        <v>6</v>
      </c>
      <c r="Z448">
        <v>0</v>
      </c>
      <c r="AA448">
        <v>281</v>
      </c>
      <c r="AB448">
        <v>103</v>
      </c>
      <c r="AC448">
        <v>5</v>
      </c>
      <c r="AD448">
        <v>13</v>
      </c>
      <c r="AE448">
        <v>2</v>
      </c>
      <c r="AF448">
        <v>5</v>
      </c>
      <c r="AG448">
        <v>45</v>
      </c>
      <c r="AH448">
        <v>1</v>
      </c>
      <c r="AI448">
        <v>0</v>
      </c>
      <c r="AJ448">
        <v>28</v>
      </c>
      <c r="AK448">
        <v>0</v>
      </c>
      <c r="AL448">
        <v>0</v>
      </c>
      <c r="AM448">
        <v>0</v>
      </c>
      <c r="AN448">
        <v>2</v>
      </c>
      <c r="AO448">
        <v>0</v>
      </c>
      <c r="AP448">
        <v>0</v>
      </c>
      <c r="AQ448">
        <v>1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1</v>
      </c>
      <c r="AZ448">
        <v>0</v>
      </c>
      <c r="BA448">
        <v>103</v>
      </c>
      <c r="BB448">
        <v>77</v>
      </c>
      <c r="BC448">
        <v>3</v>
      </c>
      <c r="BD448">
        <v>67</v>
      </c>
      <c r="BE448">
        <v>0</v>
      </c>
      <c r="BF448">
        <v>1</v>
      </c>
      <c r="BG448">
        <v>0</v>
      </c>
      <c r="BH448">
        <v>0</v>
      </c>
      <c r="BI448">
        <v>0</v>
      </c>
      <c r="BJ448">
        <v>1</v>
      </c>
      <c r="BK448">
        <v>1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1</v>
      </c>
      <c r="BR448">
        <v>0</v>
      </c>
      <c r="BS448">
        <v>0</v>
      </c>
      <c r="BT448">
        <v>0</v>
      </c>
      <c r="BU448">
        <v>3</v>
      </c>
      <c r="BV448">
        <v>0</v>
      </c>
      <c r="BW448">
        <v>0</v>
      </c>
      <c r="BX448">
        <v>0</v>
      </c>
      <c r="BY448">
        <v>0</v>
      </c>
      <c r="BZ448">
        <v>77</v>
      </c>
      <c r="CA448">
        <v>2</v>
      </c>
      <c r="CB448">
        <v>1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1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2</v>
      </c>
      <c r="CQ448">
        <v>17</v>
      </c>
      <c r="CR448">
        <v>11</v>
      </c>
      <c r="CS448">
        <v>1</v>
      </c>
      <c r="CT448">
        <v>0</v>
      </c>
      <c r="CU448">
        <v>0</v>
      </c>
      <c r="CV448">
        <v>2</v>
      </c>
      <c r="CW448">
        <v>1</v>
      </c>
      <c r="CX448">
        <v>0</v>
      </c>
      <c r="CY448">
        <v>0</v>
      </c>
      <c r="CZ448">
        <v>0</v>
      </c>
      <c r="DA448">
        <v>1</v>
      </c>
      <c r="DB448">
        <v>0</v>
      </c>
      <c r="DC448">
        <v>0</v>
      </c>
      <c r="DD448">
        <v>1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17</v>
      </c>
      <c r="DQ448">
        <v>24</v>
      </c>
      <c r="DR448">
        <v>4</v>
      </c>
      <c r="DS448">
        <v>15</v>
      </c>
      <c r="DT448">
        <v>0</v>
      </c>
      <c r="DU448">
        <v>1</v>
      </c>
      <c r="DV448">
        <v>0</v>
      </c>
      <c r="DW448">
        <v>0</v>
      </c>
      <c r="DX448">
        <v>3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1</v>
      </c>
      <c r="EP448">
        <v>24</v>
      </c>
      <c r="EQ448">
        <v>10</v>
      </c>
      <c r="ER448">
        <v>3</v>
      </c>
      <c r="ES448">
        <v>1</v>
      </c>
      <c r="ET448">
        <v>6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10</v>
      </c>
      <c r="FO448">
        <v>37</v>
      </c>
      <c r="FP448">
        <v>32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3</v>
      </c>
      <c r="FW448">
        <v>1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1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37</v>
      </c>
      <c r="GO448">
        <v>6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4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2</v>
      </c>
      <c r="HG448">
        <v>0</v>
      </c>
      <c r="HH448">
        <v>6</v>
      </c>
      <c r="HI448">
        <v>4</v>
      </c>
      <c r="HJ448">
        <v>0</v>
      </c>
      <c r="HK448">
        <v>4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4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1</v>
      </c>
      <c r="IN448">
        <v>1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1</v>
      </c>
    </row>
    <row r="449" spans="1:272" x14ac:dyDescent="0.25">
      <c r="A449" t="s">
        <v>273</v>
      </c>
      <c r="B449" t="s">
        <v>566</v>
      </c>
      <c r="C449" t="str">
        <f t="shared" si="30"/>
        <v>160705</v>
      </c>
      <c r="D449" t="s">
        <v>581</v>
      </c>
      <c r="E449">
        <v>22</v>
      </c>
      <c r="F449">
        <v>579</v>
      </c>
      <c r="G449">
        <v>450</v>
      </c>
      <c r="H449">
        <v>189</v>
      </c>
      <c r="I449">
        <v>261</v>
      </c>
      <c r="J449">
        <v>0</v>
      </c>
      <c r="K449">
        <v>1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261</v>
      </c>
      <c r="T449">
        <v>0</v>
      </c>
      <c r="U449">
        <v>0</v>
      </c>
      <c r="V449">
        <v>261</v>
      </c>
      <c r="W449">
        <v>14</v>
      </c>
      <c r="X449">
        <v>14</v>
      </c>
      <c r="Y449">
        <v>0</v>
      </c>
      <c r="Z449">
        <v>0</v>
      </c>
      <c r="AA449">
        <v>247</v>
      </c>
      <c r="AB449">
        <v>64</v>
      </c>
      <c r="AC449">
        <v>8</v>
      </c>
      <c r="AD449">
        <v>15</v>
      </c>
      <c r="AE449">
        <v>9</v>
      </c>
      <c r="AF449">
        <v>3</v>
      </c>
      <c r="AG449">
        <v>9</v>
      </c>
      <c r="AH449">
        <v>5</v>
      </c>
      <c r="AI449">
        <v>0</v>
      </c>
      <c r="AJ449">
        <v>1</v>
      </c>
      <c r="AK449">
        <v>1</v>
      </c>
      <c r="AL449">
        <v>1</v>
      </c>
      <c r="AM449">
        <v>1</v>
      </c>
      <c r="AN449">
        <v>2</v>
      </c>
      <c r="AO449">
        <v>0</v>
      </c>
      <c r="AP449">
        <v>0</v>
      </c>
      <c r="AQ449">
        <v>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3</v>
      </c>
      <c r="AZ449">
        <v>3</v>
      </c>
      <c r="BA449">
        <v>64</v>
      </c>
      <c r="BB449">
        <v>59</v>
      </c>
      <c r="BC449">
        <v>4</v>
      </c>
      <c r="BD449">
        <v>49</v>
      </c>
      <c r="BE449">
        <v>1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1</v>
      </c>
      <c r="BP449">
        <v>0</v>
      </c>
      <c r="BQ449">
        <v>2</v>
      </c>
      <c r="BR449">
        <v>0</v>
      </c>
      <c r="BS449">
        <v>0</v>
      </c>
      <c r="BT449">
        <v>0</v>
      </c>
      <c r="BU449">
        <v>0</v>
      </c>
      <c r="BV449">
        <v>1</v>
      </c>
      <c r="BW449">
        <v>0</v>
      </c>
      <c r="BX449">
        <v>0</v>
      </c>
      <c r="BY449">
        <v>0</v>
      </c>
      <c r="BZ449">
        <v>59</v>
      </c>
      <c r="CA449">
        <v>6</v>
      </c>
      <c r="CB449">
        <v>2</v>
      </c>
      <c r="CC449">
        <v>1</v>
      </c>
      <c r="CD449">
        <v>0</v>
      </c>
      <c r="CE449">
        <v>0</v>
      </c>
      <c r="CF449">
        <v>1</v>
      </c>
      <c r="CG449">
        <v>0</v>
      </c>
      <c r="CH449">
        <v>0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6</v>
      </c>
      <c r="CQ449">
        <v>10</v>
      </c>
      <c r="CR449">
        <v>7</v>
      </c>
      <c r="CS449">
        <v>0</v>
      </c>
      <c r="CT449">
        <v>1</v>
      </c>
      <c r="CU449">
        <v>1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1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10</v>
      </c>
      <c r="DQ449">
        <v>29</v>
      </c>
      <c r="DR449">
        <v>2</v>
      </c>
      <c r="DS449">
        <v>14</v>
      </c>
      <c r="DT449">
        <v>0</v>
      </c>
      <c r="DU449">
        <v>0</v>
      </c>
      <c r="DV449">
        <v>0</v>
      </c>
      <c r="DW449">
        <v>0</v>
      </c>
      <c r="DX449">
        <v>12</v>
      </c>
      <c r="DY449">
        <v>0</v>
      </c>
      <c r="DZ449">
        <v>1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29</v>
      </c>
      <c r="EQ449">
        <v>11</v>
      </c>
      <c r="ER449">
        <v>2</v>
      </c>
      <c r="ES449">
        <v>0</v>
      </c>
      <c r="ET449">
        <v>6</v>
      </c>
      <c r="EU449">
        <v>2</v>
      </c>
      <c r="EV449">
        <v>0</v>
      </c>
      <c r="EW449">
        <v>0</v>
      </c>
      <c r="EX449">
        <v>1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11</v>
      </c>
      <c r="FO449">
        <v>50</v>
      </c>
      <c r="FP449">
        <v>40</v>
      </c>
      <c r="FQ449">
        <v>3</v>
      </c>
      <c r="FR449">
        <v>0</v>
      </c>
      <c r="FS449">
        <v>0</v>
      </c>
      <c r="FT449">
        <v>1</v>
      </c>
      <c r="FU449">
        <v>0</v>
      </c>
      <c r="FV449">
        <v>3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1</v>
      </c>
      <c r="GE449">
        <v>1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1</v>
      </c>
      <c r="GN449">
        <v>50</v>
      </c>
      <c r="GO449">
        <v>17</v>
      </c>
      <c r="GP449">
        <v>3</v>
      </c>
      <c r="GQ449">
        <v>0</v>
      </c>
      <c r="GR449">
        <v>0</v>
      </c>
      <c r="GS449">
        <v>0</v>
      </c>
      <c r="GT449">
        <v>1</v>
      </c>
      <c r="GU449">
        <v>0</v>
      </c>
      <c r="GV449">
        <v>13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17</v>
      </c>
      <c r="HI449">
        <v>1</v>
      </c>
      <c r="HJ449">
        <v>0</v>
      </c>
      <c r="HK449">
        <v>0</v>
      </c>
      <c r="HL449">
        <v>1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1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</row>
    <row r="450" spans="1:272" x14ac:dyDescent="0.25">
      <c r="A450" t="s">
        <v>273</v>
      </c>
      <c r="B450" t="s">
        <v>566</v>
      </c>
      <c r="C450" t="str">
        <f t="shared" si="30"/>
        <v>160705</v>
      </c>
      <c r="D450" t="s">
        <v>582</v>
      </c>
      <c r="E450">
        <v>23</v>
      </c>
      <c r="F450">
        <v>537</v>
      </c>
      <c r="G450">
        <v>410</v>
      </c>
      <c r="H450">
        <v>192</v>
      </c>
      <c r="I450">
        <v>218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218</v>
      </c>
      <c r="T450">
        <v>0</v>
      </c>
      <c r="U450">
        <v>0</v>
      </c>
      <c r="V450">
        <v>218</v>
      </c>
      <c r="W450">
        <v>8</v>
      </c>
      <c r="X450">
        <v>7</v>
      </c>
      <c r="Y450">
        <v>1</v>
      </c>
      <c r="Z450">
        <v>0</v>
      </c>
      <c r="AA450">
        <v>210</v>
      </c>
      <c r="AB450">
        <v>88</v>
      </c>
      <c r="AC450">
        <v>4</v>
      </c>
      <c r="AD450">
        <v>22</v>
      </c>
      <c r="AE450">
        <v>13</v>
      </c>
      <c r="AF450">
        <v>6</v>
      </c>
      <c r="AG450">
        <v>21</v>
      </c>
      <c r="AH450">
        <v>5</v>
      </c>
      <c r="AI450">
        <v>0</v>
      </c>
      <c r="AJ450">
        <v>3</v>
      </c>
      <c r="AK450">
        <v>3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</v>
      </c>
      <c r="AR450">
        <v>0</v>
      </c>
      <c r="AS450">
        <v>0</v>
      </c>
      <c r="AT450">
        <v>1</v>
      </c>
      <c r="AU450">
        <v>0</v>
      </c>
      <c r="AV450">
        <v>0</v>
      </c>
      <c r="AW450">
        <v>0</v>
      </c>
      <c r="AX450">
        <v>2</v>
      </c>
      <c r="AY450">
        <v>1</v>
      </c>
      <c r="AZ450">
        <v>6</v>
      </c>
      <c r="BA450">
        <v>88</v>
      </c>
      <c r="BB450">
        <v>24</v>
      </c>
      <c r="BC450">
        <v>0</v>
      </c>
      <c r="BD450">
        <v>19</v>
      </c>
      <c r="BE450">
        <v>0</v>
      </c>
      <c r="BF450">
        <v>0</v>
      </c>
      <c r="BG450">
        <v>2</v>
      </c>
      <c r="BH450">
        <v>0</v>
      </c>
      <c r="BI450">
        <v>0</v>
      </c>
      <c r="BJ450">
        <v>0</v>
      </c>
      <c r="BK450">
        <v>1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1</v>
      </c>
      <c r="BU450">
        <v>0</v>
      </c>
      <c r="BV450">
        <v>1</v>
      </c>
      <c r="BW450">
        <v>0</v>
      </c>
      <c r="BX450">
        <v>0</v>
      </c>
      <c r="BY450">
        <v>0</v>
      </c>
      <c r="BZ450">
        <v>24</v>
      </c>
      <c r="CA450">
        <v>4</v>
      </c>
      <c r="CB450">
        <v>4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4</v>
      </c>
      <c r="CQ450">
        <v>2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1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1</v>
      </c>
      <c r="DN450">
        <v>0</v>
      </c>
      <c r="DO450">
        <v>0</v>
      </c>
      <c r="DP450">
        <v>2</v>
      </c>
      <c r="DQ450">
        <v>21</v>
      </c>
      <c r="DR450">
        <v>1</v>
      </c>
      <c r="DS450">
        <v>12</v>
      </c>
      <c r="DT450">
        <v>0</v>
      </c>
      <c r="DU450">
        <v>0</v>
      </c>
      <c r="DV450">
        <v>0</v>
      </c>
      <c r="DW450">
        <v>0</v>
      </c>
      <c r="DX450">
        <v>7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1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21</v>
      </c>
      <c r="EQ450">
        <v>11</v>
      </c>
      <c r="ER450">
        <v>2</v>
      </c>
      <c r="ES450">
        <v>2</v>
      </c>
      <c r="ET450">
        <v>5</v>
      </c>
      <c r="EU450">
        <v>1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1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11</v>
      </c>
      <c r="FO450">
        <v>54</v>
      </c>
      <c r="FP450">
        <v>45</v>
      </c>
      <c r="FQ450">
        <v>1</v>
      </c>
      <c r="FR450">
        <v>2</v>
      </c>
      <c r="FS450">
        <v>0</v>
      </c>
      <c r="FT450">
        <v>1</v>
      </c>
      <c r="FU450">
        <v>0</v>
      </c>
      <c r="FV450">
        <v>2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1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1</v>
      </c>
      <c r="GL450">
        <v>0</v>
      </c>
      <c r="GM450">
        <v>1</v>
      </c>
      <c r="GN450">
        <v>54</v>
      </c>
      <c r="GO450">
        <v>4</v>
      </c>
      <c r="GP450">
        <v>1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3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4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2</v>
      </c>
      <c r="HX450">
        <v>1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1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2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</row>
    <row r="451" spans="1:272" x14ac:dyDescent="0.25">
      <c r="A451" t="s">
        <v>273</v>
      </c>
      <c r="B451" t="s">
        <v>566</v>
      </c>
      <c r="C451" t="str">
        <f t="shared" si="30"/>
        <v>160705</v>
      </c>
      <c r="D451" t="s">
        <v>583</v>
      </c>
      <c r="E451">
        <v>24</v>
      </c>
      <c r="F451">
        <v>1031</v>
      </c>
      <c r="G451">
        <v>790</v>
      </c>
      <c r="H451">
        <v>364</v>
      </c>
      <c r="I451">
        <v>426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426</v>
      </c>
      <c r="T451">
        <v>0</v>
      </c>
      <c r="U451">
        <v>0</v>
      </c>
      <c r="V451">
        <v>426</v>
      </c>
      <c r="W451">
        <v>9</v>
      </c>
      <c r="X451">
        <v>6</v>
      </c>
      <c r="Y451">
        <v>3</v>
      </c>
      <c r="Z451">
        <v>0</v>
      </c>
      <c r="AA451">
        <v>417</v>
      </c>
      <c r="AB451">
        <v>138</v>
      </c>
      <c r="AC451">
        <v>3</v>
      </c>
      <c r="AD451">
        <v>36</v>
      </c>
      <c r="AE451">
        <v>18</v>
      </c>
      <c r="AF451">
        <v>19</v>
      </c>
      <c r="AG451">
        <v>33</v>
      </c>
      <c r="AH451">
        <v>3</v>
      </c>
      <c r="AI451">
        <v>0</v>
      </c>
      <c r="AJ451">
        <v>0</v>
      </c>
      <c r="AK451">
        <v>4</v>
      </c>
      <c r="AL451">
        <v>0</v>
      </c>
      <c r="AM451">
        <v>0</v>
      </c>
      <c r="AN451">
        <v>3</v>
      </c>
      <c r="AO451">
        <v>0</v>
      </c>
      <c r="AP451">
        <v>1</v>
      </c>
      <c r="AQ451">
        <v>0</v>
      </c>
      <c r="AR451">
        <v>2</v>
      </c>
      <c r="AS451">
        <v>0</v>
      </c>
      <c r="AT451">
        <v>0</v>
      </c>
      <c r="AU451">
        <v>3</v>
      </c>
      <c r="AV451">
        <v>1</v>
      </c>
      <c r="AW451">
        <v>0</v>
      </c>
      <c r="AX451">
        <v>3</v>
      </c>
      <c r="AY451">
        <v>5</v>
      </c>
      <c r="AZ451">
        <v>4</v>
      </c>
      <c r="BA451">
        <v>138</v>
      </c>
      <c r="BB451">
        <v>84</v>
      </c>
      <c r="BC451">
        <v>11</v>
      </c>
      <c r="BD451">
        <v>65</v>
      </c>
      <c r="BE451">
        <v>1</v>
      </c>
      <c r="BF451">
        <v>3</v>
      </c>
      <c r="BG451">
        <v>0</v>
      </c>
      <c r="BH451">
        <v>0</v>
      </c>
      <c r="BI451">
        <v>0</v>
      </c>
      <c r="BJ451">
        <v>0</v>
      </c>
      <c r="BK451">
        <v>2</v>
      </c>
      <c r="BL451">
        <v>2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84</v>
      </c>
      <c r="CA451">
        <v>5</v>
      </c>
      <c r="CB451">
        <v>2</v>
      </c>
      <c r="CC451">
        <v>1</v>
      </c>
      <c r="CD451">
        <v>0</v>
      </c>
      <c r="CE451">
        <v>0</v>
      </c>
      <c r="CF451">
        <v>1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5</v>
      </c>
      <c r="CQ451">
        <v>16</v>
      </c>
      <c r="CR451">
        <v>7</v>
      </c>
      <c r="CS451">
        <v>0</v>
      </c>
      <c r="CT451">
        <v>1</v>
      </c>
      <c r="CU451">
        <v>0</v>
      </c>
      <c r="CV451">
        <v>2</v>
      </c>
      <c r="CW451">
        <v>3</v>
      </c>
      <c r="CX451">
        <v>0</v>
      </c>
      <c r="CY451">
        <v>0</v>
      </c>
      <c r="CZ451">
        <v>1</v>
      </c>
      <c r="DA451">
        <v>0</v>
      </c>
      <c r="DB451">
        <v>0</v>
      </c>
      <c r="DC451">
        <v>1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1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16</v>
      </c>
      <c r="DQ451">
        <v>46</v>
      </c>
      <c r="DR451">
        <v>2</v>
      </c>
      <c r="DS451">
        <v>33</v>
      </c>
      <c r="DT451">
        <v>0</v>
      </c>
      <c r="DU451">
        <v>0</v>
      </c>
      <c r="DV451">
        <v>0</v>
      </c>
      <c r="DW451">
        <v>0</v>
      </c>
      <c r="DX451">
        <v>8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1</v>
      </c>
      <c r="EL451">
        <v>0</v>
      </c>
      <c r="EM451">
        <v>0</v>
      </c>
      <c r="EN451">
        <v>1</v>
      </c>
      <c r="EO451">
        <v>1</v>
      </c>
      <c r="EP451">
        <v>46</v>
      </c>
      <c r="EQ451">
        <v>31</v>
      </c>
      <c r="ER451">
        <v>5</v>
      </c>
      <c r="ES451">
        <v>0</v>
      </c>
      <c r="ET451">
        <v>25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1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31</v>
      </c>
      <c r="FO451">
        <v>62</v>
      </c>
      <c r="FP451">
        <v>42</v>
      </c>
      <c r="FQ451">
        <v>4</v>
      </c>
      <c r="FR451">
        <v>5</v>
      </c>
      <c r="FS451">
        <v>0</v>
      </c>
      <c r="FT451">
        <v>0</v>
      </c>
      <c r="FU451">
        <v>0</v>
      </c>
      <c r="FV451">
        <v>3</v>
      </c>
      <c r="FW451">
        <v>0</v>
      </c>
      <c r="FX451">
        <v>0</v>
      </c>
      <c r="FY451">
        <v>1</v>
      </c>
      <c r="FZ451">
        <v>0</v>
      </c>
      <c r="GA451">
        <v>0</v>
      </c>
      <c r="GB451">
        <v>0</v>
      </c>
      <c r="GC451">
        <v>2</v>
      </c>
      <c r="GD451">
        <v>1</v>
      </c>
      <c r="GE451">
        <v>2</v>
      </c>
      <c r="GF451">
        <v>0</v>
      </c>
      <c r="GG451">
        <v>0</v>
      </c>
      <c r="GH451">
        <v>0</v>
      </c>
      <c r="GI451">
        <v>0</v>
      </c>
      <c r="GJ451">
        <v>1</v>
      </c>
      <c r="GK451">
        <v>1</v>
      </c>
      <c r="GL451">
        <v>0</v>
      </c>
      <c r="GM451">
        <v>0</v>
      </c>
      <c r="GN451">
        <v>62</v>
      </c>
      <c r="GO451">
        <v>32</v>
      </c>
      <c r="GP451">
        <v>9</v>
      </c>
      <c r="GQ451">
        <v>0</v>
      </c>
      <c r="GR451">
        <v>1</v>
      </c>
      <c r="GS451">
        <v>2</v>
      </c>
      <c r="GT451">
        <v>0</v>
      </c>
      <c r="GU451">
        <v>0</v>
      </c>
      <c r="GV451">
        <v>18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1</v>
      </c>
      <c r="HD451">
        <v>0</v>
      </c>
      <c r="HE451">
        <v>0</v>
      </c>
      <c r="HF451">
        <v>0</v>
      </c>
      <c r="HG451">
        <v>1</v>
      </c>
      <c r="HH451">
        <v>32</v>
      </c>
      <c r="HI451">
        <v>2</v>
      </c>
      <c r="HJ451">
        <v>0</v>
      </c>
      <c r="HK451">
        <v>0</v>
      </c>
      <c r="HL451">
        <v>1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1</v>
      </c>
      <c r="HS451">
        <v>0</v>
      </c>
      <c r="HT451">
        <v>0</v>
      </c>
      <c r="HU451">
        <v>0</v>
      </c>
      <c r="HV451">
        <v>2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1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1</v>
      </c>
      <c r="JI451">
        <v>0</v>
      </c>
      <c r="JJ451">
        <v>0</v>
      </c>
      <c r="JK451">
        <v>0</v>
      </c>
      <c r="JL451">
        <v>1</v>
      </c>
    </row>
    <row r="452" spans="1:272" x14ac:dyDescent="0.25">
      <c r="A452" t="s">
        <v>273</v>
      </c>
      <c r="B452" t="s">
        <v>566</v>
      </c>
      <c r="C452" t="str">
        <f t="shared" si="30"/>
        <v>160705</v>
      </c>
      <c r="D452" t="s">
        <v>584</v>
      </c>
      <c r="E452">
        <v>25</v>
      </c>
      <c r="F452">
        <v>508</v>
      </c>
      <c r="G452">
        <v>390</v>
      </c>
      <c r="H452">
        <v>181</v>
      </c>
      <c r="I452">
        <v>209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209</v>
      </c>
      <c r="T452">
        <v>0</v>
      </c>
      <c r="U452">
        <v>0</v>
      </c>
      <c r="V452">
        <v>209</v>
      </c>
      <c r="W452">
        <v>6</v>
      </c>
      <c r="X452">
        <v>4</v>
      </c>
      <c r="Y452">
        <v>2</v>
      </c>
      <c r="Z452">
        <v>0</v>
      </c>
      <c r="AA452">
        <v>203</v>
      </c>
      <c r="AB452">
        <v>75</v>
      </c>
      <c r="AC452">
        <v>13</v>
      </c>
      <c r="AD452">
        <v>8</v>
      </c>
      <c r="AE452">
        <v>15</v>
      </c>
      <c r="AF452">
        <v>1</v>
      </c>
      <c r="AG452">
        <v>33</v>
      </c>
      <c r="AH452">
        <v>1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</v>
      </c>
      <c r="AR452">
        <v>0</v>
      </c>
      <c r="AS452">
        <v>1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2</v>
      </c>
      <c r="BA452">
        <v>75</v>
      </c>
      <c r="BB452">
        <v>17</v>
      </c>
      <c r="BC452">
        <v>3</v>
      </c>
      <c r="BD452">
        <v>12</v>
      </c>
      <c r="BE452">
        <v>0</v>
      </c>
      <c r="BF452">
        <v>1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1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17</v>
      </c>
      <c r="CA452">
        <v>2</v>
      </c>
      <c r="CB452">
        <v>1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1</v>
      </c>
      <c r="CL452">
        <v>0</v>
      </c>
      <c r="CM452">
        <v>0</v>
      </c>
      <c r="CN452">
        <v>0</v>
      </c>
      <c r="CO452">
        <v>0</v>
      </c>
      <c r="CP452">
        <v>2</v>
      </c>
      <c r="CQ452">
        <v>6</v>
      </c>
      <c r="CR452">
        <v>5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1</v>
      </c>
      <c r="DL452">
        <v>0</v>
      </c>
      <c r="DM452">
        <v>0</v>
      </c>
      <c r="DN452">
        <v>0</v>
      </c>
      <c r="DO452">
        <v>0</v>
      </c>
      <c r="DP452">
        <v>6</v>
      </c>
      <c r="DQ452">
        <v>45</v>
      </c>
      <c r="DR452">
        <v>1</v>
      </c>
      <c r="DS452">
        <v>17</v>
      </c>
      <c r="DT452">
        <v>1</v>
      </c>
      <c r="DU452">
        <v>0</v>
      </c>
      <c r="DV452">
        <v>0</v>
      </c>
      <c r="DW452">
        <v>0</v>
      </c>
      <c r="DX452">
        <v>26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45</v>
      </c>
      <c r="EQ452">
        <v>9</v>
      </c>
      <c r="ER452">
        <v>4</v>
      </c>
      <c r="ES452">
        <v>0</v>
      </c>
      <c r="ET452">
        <v>3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1</v>
      </c>
      <c r="FB452">
        <v>1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9</v>
      </c>
      <c r="FO452">
        <v>30</v>
      </c>
      <c r="FP452">
        <v>21</v>
      </c>
      <c r="FQ452">
        <v>1</v>
      </c>
      <c r="FR452">
        <v>0</v>
      </c>
      <c r="FS452">
        <v>2</v>
      </c>
      <c r="FT452">
        <v>0</v>
      </c>
      <c r="FU452">
        <v>0</v>
      </c>
      <c r="FV452">
        <v>1</v>
      </c>
      <c r="FW452">
        <v>1</v>
      </c>
      <c r="FX452">
        <v>0</v>
      </c>
      <c r="FY452">
        <v>1</v>
      </c>
      <c r="FZ452">
        <v>0</v>
      </c>
      <c r="GA452">
        <v>0</v>
      </c>
      <c r="GB452">
        <v>0</v>
      </c>
      <c r="GC452">
        <v>0</v>
      </c>
      <c r="GD452">
        <v>1</v>
      </c>
      <c r="GE452">
        <v>0</v>
      </c>
      <c r="GF452">
        <v>0</v>
      </c>
      <c r="GG452">
        <v>0</v>
      </c>
      <c r="GH452">
        <v>1</v>
      </c>
      <c r="GI452">
        <v>0</v>
      </c>
      <c r="GJ452">
        <v>1</v>
      </c>
      <c r="GK452">
        <v>0</v>
      </c>
      <c r="GL452">
        <v>0</v>
      </c>
      <c r="GM452">
        <v>0</v>
      </c>
      <c r="GN452">
        <v>30</v>
      </c>
      <c r="GO452">
        <v>15</v>
      </c>
      <c r="GP452">
        <v>1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13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1</v>
      </c>
      <c r="HG452">
        <v>0</v>
      </c>
      <c r="HH452">
        <v>15</v>
      </c>
      <c r="HI452">
        <v>3</v>
      </c>
      <c r="HJ452">
        <v>2</v>
      </c>
      <c r="HK452">
        <v>0</v>
      </c>
      <c r="HL452">
        <v>1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3</v>
      </c>
      <c r="HW452">
        <v>1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1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1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</row>
    <row r="453" spans="1:272" x14ac:dyDescent="0.25">
      <c r="A453" t="s">
        <v>273</v>
      </c>
      <c r="B453" t="s">
        <v>566</v>
      </c>
      <c r="C453" t="str">
        <f t="shared" si="30"/>
        <v>160705</v>
      </c>
      <c r="D453" t="s">
        <v>585</v>
      </c>
      <c r="E453">
        <v>26</v>
      </c>
      <c r="F453">
        <v>620</v>
      </c>
      <c r="G453">
        <v>470</v>
      </c>
      <c r="H453">
        <v>150</v>
      </c>
      <c r="I453">
        <v>320</v>
      </c>
      <c r="J453">
        <v>0</v>
      </c>
      <c r="K453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320</v>
      </c>
      <c r="T453">
        <v>0</v>
      </c>
      <c r="U453">
        <v>0</v>
      </c>
      <c r="V453">
        <v>320</v>
      </c>
      <c r="W453">
        <v>7</v>
      </c>
      <c r="X453">
        <v>7</v>
      </c>
      <c r="Y453">
        <v>0</v>
      </c>
      <c r="Z453">
        <v>0</v>
      </c>
      <c r="AA453">
        <v>313</v>
      </c>
      <c r="AB453">
        <v>103</v>
      </c>
      <c r="AC453">
        <v>14</v>
      </c>
      <c r="AD453">
        <v>27</v>
      </c>
      <c r="AE453">
        <v>20</v>
      </c>
      <c r="AF453">
        <v>11</v>
      </c>
      <c r="AG453">
        <v>14</v>
      </c>
      <c r="AH453">
        <v>4</v>
      </c>
      <c r="AI453">
        <v>0</v>
      </c>
      <c r="AJ453">
        <v>1</v>
      </c>
      <c r="AK453">
        <v>0</v>
      </c>
      <c r="AL453">
        <v>0</v>
      </c>
      <c r="AM453">
        <v>2</v>
      </c>
      <c r="AN453">
        <v>0</v>
      </c>
      <c r="AO453">
        <v>0</v>
      </c>
      <c r="AP453">
        <v>0</v>
      </c>
      <c r="AQ453">
        <v>4</v>
      </c>
      <c r="AR453">
        <v>0</v>
      </c>
      <c r="AS453">
        <v>0</v>
      </c>
      <c r="AT453">
        <v>0</v>
      </c>
      <c r="AU453">
        <v>1</v>
      </c>
      <c r="AV453">
        <v>0</v>
      </c>
      <c r="AW453">
        <v>0</v>
      </c>
      <c r="AX453">
        <v>2</v>
      </c>
      <c r="AY453">
        <v>0</v>
      </c>
      <c r="AZ453">
        <v>3</v>
      </c>
      <c r="BA453">
        <v>103</v>
      </c>
      <c r="BB453">
        <v>56</v>
      </c>
      <c r="BC453">
        <v>7</v>
      </c>
      <c r="BD453">
        <v>42</v>
      </c>
      <c r="BE453">
        <v>0</v>
      </c>
      <c r="BF453">
        <v>1</v>
      </c>
      <c r="BG453">
        <v>0</v>
      </c>
      <c r="BH453">
        <v>1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4</v>
      </c>
      <c r="BQ453">
        <v>0</v>
      </c>
      <c r="BR453">
        <v>0</v>
      </c>
      <c r="BS453">
        <v>0</v>
      </c>
      <c r="BT453">
        <v>1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56</v>
      </c>
      <c r="CA453">
        <v>6</v>
      </c>
      <c r="CB453">
        <v>2</v>
      </c>
      <c r="CC453">
        <v>0</v>
      </c>
      <c r="CD453">
        <v>1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1</v>
      </c>
      <c r="CK453">
        <v>0</v>
      </c>
      <c r="CL453">
        <v>1</v>
      </c>
      <c r="CM453">
        <v>0</v>
      </c>
      <c r="CN453">
        <v>0</v>
      </c>
      <c r="CO453">
        <v>1</v>
      </c>
      <c r="CP453">
        <v>6</v>
      </c>
      <c r="CQ453">
        <v>7</v>
      </c>
      <c r="CR453">
        <v>4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1</v>
      </c>
      <c r="DI453">
        <v>0</v>
      </c>
      <c r="DJ453">
        <v>2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7</v>
      </c>
      <c r="DQ453">
        <v>41</v>
      </c>
      <c r="DR453">
        <v>10</v>
      </c>
      <c r="DS453">
        <v>18</v>
      </c>
      <c r="DT453">
        <v>4</v>
      </c>
      <c r="DU453">
        <v>0</v>
      </c>
      <c r="DV453">
        <v>1</v>
      </c>
      <c r="DW453">
        <v>0</v>
      </c>
      <c r="DX453">
        <v>8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41</v>
      </c>
      <c r="EQ453">
        <v>15</v>
      </c>
      <c r="ER453">
        <v>3</v>
      </c>
      <c r="ES453">
        <v>1</v>
      </c>
      <c r="ET453">
        <v>9</v>
      </c>
      <c r="EU453">
        <v>1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1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15</v>
      </c>
      <c r="FO453">
        <v>59</v>
      </c>
      <c r="FP453">
        <v>42</v>
      </c>
      <c r="FQ453">
        <v>1</v>
      </c>
      <c r="FR453">
        <v>3</v>
      </c>
      <c r="FS453">
        <v>0</v>
      </c>
      <c r="FT453">
        <v>1</v>
      </c>
      <c r="FU453">
        <v>2</v>
      </c>
      <c r="FV453">
        <v>1</v>
      </c>
      <c r="FW453">
        <v>2</v>
      </c>
      <c r="FX453">
        <v>1</v>
      </c>
      <c r="FY453">
        <v>1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1</v>
      </c>
      <c r="GK453">
        <v>0</v>
      </c>
      <c r="GL453">
        <v>0</v>
      </c>
      <c r="GM453">
        <v>4</v>
      </c>
      <c r="GN453">
        <v>59</v>
      </c>
      <c r="GO453">
        <v>24</v>
      </c>
      <c r="GP453">
        <v>6</v>
      </c>
      <c r="GQ453">
        <v>0</v>
      </c>
      <c r="GR453">
        <v>0</v>
      </c>
      <c r="GS453">
        <v>0</v>
      </c>
      <c r="GT453">
        <v>0</v>
      </c>
      <c r="GU453">
        <v>1</v>
      </c>
      <c r="GV453">
        <v>17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24</v>
      </c>
      <c r="HI453">
        <v>2</v>
      </c>
      <c r="HJ453">
        <v>1</v>
      </c>
      <c r="HK453">
        <v>0</v>
      </c>
      <c r="HL453">
        <v>1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2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</row>
    <row r="454" spans="1:272" x14ac:dyDescent="0.25">
      <c r="A454" t="s">
        <v>273</v>
      </c>
      <c r="B454" t="s">
        <v>566</v>
      </c>
      <c r="C454" t="str">
        <f t="shared" si="30"/>
        <v>160705</v>
      </c>
      <c r="D454" t="s">
        <v>586</v>
      </c>
      <c r="E454">
        <v>27</v>
      </c>
      <c r="F454">
        <v>744</v>
      </c>
      <c r="G454">
        <v>570</v>
      </c>
      <c r="H454">
        <v>277</v>
      </c>
      <c r="I454">
        <v>293</v>
      </c>
      <c r="J454">
        <v>0</v>
      </c>
      <c r="K454">
        <v>2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293</v>
      </c>
      <c r="T454">
        <v>0</v>
      </c>
      <c r="U454">
        <v>0</v>
      </c>
      <c r="V454">
        <v>293</v>
      </c>
      <c r="W454">
        <v>5</v>
      </c>
      <c r="X454">
        <v>2</v>
      </c>
      <c r="Y454">
        <v>3</v>
      </c>
      <c r="Z454">
        <v>0</v>
      </c>
      <c r="AA454">
        <v>288</v>
      </c>
      <c r="AB454">
        <v>98</v>
      </c>
      <c r="AC454">
        <v>4</v>
      </c>
      <c r="AD454">
        <v>28</v>
      </c>
      <c r="AE454">
        <v>22</v>
      </c>
      <c r="AF454">
        <v>6</v>
      </c>
      <c r="AG454">
        <v>19</v>
      </c>
      <c r="AH454">
        <v>11</v>
      </c>
      <c r="AI454">
        <v>1</v>
      </c>
      <c r="AJ454">
        <v>1</v>
      </c>
      <c r="AK454">
        <v>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3</v>
      </c>
      <c r="AR454">
        <v>0</v>
      </c>
      <c r="AS454">
        <v>0</v>
      </c>
      <c r="AT454">
        <v>0</v>
      </c>
      <c r="AU454">
        <v>0</v>
      </c>
      <c r="AV454">
        <v>1</v>
      </c>
      <c r="AW454">
        <v>0</v>
      </c>
      <c r="AX454">
        <v>1</v>
      </c>
      <c r="AY454">
        <v>0</v>
      </c>
      <c r="AZ454">
        <v>0</v>
      </c>
      <c r="BA454">
        <v>98</v>
      </c>
      <c r="BB454">
        <v>51</v>
      </c>
      <c r="BC454">
        <v>5</v>
      </c>
      <c r="BD454">
        <v>40</v>
      </c>
      <c r="BE454">
        <v>1</v>
      </c>
      <c r="BF454">
        <v>2</v>
      </c>
      <c r="BG454">
        <v>0</v>
      </c>
      <c r="BH454">
        <v>1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1</v>
      </c>
      <c r="BW454">
        <v>0</v>
      </c>
      <c r="BX454">
        <v>1</v>
      </c>
      <c r="BY454">
        <v>0</v>
      </c>
      <c r="BZ454">
        <v>51</v>
      </c>
      <c r="CA454">
        <v>2</v>
      </c>
      <c r="CB454">
        <v>0</v>
      </c>
      <c r="CC454">
        <v>0</v>
      </c>
      <c r="CD454">
        <v>0</v>
      </c>
      <c r="CE454">
        <v>0</v>
      </c>
      <c r="CF454">
        <v>1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1</v>
      </c>
      <c r="CO454">
        <v>0</v>
      </c>
      <c r="CP454">
        <v>2</v>
      </c>
      <c r="CQ454">
        <v>6</v>
      </c>
      <c r="CR454">
        <v>4</v>
      </c>
      <c r="CS454">
        <v>0</v>
      </c>
      <c r="CT454">
        <v>0</v>
      </c>
      <c r="CU454">
        <v>1</v>
      </c>
      <c r="CV454">
        <v>0</v>
      </c>
      <c r="CW454">
        <v>0</v>
      </c>
      <c r="CX454">
        <v>0</v>
      </c>
      <c r="CY454">
        <v>0</v>
      </c>
      <c r="CZ454">
        <v>1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6</v>
      </c>
      <c r="DQ454">
        <v>32</v>
      </c>
      <c r="DR454">
        <v>2</v>
      </c>
      <c r="DS454">
        <v>20</v>
      </c>
      <c r="DT454">
        <v>0</v>
      </c>
      <c r="DU454">
        <v>0</v>
      </c>
      <c r="DV454">
        <v>0</v>
      </c>
      <c r="DW454">
        <v>1</v>
      </c>
      <c r="DX454">
        <v>9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32</v>
      </c>
      <c r="EQ454">
        <v>21</v>
      </c>
      <c r="ER454">
        <v>4</v>
      </c>
      <c r="ES454">
        <v>2</v>
      </c>
      <c r="ET454">
        <v>8</v>
      </c>
      <c r="EU454">
        <v>0</v>
      </c>
      <c r="EV454">
        <v>0</v>
      </c>
      <c r="EW454">
        <v>0</v>
      </c>
      <c r="EX454">
        <v>1</v>
      </c>
      <c r="EY454">
        <v>2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2</v>
      </c>
      <c r="FN454">
        <v>21</v>
      </c>
      <c r="FO454">
        <v>53</v>
      </c>
      <c r="FP454">
        <v>38</v>
      </c>
      <c r="FQ454">
        <v>4</v>
      </c>
      <c r="FR454">
        <v>4</v>
      </c>
      <c r="FS454">
        <v>3</v>
      </c>
      <c r="FT454">
        <v>0</v>
      </c>
      <c r="FU454">
        <v>1</v>
      </c>
      <c r="FV454">
        <v>0</v>
      </c>
      <c r="FW454">
        <v>0</v>
      </c>
      <c r="FX454">
        <v>0</v>
      </c>
      <c r="FY454">
        <v>1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2</v>
      </c>
      <c r="GN454">
        <v>53</v>
      </c>
      <c r="GO454">
        <v>21</v>
      </c>
      <c r="GP454">
        <v>4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17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21</v>
      </c>
      <c r="HI454">
        <v>1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1</v>
      </c>
      <c r="HU454">
        <v>0</v>
      </c>
      <c r="HV454">
        <v>1</v>
      </c>
      <c r="HW454">
        <v>2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2</v>
      </c>
      <c r="II454">
        <v>0</v>
      </c>
      <c r="IJ454">
        <v>0</v>
      </c>
      <c r="IK454">
        <v>0</v>
      </c>
      <c r="IL454">
        <v>2</v>
      </c>
      <c r="IM454">
        <v>1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1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1</v>
      </c>
    </row>
    <row r="455" spans="1:272" x14ac:dyDescent="0.25">
      <c r="A455" t="s">
        <v>273</v>
      </c>
      <c r="B455" t="s">
        <v>566</v>
      </c>
      <c r="C455" t="str">
        <f t="shared" si="30"/>
        <v>160705</v>
      </c>
      <c r="D455" t="s">
        <v>587</v>
      </c>
      <c r="E455">
        <v>28</v>
      </c>
      <c r="F455">
        <v>1067</v>
      </c>
      <c r="G455">
        <v>810</v>
      </c>
      <c r="H455">
        <v>365</v>
      </c>
      <c r="I455">
        <v>445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445</v>
      </c>
      <c r="T455">
        <v>0</v>
      </c>
      <c r="U455">
        <v>0</v>
      </c>
      <c r="V455">
        <v>445</v>
      </c>
      <c r="W455">
        <v>18</v>
      </c>
      <c r="X455">
        <v>14</v>
      </c>
      <c r="Y455">
        <v>4</v>
      </c>
      <c r="Z455">
        <v>0</v>
      </c>
      <c r="AA455">
        <v>427</v>
      </c>
      <c r="AB455">
        <v>188</v>
      </c>
      <c r="AC455">
        <v>27</v>
      </c>
      <c r="AD455">
        <v>25</v>
      </c>
      <c r="AE455">
        <v>69</v>
      </c>
      <c r="AF455">
        <v>9</v>
      </c>
      <c r="AG455">
        <v>16</v>
      </c>
      <c r="AH455">
        <v>8</v>
      </c>
      <c r="AI455">
        <v>2</v>
      </c>
      <c r="AJ455">
        <v>2</v>
      </c>
      <c r="AK455">
        <v>4</v>
      </c>
      <c r="AL455">
        <v>0</v>
      </c>
      <c r="AM455">
        <v>2</v>
      </c>
      <c r="AN455">
        <v>0</v>
      </c>
      <c r="AO455">
        <v>2</v>
      </c>
      <c r="AP455">
        <v>0</v>
      </c>
      <c r="AQ455">
        <v>3</v>
      </c>
      <c r="AR455">
        <v>6</v>
      </c>
      <c r="AS455">
        <v>1</v>
      </c>
      <c r="AT455">
        <v>0</v>
      </c>
      <c r="AU455">
        <v>0</v>
      </c>
      <c r="AV455">
        <v>2</v>
      </c>
      <c r="AW455">
        <v>0</v>
      </c>
      <c r="AX455">
        <v>0</v>
      </c>
      <c r="AY455">
        <v>5</v>
      </c>
      <c r="AZ455">
        <v>5</v>
      </c>
      <c r="BA455">
        <v>188</v>
      </c>
      <c r="BB455">
        <v>109</v>
      </c>
      <c r="BC455">
        <v>14</v>
      </c>
      <c r="BD455">
        <v>70</v>
      </c>
      <c r="BE455">
        <v>3</v>
      </c>
      <c r="BF455">
        <v>8</v>
      </c>
      <c r="BG455">
        <v>0</v>
      </c>
      <c r="BH455">
        <v>1</v>
      </c>
      <c r="BI455">
        <v>1</v>
      </c>
      <c r="BJ455">
        <v>0</v>
      </c>
      <c r="BK455">
        <v>0</v>
      </c>
      <c r="BL455">
        <v>2</v>
      </c>
      <c r="BM455">
        <v>1</v>
      </c>
      <c r="BN455">
        <v>0</v>
      </c>
      <c r="BO455">
        <v>2</v>
      </c>
      <c r="BP455">
        <v>0</v>
      </c>
      <c r="BQ455">
        <v>2</v>
      </c>
      <c r="BR455">
        <v>0</v>
      </c>
      <c r="BS455">
        <v>0</v>
      </c>
      <c r="BT455">
        <v>0</v>
      </c>
      <c r="BU455">
        <v>2</v>
      </c>
      <c r="BV455">
        <v>1</v>
      </c>
      <c r="BW455">
        <v>2</v>
      </c>
      <c r="BX455">
        <v>0</v>
      </c>
      <c r="BY455">
        <v>0</v>
      </c>
      <c r="BZ455">
        <v>109</v>
      </c>
      <c r="CA455">
        <v>6</v>
      </c>
      <c r="CB455">
        <v>2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1</v>
      </c>
      <c r="CI455">
        <v>0</v>
      </c>
      <c r="CJ455">
        <v>1</v>
      </c>
      <c r="CK455">
        <v>0</v>
      </c>
      <c r="CL455">
        <v>0</v>
      </c>
      <c r="CM455">
        <v>1</v>
      </c>
      <c r="CN455">
        <v>1</v>
      </c>
      <c r="CO455">
        <v>0</v>
      </c>
      <c r="CP455">
        <v>6</v>
      </c>
      <c r="CQ455">
        <v>4</v>
      </c>
      <c r="CR455">
        <v>1</v>
      </c>
      <c r="CS455">
        <v>0</v>
      </c>
      <c r="CT455">
        <v>0</v>
      </c>
      <c r="CU455">
        <v>0</v>
      </c>
      <c r="CV455">
        <v>1</v>
      </c>
      <c r="CW455">
        <v>0</v>
      </c>
      <c r="CX455">
        <v>1</v>
      </c>
      <c r="CY455">
        <v>0</v>
      </c>
      <c r="CZ455">
        <v>1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4</v>
      </c>
      <c r="DQ455">
        <v>24</v>
      </c>
      <c r="DR455">
        <v>3</v>
      </c>
      <c r="DS455">
        <v>17</v>
      </c>
      <c r="DT455">
        <v>0</v>
      </c>
      <c r="DU455">
        <v>0</v>
      </c>
      <c r="DV455">
        <v>0</v>
      </c>
      <c r="DW455">
        <v>0</v>
      </c>
      <c r="DX455">
        <v>4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24</v>
      </c>
      <c r="EQ455">
        <v>20</v>
      </c>
      <c r="ER455">
        <v>12</v>
      </c>
      <c r="ES455">
        <v>1</v>
      </c>
      <c r="ET455">
        <v>4</v>
      </c>
      <c r="EU455">
        <v>0</v>
      </c>
      <c r="EV455">
        <v>1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1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1</v>
      </c>
      <c r="FN455">
        <v>20</v>
      </c>
      <c r="FO455">
        <v>57</v>
      </c>
      <c r="FP455">
        <v>36</v>
      </c>
      <c r="FQ455">
        <v>7</v>
      </c>
      <c r="FR455">
        <v>2</v>
      </c>
      <c r="FS455">
        <v>0</v>
      </c>
      <c r="FT455">
        <v>0</v>
      </c>
      <c r="FU455">
        <v>2</v>
      </c>
      <c r="FV455">
        <v>3</v>
      </c>
      <c r="FW455">
        <v>1</v>
      </c>
      <c r="FX455">
        <v>4</v>
      </c>
      <c r="FY455">
        <v>0</v>
      </c>
      <c r="FZ455">
        <v>0</v>
      </c>
      <c r="GA455">
        <v>0</v>
      </c>
      <c r="GB455">
        <v>1</v>
      </c>
      <c r="GC455">
        <v>0</v>
      </c>
      <c r="GD455">
        <v>0</v>
      </c>
      <c r="GE455">
        <v>1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57</v>
      </c>
      <c r="GO455">
        <v>19</v>
      </c>
      <c r="GP455">
        <v>2</v>
      </c>
      <c r="GQ455">
        <v>0</v>
      </c>
      <c r="GR455">
        <v>1</v>
      </c>
      <c r="GS455">
        <v>3</v>
      </c>
      <c r="GT455">
        <v>0</v>
      </c>
      <c r="GU455">
        <v>0</v>
      </c>
      <c r="GV455">
        <v>12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1</v>
      </c>
      <c r="HD455">
        <v>0</v>
      </c>
      <c r="HE455">
        <v>0</v>
      </c>
      <c r="HF455">
        <v>0</v>
      </c>
      <c r="HG455">
        <v>0</v>
      </c>
      <c r="HH455">
        <v>19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</row>
    <row r="456" spans="1:272" x14ac:dyDescent="0.25">
      <c r="A456" t="s">
        <v>273</v>
      </c>
      <c r="B456" t="s">
        <v>566</v>
      </c>
      <c r="C456" t="str">
        <f t="shared" si="30"/>
        <v>160705</v>
      </c>
      <c r="D456" t="s">
        <v>588</v>
      </c>
      <c r="E456">
        <v>29</v>
      </c>
      <c r="F456">
        <v>861</v>
      </c>
      <c r="G456">
        <v>660</v>
      </c>
      <c r="H456">
        <v>195</v>
      </c>
      <c r="I456">
        <v>465</v>
      </c>
      <c r="J456">
        <v>0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465</v>
      </c>
      <c r="T456">
        <v>0</v>
      </c>
      <c r="U456">
        <v>0</v>
      </c>
      <c r="V456">
        <v>465</v>
      </c>
      <c r="W456">
        <v>9</v>
      </c>
      <c r="X456">
        <v>7</v>
      </c>
      <c r="Y456">
        <v>2</v>
      </c>
      <c r="Z456">
        <v>0</v>
      </c>
      <c r="AA456">
        <v>456</v>
      </c>
      <c r="AB456">
        <v>110</v>
      </c>
      <c r="AC456">
        <v>11</v>
      </c>
      <c r="AD456">
        <v>27</v>
      </c>
      <c r="AE456">
        <v>39</v>
      </c>
      <c r="AF456">
        <v>3</v>
      </c>
      <c r="AG456">
        <v>12</v>
      </c>
      <c r="AH456">
        <v>2</v>
      </c>
      <c r="AI456">
        <v>0</v>
      </c>
      <c r="AJ456">
        <v>1</v>
      </c>
      <c r="AK456">
        <v>1</v>
      </c>
      <c r="AL456">
        <v>0</v>
      </c>
      <c r="AM456">
        <v>0</v>
      </c>
      <c r="AN456">
        <v>0</v>
      </c>
      <c r="AO456">
        <v>0</v>
      </c>
      <c r="AP456">
        <v>6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2</v>
      </c>
      <c r="AW456">
        <v>0</v>
      </c>
      <c r="AX456">
        <v>0</v>
      </c>
      <c r="AY456">
        <v>1</v>
      </c>
      <c r="AZ456">
        <v>5</v>
      </c>
      <c r="BA456">
        <v>110</v>
      </c>
      <c r="BB456">
        <v>122</v>
      </c>
      <c r="BC456">
        <v>11</v>
      </c>
      <c r="BD456">
        <v>100</v>
      </c>
      <c r="BE456">
        <v>0</v>
      </c>
      <c r="BF456">
        <v>5</v>
      </c>
      <c r="BG456">
        <v>0</v>
      </c>
      <c r="BH456">
        <v>2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2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1</v>
      </c>
      <c r="BV456">
        <v>0</v>
      </c>
      <c r="BW456">
        <v>0</v>
      </c>
      <c r="BX456">
        <v>1</v>
      </c>
      <c r="BY456">
        <v>0</v>
      </c>
      <c r="BZ456">
        <v>122</v>
      </c>
      <c r="CA456">
        <v>9</v>
      </c>
      <c r="CB456">
        <v>6</v>
      </c>
      <c r="CC456">
        <v>3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9</v>
      </c>
      <c r="CQ456">
        <v>26</v>
      </c>
      <c r="CR456">
        <v>13</v>
      </c>
      <c r="CS456">
        <v>0</v>
      </c>
      <c r="CT456">
        <v>1</v>
      </c>
      <c r="CU456">
        <v>2</v>
      </c>
      <c r="CV456">
        <v>0</v>
      </c>
      <c r="CW456">
        <v>1</v>
      </c>
      <c r="CX456">
        <v>0</v>
      </c>
      <c r="CY456">
        <v>1</v>
      </c>
      <c r="CZ456">
        <v>0</v>
      </c>
      <c r="DA456">
        <v>2</v>
      </c>
      <c r="DB456">
        <v>1</v>
      </c>
      <c r="DC456">
        <v>0</v>
      </c>
      <c r="DD456">
        <v>0</v>
      </c>
      <c r="DE456">
        <v>0</v>
      </c>
      <c r="DF456">
        <v>1</v>
      </c>
      <c r="DG456">
        <v>0</v>
      </c>
      <c r="DH456">
        <v>0</v>
      </c>
      <c r="DI456">
        <v>0</v>
      </c>
      <c r="DJ456">
        <v>0</v>
      </c>
      <c r="DK456">
        <v>2</v>
      </c>
      <c r="DL456">
        <v>0</v>
      </c>
      <c r="DM456">
        <v>2</v>
      </c>
      <c r="DN456">
        <v>0</v>
      </c>
      <c r="DO456">
        <v>0</v>
      </c>
      <c r="DP456">
        <v>26</v>
      </c>
      <c r="DQ456">
        <v>27</v>
      </c>
      <c r="DR456">
        <v>1</v>
      </c>
      <c r="DS456">
        <v>23</v>
      </c>
      <c r="DT456">
        <v>0</v>
      </c>
      <c r="DU456">
        <v>0</v>
      </c>
      <c r="DV456">
        <v>0</v>
      </c>
      <c r="DW456">
        <v>0</v>
      </c>
      <c r="DX456">
        <v>1</v>
      </c>
      <c r="DY456">
        <v>0</v>
      </c>
      <c r="DZ456">
        <v>0</v>
      </c>
      <c r="EA456">
        <v>0</v>
      </c>
      <c r="EB456">
        <v>0</v>
      </c>
      <c r="EC456">
        <v>1</v>
      </c>
      <c r="ED456">
        <v>1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27</v>
      </c>
      <c r="EQ456">
        <v>16</v>
      </c>
      <c r="ER456">
        <v>5</v>
      </c>
      <c r="ES456">
        <v>3</v>
      </c>
      <c r="ET456">
        <v>8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16</v>
      </c>
      <c r="FO456">
        <v>115</v>
      </c>
      <c r="FP456">
        <v>102</v>
      </c>
      <c r="FQ456">
        <v>6</v>
      </c>
      <c r="FR456">
        <v>1</v>
      </c>
      <c r="FS456">
        <v>0</v>
      </c>
      <c r="FT456">
        <v>0</v>
      </c>
      <c r="FU456">
        <v>0</v>
      </c>
      <c r="FV456">
        <v>2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1</v>
      </c>
      <c r="GE456">
        <v>0</v>
      </c>
      <c r="GF456">
        <v>0</v>
      </c>
      <c r="GG456">
        <v>0</v>
      </c>
      <c r="GH456">
        <v>0</v>
      </c>
      <c r="GI456">
        <v>1</v>
      </c>
      <c r="GJ456">
        <v>0</v>
      </c>
      <c r="GK456">
        <v>0</v>
      </c>
      <c r="GL456">
        <v>2</v>
      </c>
      <c r="GM456">
        <v>0</v>
      </c>
      <c r="GN456">
        <v>115</v>
      </c>
      <c r="GO456">
        <v>27</v>
      </c>
      <c r="GP456">
        <v>3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23</v>
      </c>
      <c r="GW456">
        <v>0</v>
      </c>
      <c r="GX456">
        <v>0</v>
      </c>
      <c r="GY456">
        <v>0</v>
      </c>
      <c r="GZ456">
        <v>0</v>
      </c>
      <c r="HA456">
        <v>1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27</v>
      </c>
      <c r="HI456">
        <v>1</v>
      </c>
      <c r="HJ456">
        <v>1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1</v>
      </c>
      <c r="HW456">
        <v>1</v>
      </c>
      <c r="HX456">
        <v>1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1</v>
      </c>
      <c r="IM456">
        <v>2</v>
      </c>
      <c r="IN456">
        <v>0</v>
      </c>
      <c r="IO456">
        <v>2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2</v>
      </c>
    </row>
    <row r="457" spans="1:272" x14ac:dyDescent="0.25">
      <c r="A457" t="s">
        <v>273</v>
      </c>
      <c r="B457" t="s">
        <v>566</v>
      </c>
      <c r="C457" t="str">
        <f t="shared" si="30"/>
        <v>160705</v>
      </c>
      <c r="D457" t="s">
        <v>589</v>
      </c>
      <c r="E457">
        <v>30</v>
      </c>
      <c r="F457">
        <v>428</v>
      </c>
      <c r="G457">
        <v>330</v>
      </c>
      <c r="H457">
        <v>139</v>
      </c>
      <c r="I457">
        <v>191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191</v>
      </c>
      <c r="T457">
        <v>0</v>
      </c>
      <c r="U457">
        <v>0</v>
      </c>
      <c r="V457">
        <v>191</v>
      </c>
      <c r="W457">
        <v>6</v>
      </c>
      <c r="X457">
        <v>5</v>
      </c>
      <c r="Y457">
        <v>1</v>
      </c>
      <c r="Z457">
        <v>0</v>
      </c>
      <c r="AA457">
        <v>185</v>
      </c>
      <c r="AB457">
        <v>56</v>
      </c>
      <c r="AC457">
        <v>11</v>
      </c>
      <c r="AD457">
        <v>11</v>
      </c>
      <c r="AE457">
        <v>14</v>
      </c>
      <c r="AF457">
        <v>5</v>
      </c>
      <c r="AG457">
        <v>6</v>
      </c>
      <c r="AH457">
        <v>2</v>
      </c>
      <c r="AI457">
        <v>0</v>
      </c>
      <c r="AJ457">
        <v>0</v>
      </c>
      <c r="AK457">
        <v>1</v>
      </c>
      <c r="AL457">
        <v>0</v>
      </c>
      <c r="AM457">
        <v>0</v>
      </c>
      <c r="AN457">
        <v>1</v>
      </c>
      <c r="AO457">
        <v>0</v>
      </c>
      <c r="AP457">
        <v>1</v>
      </c>
      <c r="AQ457">
        <v>0</v>
      </c>
      <c r="AR457">
        <v>1</v>
      </c>
      <c r="AS457">
        <v>1</v>
      </c>
      <c r="AT457">
        <v>0</v>
      </c>
      <c r="AU457">
        <v>0</v>
      </c>
      <c r="AV457">
        <v>1</v>
      </c>
      <c r="AW457">
        <v>0</v>
      </c>
      <c r="AX457">
        <v>0</v>
      </c>
      <c r="AY457">
        <v>1</v>
      </c>
      <c r="AZ457">
        <v>0</v>
      </c>
      <c r="BA457">
        <v>56</v>
      </c>
      <c r="BB457">
        <v>22</v>
      </c>
      <c r="BC457">
        <v>2</v>
      </c>
      <c r="BD457">
        <v>14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2</v>
      </c>
      <c r="BL457">
        <v>1</v>
      </c>
      <c r="BM457">
        <v>0</v>
      </c>
      <c r="BN457">
        <v>0</v>
      </c>
      <c r="BO457">
        <v>3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22</v>
      </c>
      <c r="CA457">
        <v>5</v>
      </c>
      <c r="CB457">
        <v>3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1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5</v>
      </c>
      <c r="CQ457">
        <v>3</v>
      </c>
      <c r="CR457">
        <v>1</v>
      </c>
      <c r="CS457">
        <v>0</v>
      </c>
      <c r="CT457">
        <v>1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1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3</v>
      </c>
      <c r="DQ457">
        <v>33</v>
      </c>
      <c r="DR457">
        <v>0</v>
      </c>
      <c r="DS457">
        <v>9</v>
      </c>
      <c r="DT457">
        <v>0</v>
      </c>
      <c r="DU457">
        <v>0</v>
      </c>
      <c r="DV457">
        <v>0</v>
      </c>
      <c r="DW457">
        <v>0</v>
      </c>
      <c r="DX457">
        <v>24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33</v>
      </c>
      <c r="EQ457">
        <v>5</v>
      </c>
      <c r="ER457">
        <v>2</v>
      </c>
      <c r="ES457">
        <v>0</v>
      </c>
      <c r="ET457">
        <v>3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5</v>
      </c>
      <c r="FO457">
        <v>48</v>
      </c>
      <c r="FP457">
        <v>35</v>
      </c>
      <c r="FQ457">
        <v>6</v>
      </c>
      <c r="FR457">
        <v>2</v>
      </c>
      <c r="FS457">
        <v>0</v>
      </c>
      <c r="FT457">
        <v>0</v>
      </c>
      <c r="FU457">
        <v>0</v>
      </c>
      <c r="FV457">
        <v>0</v>
      </c>
      <c r="FW457">
        <v>1</v>
      </c>
      <c r="FX457">
        <v>1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1</v>
      </c>
      <c r="GE457">
        <v>0</v>
      </c>
      <c r="GF457">
        <v>0</v>
      </c>
      <c r="GG457">
        <v>0</v>
      </c>
      <c r="GH457">
        <v>1</v>
      </c>
      <c r="GI457">
        <v>0</v>
      </c>
      <c r="GJ457">
        <v>0</v>
      </c>
      <c r="GK457">
        <v>0</v>
      </c>
      <c r="GL457">
        <v>0</v>
      </c>
      <c r="GM457">
        <v>1</v>
      </c>
      <c r="GN457">
        <v>48</v>
      </c>
      <c r="GO457">
        <v>11</v>
      </c>
      <c r="GP457">
        <v>4</v>
      </c>
      <c r="GQ457">
        <v>0</v>
      </c>
      <c r="GR457">
        <v>1</v>
      </c>
      <c r="GS457">
        <v>0</v>
      </c>
      <c r="GT457">
        <v>0</v>
      </c>
      <c r="GU457">
        <v>0</v>
      </c>
      <c r="GV457">
        <v>5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1</v>
      </c>
      <c r="HH457">
        <v>11</v>
      </c>
      <c r="HI457">
        <v>1</v>
      </c>
      <c r="HJ457">
        <v>0</v>
      </c>
      <c r="HK457">
        <v>0</v>
      </c>
      <c r="HL457">
        <v>0</v>
      </c>
      <c r="HM457">
        <v>1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1</v>
      </c>
      <c r="HW457">
        <v>1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1</v>
      </c>
      <c r="IJ457">
        <v>0</v>
      </c>
      <c r="IK457">
        <v>0</v>
      </c>
      <c r="IL457">
        <v>1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</row>
    <row r="458" spans="1:272" x14ac:dyDescent="0.25">
      <c r="A458" t="s">
        <v>273</v>
      </c>
      <c r="B458" t="s">
        <v>566</v>
      </c>
      <c r="C458" t="str">
        <f t="shared" si="30"/>
        <v>160705</v>
      </c>
      <c r="D458" t="s">
        <v>590</v>
      </c>
      <c r="E458">
        <v>31</v>
      </c>
      <c r="F458">
        <v>401</v>
      </c>
      <c r="G458">
        <v>300</v>
      </c>
      <c r="H458">
        <v>97</v>
      </c>
      <c r="I458">
        <v>203</v>
      </c>
      <c r="J458">
        <v>1</v>
      </c>
      <c r="K458">
        <v>5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203</v>
      </c>
      <c r="T458">
        <v>0</v>
      </c>
      <c r="U458">
        <v>0</v>
      </c>
      <c r="V458">
        <v>203</v>
      </c>
      <c r="W458">
        <v>2</v>
      </c>
      <c r="X458">
        <v>2</v>
      </c>
      <c r="Y458">
        <v>0</v>
      </c>
      <c r="Z458">
        <v>0</v>
      </c>
      <c r="AA458">
        <v>201</v>
      </c>
      <c r="AB458">
        <v>61</v>
      </c>
      <c r="AC458">
        <v>4</v>
      </c>
      <c r="AD458">
        <v>15</v>
      </c>
      <c r="AE458">
        <v>17</v>
      </c>
      <c r="AF458">
        <v>2</v>
      </c>
      <c r="AG458">
        <v>13</v>
      </c>
      <c r="AH458">
        <v>1</v>
      </c>
      <c r="AI458">
        <v>0</v>
      </c>
      <c r="AJ458">
        <v>0</v>
      </c>
      <c r="AK458">
        <v>1</v>
      </c>
      <c r="AL458">
        <v>0</v>
      </c>
      <c r="AM458">
        <v>0</v>
      </c>
      <c r="AN458">
        <v>0</v>
      </c>
      <c r="AO458">
        <v>1</v>
      </c>
      <c r="AP458">
        <v>0</v>
      </c>
      <c r="AQ458">
        <v>4</v>
      </c>
      <c r="AR458">
        <v>0</v>
      </c>
      <c r="AS458">
        <v>1</v>
      </c>
      <c r="AT458">
        <v>0</v>
      </c>
      <c r="AU458">
        <v>0</v>
      </c>
      <c r="AV458">
        <v>0</v>
      </c>
      <c r="AW458">
        <v>0</v>
      </c>
      <c r="AX458">
        <v>2</v>
      </c>
      <c r="AY458">
        <v>0</v>
      </c>
      <c r="AZ458">
        <v>0</v>
      </c>
      <c r="BA458">
        <v>61</v>
      </c>
      <c r="BB458">
        <v>55</v>
      </c>
      <c r="BC458">
        <v>4</v>
      </c>
      <c r="BD458">
        <v>41</v>
      </c>
      <c r="BE458">
        <v>3</v>
      </c>
      <c r="BF458">
        <v>2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2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2</v>
      </c>
      <c r="BT458">
        <v>0</v>
      </c>
      <c r="BU458">
        <v>0</v>
      </c>
      <c r="BV458">
        <v>0</v>
      </c>
      <c r="BW458">
        <v>0</v>
      </c>
      <c r="BX458">
        <v>1</v>
      </c>
      <c r="BY458">
        <v>0</v>
      </c>
      <c r="BZ458">
        <v>55</v>
      </c>
      <c r="CA458">
        <v>2</v>
      </c>
      <c r="CB458">
        <v>2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2</v>
      </c>
      <c r="CQ458">
        <v>7</v>
      </c>
      <c r="CR458">
        <v>2</v>
      </c>
      <c r="CS458">
        <v>2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1</v>
      </c>
      <c r="DA458">
        <v>1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1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7</v>
      </c>
      <c r="DQ458">
        <v>17</v>
      </c>
      <c r="DR458">
        <v>0</v>
      </c>
      <c r="DS458">
        <v>9</v>
      </c>
      <c r="DT458">
        <v>0</v>
      </c>
      <c r="DU458">
        <v>0</v>
      </c>
      <c r="DV458">
        <v>0</v>
      </c>
      <c r="DW458">
        <v>0</v>
      </c>
      <c r="DX458">
        <v>4</v>
      </c>
      <c r="DY458">
        <v>2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1</v>
      </c>
      <c r="EF458">
        <v>1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17</v>
      </c>
      <c r="EQ458">
        <v>11</v>
      </c>
      <c r="ER458">
        <v>1</v>
      </c>
      <c r="ES458">
        <v>3</v>
      </c>
      <c r="ET458">
        <v>6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1</v>
      </c>
      <c r="FN458">
        <v>11</v>
      </c>
      <c r="FO458">
        <v>31</v>
      </c>
      <c r="FP458">
        <v>20</v>
      </c>
      <c r="FQ458">
        <v>0</v>
      </c>
      <c r="FR458">
        <v>3</v>
      </c>
      <c r="FS458">
        <v>1</v>
      </c>
      <c r="FT458">
        <v>0</v>
      </c>
      <c r="FU458">
        <v>0</v>
      </c>
      <c r="FV458">
        <v>5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1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1</v>
      </c>
      <c r="GL458">
        <v>0</v>
      </c>
      <c r="GM458">
        <v>0</v>
      </c>
      <c r="GN458">
        <v>31</v>
      </c>
      <c r="GO458">
        <v>16</v>
      </c>
      <c r="GP458">
        <v>1</v>
      </c>
      <c r="GQ458">
        <v>0</v>
      </c>
      <c r="GR458">
        <v>1</v>
      </c>
      <c r="GS458">
        <v>1</v>
      </c>
      <c r="GT458">
        <v>0</v>
      </c>
      <c r="GU458">
        <v>0</v>
      </c>
      <c r="GV458">
        <v>13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16</v>
      </c>
      <c r="HI458">
        <v>1</v>
      </c>
      <c r="HJ458">
        <v>0</v>
      </c>
      <c r="HK458">
        <v>0</v>
      </c>
      <c r="HL458">
        <v>1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1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</row>
    <row r="459" spans="1:272" x14ac:dyDescent="0.25">
      <c r="A459" t="s">
        <v>273</v>
      </c>
      <c r="B459" t="s">
        <v>566</v>
      </c>
      <c r="C459" t="str">
        <f t="shared" si="30"/>
        <v>160705</v>
      </c>
      <c r="D459" t="s">
        <v>591</v>
      </c>
      <c r="E459">
        <v>32</v>
      </c>
      <c r="F459">
        <v>1325</v>
      </c>
      <c r="G459">
        <v>1010</v>
      </c>
      <c r="H459">
        <v>548</v>
      </c>
      <c r="I459">
        <v>462</v>
      </c>
      <c r="J459">
        <v>1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462</v>
      </c>
      <c r="T459">
        <v>0</v>
      </c>
      <c r="U459">
        <v>0</v>
      </c>
      <c r="V459">
        <v>462</v>
      </c>
      <c r="W459">
        <v>12</v>
      </c>
      <c r="X459">
        <v>6</v>
      </c>
      <c r="Y459">
        <v>6</v>
      </c>
      <c r="Z459">
        <v>0</v>
      </c>
      <c r="AA459">
        <v>450</v>
      </c>
      <c r="AB459">
        <v>170</v>
      </c>
      <c r="AC459">
        <v>15</v>
      </c>
      <c r="AD459">
        <v>29</v>
      </c>
      <c r="AE459">
        <v>59</v>
      </c>
      <c r="AF459">
        <v>13</v>
      </c>
      <c r="AG459">
        <v>25</v>
      </c>
      <c r="AH459">
        <v>4</v>
      </c>
      <c r="AI459">
        <v>1</v>
      </c>
      <c r="AJ459">
        <v>2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1</v>
      </c>
      <c r="AR459">
        <v>3</v>
      </c>
      <c r="AS459">
        <v>1</v>
      </c>
      <c r="AT459">
        <v>0</v>
      </c>
      <c r="AU459">
        <v>3</v>
      </c>
      <c r="AV459">
        <v>4</v>
      </c>
      <c r="AW459">
        <v>0</v>
      </c>
      <c r="AX459">
        <v>0</v>
      </c>
      <c r="AY459">
        <v>5</v>
      </c>
      <c r="AZ459">
        <v>4</v>
      </c>
      <c r="BA459">
        <v>170</v>
      </c>
      <c r="BB459">
        <v>79</v>
      </c>
      <c r="BC459">
        <v>4</v>
      </c>
      <c r="BD459">
        <v>59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</v>
      </c>
      <c r="BK459">
        <v>0</v>
      </c>
      <c r="BL459">
        <v>2</v>
      </c>
      <c r="BM459">
        <v>0</v>
      </c>
      <c r="BN459">
        <v>0</v>
      </c>
      <c r="BO459">
        <v>2</v>
      </c>
      <c r="BP459">
        <v>2</v>
      </c>
      <c r="BQ459">
        <v>0</v>
      </c>
      <c r="BR459">
        <v>0</v>
      </c>
      <c r="BS459">
        <v>1</v>
      </c>
      <c r="BT459">
        <v>3</v>
      </c>
      <c r="BU459">
        <v>2</v>
      </c>
      <c r="BV459">
        <v>0</v>
      </c>
      <c r="BW459">
        <v>0</v>
      </c>
      <c r="BX459">
        <v>2</v>
      </c>
      <c r="BY459">
        <v>0</v>
      </c>
      <c r="BZ459">
        <v>79</v>
      </c>
      <c r="CA459">
        <v>12</v>
      </c>
      <c r="CB459">
        <v>4</v>
      </c>
      <c r="CC459">
        <v>0</v>
      </c>
      <c r="CD459">
        <v>1</v>
      </c>
      <c r="CE459">
        <v>0</v>
      </c>
      <c r="CF459">
        <v>5</v>
      </c>
      <c r="CG459">
        <v>0</v>
      </c>
      <c r="CH459">
        <v>0</v>
      </c>
      <c r="CI459">
        <v>1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1</v>
      </c>
      <c r="CP459">
        <v>12</v>
      </c>
      <c r="CQ459">
        <v>11</v>
      </c>
      <c r="CR459">
        <v>5</v>
      </c>
      <c r="CS459">
        <v>0</v>
      </c>
      <c r="CT459">
        <v>0</v>
      </c>
      <c r="CU459">
        <v>0</v>
      </c>
      <c r="CV459">
        <v>1</v>
      </c>
      <c r="CW459">
        <v>0</v>
      </c>
      <c r="CX459">
        <v>0</v>
      </c>
      <c r="CY459">
        <v>1</v>
      </c>
      <c r="CZ459">
        <v>1</v>
      </c>
      <c r="DA459">
        <v>1</v>
      </c>
      <c r="DB459">
        <v>2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11</v>
      </c>
      <c r="DQ459">
        <v>35</v>
      </c>
      <c r="DR459">
        <v>0</v>
      </c>
      <c r="DS459">
        <v>22</v>
      </c>
      <c r="DT459">
        <v>0</v>
      </c>
      <c r="DU459">
        <v>0</v>
      </c>
      <c r="DV459">
        <v>0</v>
      </c>
      <c r="DW459">
        <v>0</v>
      </c>
      <c r="DX459">
        <v>11</v>
      </c>
      <c r="DY459">
        <v>1</v>
      </c>
      <c r="DZ459">
        <v>1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35</v>
      </c>
      <c r="EQ459">
        <v>26</v>
      </c>
      <c r="ER459">
        <v>8</v>
      </c>
      <c r="ES459">
        <v>1</v>
      </c>
      <c r="ET459">
        <v>16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1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26</v>
      </c>
      <c r="FO459">
        <v>90</v>
      </c>
      <c r="FP459">
        <v>68</v>
      </c>
      <c r="FQ459">
        <v>3</v>
      </c>
      <c r="FR459">
        <v>0</v>
      </c>
      <c r="FS459">
        <v>1</v>
      </c>
      <c r="FT459">
        <v>0</v>
      </c>
      <c r="FU459">
        <v>1</v>
      </c>
      <c r="FV459">
        <v>8</v>
      </c>
      <c r="FW459">
        <v>0</v>
      </c>
      <c r="FX459">
        <v>1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2</v>
      </c>
      <c r="GE459">
        <v>0</v>
      </c>
      <c r="GF459">
        <v>0</v>
      </c>
      <c r="GG459">
        <v>0</v>
      </c>
      <c r="GH459">
        <v>2</v>
      </c>
      <c r="GI459">
        <v>0</v>
      </c>
      <c r="GJ459">
        <v>1</v>
      </c>
      <c r="GK459">
        <v>1</v>
      </c>
      <c r="GL459">
        <v>0</v>
      </c>
      <c r="GM459">
        <v>2</v>
      </c>
      <c r="GN459">
        <v>90</v>
      </c>
      <c r="GO459">
        <v>24</v>
      </c>
      <c r="GP459">
        <v>5</v>
      </c>
      <c r="GQ459">
        <v>0</v>
      </c>
      <c r="GR459">
        <v>2</v>
      </c>
      <c r="GS459">
        <v>0</v>
      </c>
      <c r="GT459">
        <v>0</v>
      </c>
      <c r="GU459">
        <v>0</v>
      </c>
      <c r="GV459">
        <v>16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1</v>
      </c>
      <c r="HH459">
        <v>24</v>
      </c>
      <c r="HI459">
        <v>1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1</v>
      </c>
      <c r="HS459">
        <v>0</v>
      </c>
      <c r="HT459">
        <v>0</v>
      </c>
      <c r="HU459">
        <v>0</v>
      </c>
      <c r="HV459">
        <v>1</v>
      </c>
      <c r="HW459">
        <v>2</v>
      </c>
      <c r="HX459">
        <v>1</v>
      </c>
      <c r="HY459">
        <v>1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2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</row>
    <row r="460" spans="1:272" x14ac:dyDescent="0.25">
      <c r="A460" t="s">
        <v>273</v>
      </c>
      <c r="B460" t="s">
        <v>566</v>
      </c>
      <c r="C460" t="str">
        <f t="shared" si="30"/>
        <v>160705</v>
      </c>
      <c r="D460" t="s">
        <v>592</v>
      </c>
      <c r="E460">
        <v>33</v>
      </c>
      <c r="F460">
        <v>103</v>
      </c>
      <c r="G460">
        <v>150</v>
      </c>
      <c r="H460">
        <v>97</v>
      </c>
      <c r="I460">
        <v>53</v>
      </c>
      <c r="J460">
        <v>0</v>
      </c>
      <c r="K460">
        <v>3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53</v>
      </c>
      <c r="T460">
        <v>0</v>
      </c>
      <c r="U460">
        <v>0</v>
      </c>
      <c r="V460">
        <v>53</v>
      </c>
      <c r="W460">
        <v>2</v>
      </c>
      <c r="X460">
        <v>2</v>
      </c>
      <c r="Y460">
        <v>0</v>
      </c>
      <c r="Z460">
        <v>0</v>
      </c>
      <c r="AA460">
        <v>51</v>
      </c>
      <c r="AB460">
        <v>18</v>
      </c>
      <c r="AC460">
        <v>2</v>
      </c>
      <c r="AD460">
        <v>0</v>
      </c>
      <c r="AE460">
        <v>4</v>
      </c>
      <c r="AF460">
        <v>6</v>
      </c>
      <c r="AG460">
        <v>1</v>
      </c>
      <c r="AH460">
        <v>3</v>
      </c>
      <c r="AI460">
        <v>0</v>
      </c>
      <c r="AJ460">
        <v>0</v>
      </c>
      <c r="AK460">
        <v>1</v>
      </c>
      <c r="AL460">
        <v>0</v>
      </c>
      <c r="AM460">
        <v>0</v>
      </c>
      <c r="AN460">
        <v>1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18</v>
      </c>
      <c r="BB460">
        <v>11</v>
      </c>
      <c r="BC460">
        <v>3</v>
      </c>
      <c r="BD460">
        <v>5</v>
      </c>
      <c r="BE460">
        <v>1</v>
      </c>
      <c r="BF460">
        <v>0</v>
      </c>
      <c r="BG460">
        <v>1</v>
      </c>
      <c r="BH460">
        <v>1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11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3</v>
      </c>
      <c r="DR460">
        <v>0</v>
      </c>
      <c r="DS460">
        <v>3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3</v>
      </c>
      <c r="EQ460">
        <v>2</v>
      </c>
      <c r="ER460">
        <v>0</v>
      </c>
      <c r="ES460">
        <v>1</v>
      </c>
      <c r="ET460">
        <v>1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2</v>
      </c>
      <c r="FO460">
        <v>11</v>
      </c>
      <c r="FP460">
        <v>10</v>
      </c>
      <c r="FQ460">
        <v>1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11</v>
      </c>
      <c r="GO460">
        <v>2</v>
      </c>
      <c r="GP460">
        <v>2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2</v>
      </c>
      <c r="HI460">
        <v>1</v>
      </c>
      <c r="HJ460">
        <v>1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1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3</v>
      </c>
      <c r="IN460">
        <v>1</v>
      </c>
      <c r="IO460">
        <v>1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1</v>
      </c>
      <c r="JK460">
        <v>0</v>
      </c>
      <c r="JL460">
        <v>3</v>
      </c>
    </row>
    <row r="461" spans="1:272" x14ac:dyDescent="0.25">
      <c r="A461" t="s">
        <v>273</v>
      </c>
      <c r="B461" t="s">
        <v>566</v>
      </c>
      <c r="C461" t="str">
        <f t="shared" si="30"/>
        <v>160705</v>
      </c>
      <c r="D461" t="s">
        <v>593</v>
      </c>
      <c r="E461">
        <v>34</v>
      </c>
      <c r="F461">
        <v>650</v>
      </c>
      <c r="G461">
        <v>700</v>
      </c>
      <c r="H461">
        <v>392</v>
      </c>
      <c r="I461">
        <v>308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308</v>
      </c>
      <c r="T461">
        <v>0</v>
      </c>
      <c r="U461">
        <v>11</v>
      </c>
      <c r="V461">
        <v>297</v>
      </c>
      <c r="W461">
        <v>39</v>
      </c>
      <c r="X461">
        <v>32</v>
      </c>
      <c r="Y461">
        <v>7</v>
      </c>
      <c r="Z461">
        <v>0</v>
      </c>
      <c r="AA461">
        <v>258</v>
      </c>
      <c r="AB461">
        <v>21</v>
      </c>
      <c r="AC461">
        <v>3</v>
      </c>
      <c r="AD461">
        <v>3</v>
      </c>
      <c r="AE461">
        <v>0</v>
      </c>
      <c r="AF461">
        <v>8</v>
      </c>
      <c r="AG461">
        <v>0</v>
      </c>
      <c r="AH461">
        <v>1</v>
      </c>
      <c r="AI461">
        <v>0</v>
      </c>
      <c r="AJ461">
        <v>1</v>
      </c>
      <c r="AK461">
        <v>1</v>
      </c>
      <c r="AL461">
        <v>1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1</v>
      </c>
      <c r="AU461">
        <v>0</v>
      </c>
      <c r="AV461">
        <v>0</v>
      </c>
      <c r="AW461">
        <v>0</v>
      </c>
      <c r="AX461">
        <v>1</v>
      </c>
      <c r="AY461">
        <v>1</v>
      </c>
      <c r="AZ461">
        <v>0</v>
      </c>
      <c r="BA461">
        <v>21</v>
      </c>
      <c r="BB461">
        <v>140</v>
      </c>
      <c r="BC461">
        <v>36</v>
      </c>
      <c r="BD461">
        <v>5</v>
      </c>
      <c r="BE461">
        <v>2</v>
      </c>
      <c r="BF461">
        <v>5</v>
      </c>
      <c r="BG461">
        <v>8</v>
      </c>
      <c r="BH461">
        <v>2</v>
      </c>
      <c r="BI461">
        <v>2</v>
      </c>
      <c r="BJ461">
        <v>8</v>
      </c>
      <c r="BK461">
        <v>9</v>
      </c>
      <c r="BL461">
        <v>9</v>
      </c>
      <c r="BM461">
        <v>0</v>
      </c>
      <c r="BN461">
        <v>0</v>
      </c>
      <c r="BO461">
        <v>9</v>
      </c>
      <c r="BP461">
        <v>4</v>
      </c>
      <c r="BQ461">
        <v>10</v>
      </c>
      <c r="BR461">
        <v>4</v>
      </c>
      <c r="BS461">
        <v>2</v>
      </c>
      <c r="BT461">
        <v>0</v>
      </c>
      <c r="BU461">
        <v>10</v>
      </c>
      <c r="BV461">
        <v>6</v>
      </c>
      <c r="BW461">
        <v>3</v>
      </c>
      <c r="BX461">
        <v>2</v>
      </c>
      <c r="BY461">
        <v>4</v>
      </c>
      <c r="BZ461">
        <v>140</v>
      </c>
      <c r="CA461">
        <v>10</v>
      </c>
      <c r="CB461">
        <v>1</v>
      </c>
      <c r="CC461">
        <v>2</v>
      </c>
      <c r="CD461">
        <v>1</v>
      </c>
      <c r="CE461">
        <v>1</v>
      </c>
      <c r="CF461">
        <v>1</v>
      </c>
      <c r="CG461">
        <v>0</v>
      </c>
      <c r="CH461">
        <v>1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3</v>
      </c>
      <c r="CO461">
        <v>0</v>
      </c>
      <c r="CP461">
        <v>10</v>
      </c>
      <c r="CQ461">
        <v>9</v>
      </c>
      <c r="CR461">
        <v>2</v>
      </c>
      <c r="CS461">
        <v>0</v>
      </c>
      <c r="CT461">
        <v>0</v>
      </c>
      <c r="CU461">
        <v>0</v>
      </c>
      <c r="CV461">
        <v>1</v>
      </c>
      <c r="CW461">
        <v>2</v>
      </c>
      <c r="CX461">
        <v>0</v>
      </c>
      <c r="CY461">
        <v>2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1</v>
      </c>
      <c r="DL461">
        <v>0</v>
      </c>
      <c r="DM461">
        <v>0</v>
      </c>
      <c r="DN461">
        <v>0</v>
      </c>
      <c r="DO461">
        <v>1</v>
      </c>
      <c r="DP461">
        <v>9</v>
      </c>
      <c r="DQ461">
        <v>9</v>
      </c>
      <c r="DR461">
        <v>2</v>
      </c>
      <c r="DS461">
        <v>1</v>
      </c>
      <c r="DT461">
        <v>1</v>
      </c>
      <c r="DU461">
        <v>0</v>
      </c>
      <c r="DV461">
        <v>0</v>
      </c>
      <c r="DW461">
        <v>0</v>
      </c>
      <c r="DX461">
        <v>0</v>
      </c>
      <c r="DY461">
        <v>3</v>
      </c>
      <c r="DZ461">
        <v>0</v>
      </c>
      <c r="EA461">
        <v>0</v>
      </c>
      <c r="EB461">
        <v>0</v>
      </c>
      <c r="EC461">
        <v>0</v>
      </c>
      <c r="ED461">
        <v>1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1</v>
      </c>
      <c r="EO461">
        <v>0</v>
      </c>
      <c r="EP461">
        <v>9</v>
      </c>
      <c r="EQ461">
        <v>6</v>
      </c>
      <c r="ER461">
        <v>2</v>
      </c>
      <c r="ES461">
        <v>1</v>
      </c>
      <c r="ET461">
        <v>2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1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6</v>
      </c>
      <c r="FO461">
        <v>49</v>
      </c>
      <c r="FP461">
        <v>15</v>
      </c>
      <c r="FQ461">
        <v>0</v>
      </c>
      <c r="FR461">
        <v>2</v>
      </c>
      <c r="FS461">
        <v>2</v>
      </c>
      <c r="FT461">
        <v>3</v>
      </c>
      <c r="FU461">
        <v>8</v>
      </c>
      <c r="FV461">
        <v>1</v>
      </c>
      <c r="FW461">
        <v>0</v>
      </c>
      <c r="FX461">
        <v>2</v>
      </c>
      <c r="FY461">
        <v>1</v>
      </c>
      <c r="FZ461">
        <v>2</v>
      </c>
      <c r="GA461">
        <v>0</v>
      </c>
      <c r="GB461">
        <v>0</v>
      </c>
      <c r="GC461">
        <v>2</v>
      </c>
      <c r="GD461">
        <v>4</v>
      </c>
      <c r="GE461">
        <v>0</v>
      </c>
      <c r="GF461">
        <v>0</v>
      </c>
      <c r="GG461">
        <v>0</v>
      </c>
      <c r="GH461">
        <v>1</v>
      </c>
      <c r="GI461">
        <v>0</v>
      </c>
      <c r="GJ461">
        <v>3</v>
      </c>
      <c r="GK461">
        <v>1</v>
      </c>
      <c r="GL461">
        <v>1</v>
      </c>
      <c r="GM461">
        <v>1</v>
      </c>
      <c r="GN461">
        <v>49</v>
      </c>
      <c r="GO461">
        <v>9</v>
      </c>
      <c r="GP461">
        <v>4</v>
      </c>
      <c r="GQ461">
        <v>0</v>
      </c>
      <c r="GR461">
        <v>3</v>
      </c>
      <c r="GS461">
        <v>0</v>
      </c>
      <c r="GT461">
        <v>0</v>
      </c>
      <c r="GU461">
        <v>0</v>
      </c>
      <c r="GV461">
        <v>1</v>
      </c>
      <c r="GW461">
        <v>0</v>
      </c>
      <c r="GX461">
        <v>0</v>
      </c>
      <c r="GY461">
        <v>1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9</v>
      </c>
      <c r="HI461">
        <v>2</v>
      </c>
      <c r="HJ461">
        <v>1</v>
      </c>
      <c r="HK461">
        <v>1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2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3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1</v>
      </c>
      <c r="IT461">
        <v>1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1</v>
      </c>
      <c r="JH461">
        <v>0</v>
      </c>
      <c r="JI461">
        <v>0</v>
      </c>
      <c r="JJ461">
        <v>0</v>
      </c>
      <c r="JK461">
        <v>0</v>
      </c>
      <c r="JL461">
        <v>3</v>
      </c>
    </row>
    <row r="462" spans="1:272" x14ac:dyDescent="0.25">
      <c r="A462" t="s">
        <v>273</v>
      </c>
      <c r="B462" t="s">
        <v>594</v>
      </c>
      <c r="C462" t="str">
        <f t="shared" ref="C462:C475" si="31">"160706"</f>
        <v>160706</v>
      </c>
      <c r="D462" t="s">
        <v>441</v>
      </c>
      <c r="E462">
        <v>1</v>
      </c>
      <c r="F462">
        <v>1122</v>
      </c>
      <c r="G462">
        <v>850</v>
      </c>
      <c r="H462">
        <v>277</v>
      </c>
      <c r="I462">
        <v>573</v>
      </c>
      <c r="J462">
        <v>0</v>
      </c>
      <c r="K462">
        <v>4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573</v>
      </c>
      <c r="T462">
        <v>0</v>
      </c>
      <c r="U462">
        <v>0</v>
      </c>
      <c r="V462">
        <v>573</v>
      </c>
      <c r="W462">
        <v>11</v>
      </c>
      <c r="X462">
        <v>7</v>
      </c>
      <c r="Y462">
        <v>4</v>
      </c>
      <c r="Z462">
        <v>0</v>
      </c>
      <c r="AA462">
        <v>562</v>
      </c>
      <c r="AB462">
        <v>196</v>
      </c>
      <c r="AC462">
        <v>24</v>
      </c>
      <c r="AD462">
        <v>36</v>
      </c>
      <c r="AE462">
        <v>73</v>
      </c>
      <c r="AF462">
        <v>16</v>
      </c>
      <c r="AG462">
        <v>9</v>
      </c>
      <c r="AH462">
        <v>8</v>
      </c>
      <c r="AI462">
        <v>0</v>
      </c>
      <c r="AJ462">
        <v>1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</v>
      </c>
      <c r="AR462">
        <v>1</v>
      </c>
      <c r="AS462">
        <v>0</v>
      </c>
      <c r="AT462">
        <v>1</v>
      </c>
      <c r="AU462">
        <v>2</v>
      </c>
      <c r="AV462">
        <v>2</v>
      </c>
      <c r="AW462">
        <v>2</v>
      </c>
      <c r="AX462">
        <v>2</v>
      </c>
      <c r="AY462">
        <v>2</v>
      </c>
      <c r="AZ462">
        <v>15</v>
      </c>
      <c r="BA462">
        <v>196</v>
      </c>
      <c r="BB462">
        <v>98</v>
      </c>
      <c r="BC462">
        <v>13</v>
      </c>
      <c r="BD462">
        <v>57</v>
      </c>
      <c r="BE462">
        <v>6</v>
      </c>
      <c r="BF462">
        <v>2</v>
      </c>
      <c r="BG462">
        <v>3</v>
      </c>
      <c r="BH462">
        <v>1</v>
      </c>
      <c r="BI462">
        <v>0</v>
      </c>
      <c r="BJ462">
        <v>0</v>
      </c>
      <c r="BK462">
        <v>4</v>
      </c>
      <c r="BL462">
        <v>2</v>
      </c>
      <c r="BM462">
        <v>0</v>
      </c>
      <c r="BN462">
        <v>0</v>
      </c>
      <c r="BO462">
        <v>1</v>
      </c>
      <c r="BP462">
        <v>0</v>
      </c>
      <c r="BQ462">
        <v>1</v>
      </c>
      <c r="BR462">
        <v>0</v>
      </c>
      <c r="BS462">
        <v>1</v>
      </c>
      <c r="BT462">
        <v>0</v>
      </c>
      <c r="BU462">
        <v>1</v>
      </c>
      <c r="BV462">
        <v>1</v>
      </c>
      <c r="BW462">
        <v>0</v>
      </c>
      <c r="BX462">
        <v>2</v>
      </c>
      <c r="BY462">
        <v>3</v>
      </c>
      <c r="BZ462">
        <v>98</v>
      </c>
      <c r="CA462">
        <v>17</v>
      </c>
      <c r="CB462">
        <v>10</v>
      </c>
      <c r="CC462">
        <v>2</v>
      </c>
      <c r="CD462">
        <v>0</v>
      </c>
      <c r="CE462">
        <v>0</v>
      </c>
      <c r="CF462">
        <v>3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2</v>
      </c>
      <c r="CP462">
        <v>17</v>
      </c>
      <c r="CQ462">
        <v>24</v>
      </c>
      <c r="CR462">
        <v>16</v>
      </c>
      <c r="CS462">
        <v>0</v>
      </c>
      <c r="CT462">
        <v>1</v>
      </c>
      <c r="CU462">
        <v>0</v>
      </c>
      <c r="CV462">
        <v>0</v>
      </c>
      <c r="CW462">
        <v>2</v>
      </c>
      <c r="CX462">
        <v>1</v>
      </c>
      <c r="CY462">
        <v>0</v>
      </c>
      <c r="CZ462">
        <v>1</v>
      </c>
      <c r="DA462">
        <v>0</v>
      </c>
      <c r="DB462">
        <v>1</v>
      </c>
      <c r="DC462">
        <v>1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1</v>
      </c>
      <c r="DP462">
        <v>24</v>
      </c>
      <c r="DQ462">
        <v>17</v>
      </c>
      <c r="DR462">
        <v>3</v>
      </c>
      <c r="DS462">
        <v>12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2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17</v>
      </c>
      <c r="EQ462">
        <v>83</v>
      </c>
      <c r="ER462">
        <v>1</v>
      </c>
      <c r="ES462">
        <v>2</v>
      </c>
      <c r="ET462">
        <v>78</v>
      </c>
      <c r="EU462">
        <v>0</v>
      </c>
      <c r="EV462">
        <v>2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83</v>
      </c>
      <c r="FO462">
        <v>75</v>
      </c>
      <c r="FP462">
        <v>53</v>
      </c>
      <c r="FQ462">
        <v>4</v>
      </c>
      <c r="FR462">
        <v>1</v>
      </c>
      <c r="FS462">
        <v>2</v>
      </c>
      <c r="FT462">
        <v>1</v>
      </c>
      <c r="FU462">
        <v>3</v>
      </c>
      <c r="FV462">
        <v>0</v>
      </c>
      <c r="FW462">
        <v>0</v>
      </c>
      <c r="FX462">
        <v>2</v>
      </c>
      <c r="FY462">
        <v>0</v>
      </c>
      <c r="FZ462">
        <v>0</v>
      </c>
      <c r="GA462">
        <v>1</v>
      </c>
      <c r="GB462">
        <v>0</v>
      </c>
      <c r="GC462">
        <v>3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1</v>
      </c>
      <c r="GL462">
        <v>0</v>
      </c>
      <c r="GM462">
        <v>4</v>
      </c>
      <c r="GN462">
        <v>75</v>
      </c>
      <c r="GO462">
        <v>51</v>
      </c>
      <c r="GP462">
        <v>18</v>
      </c>
      <c r="GQ462">
        <v>3</v>
      </c>
      <c r="GR462">
        <v>1</v>
      </c>
      <c r="GS462">
        <v>1</v>
      </c>
      <c r="GT462">
        <v>1</v>
      </c>
      <c r="GU462">
        <v>0</v>
      </c>
      <c r="GV462">
        <v>24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2</v>
      </c>
      <c r="HD462">
        <v>0</v>
      </c>
      <c r="HE462">
        <v>0</v>
      </c>
      <c r="HF462">
        <v>1</v>
      </c>
      <c r="HG462">
        <v>0</v>
      </c>
      <c r="HH462">
        <v>51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1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1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1</v>
      </c>
    </row>
    <row r="463" spans="1:272" x14ac:dyDescent="0.25">
      <c r="A463" t="s">
        <v>273</v>
      </c>
      <c r="B463" t="s">
        <v>594</v>
      </c>
      <c r="C463" t="str">
        <f t="shared" si="31"/>
        <v>160706</v>
      </c>
      <c r="D463" t="s">
        <v>338</v>
      </c>
      <c r="E463">
        <v>2</v>
      </c>
      <c r="F463">
        <v>828</v>
      </c>
      <c r="G463">
        <v>630</v>
      </c>
      <c r="H463">
        <v>172</v>
      </c>
      <c r="I463">
        <v>458</v>
      </c>
      <c r="J463">
        <v>1</v>
      </c>
      <c r="K463">
        <v>8</v>
      </c>
      <c r="L463">
        <v>1</v>
      </c>
      <c r="M463">
        <v>1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459</v>
      </c>
      <c r="T463">
        <v>1</v>
      </c>
      <c r="U463">
        <v>0</v>
      </c>
      <c r="V463">
        <v>459</v>
      </c>
      <c r="W463">
        <v>22</v>
      </c>
      <c r="X463">
        <v>16</v>
      </c>
      <c r="Y463">
        <v>6</v>
      </c>
      <c r="Z463">
        <v>0</v>
      </c>
      <c r="AA463">
        <v>437</v>
      </c>
      <c r="AB463">
        <v>151</v>
      </c>
      <c r="AC463">
        <v>20</v>
      </c>
      <c r="AD463">
        <v>31</v>
      </c>
      <c r="AE463">
        <v>53</v>
      </c>
      <c r="AF463">
        <v>12</v>
      </c>
      <c r="AG463">
        <v>9</v>
      </c>
      <c r="AH463">
        <v>5</v>
      </c>
      <c r="AI463">
        <v>1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</v>
      </c>
      <c r="AR463">
        <v>0</v>
      </c>
      <c r="AS463">
        <v>2</v>
      </c>
      <c r="AT463">
        <v>0</v>
      </c>
      <c r="AU463">
        <v>1</v>
      </c>
      <c r="AV463">
        <v>2</v>
      </c>
      <c r="AW463">
        <v>1</v>
      </c>
      <c r="AX463">
        <v>3</v>
      </c>
      <c r="AY463">
        <v>3</v>
      </c>
      <c r="AZ463">
        <v>7</v>
      </c>
      <c r="BA463">
        <v>151</v>
      </c>
      <c r="BB463">
        <v>63</v>
      </c>
      <c r="BC463">
        <v>16</v>
      </c>
      <c r="BD463">
        <v>32</v>
      </c>
      <c r="BE463">
        <v>2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3</v>
      </c>
      <c r="BM463">
        <v>0</v>
      </c>
      <c r="BN463">
        <v>0</v>
      </c>
      <c r="BO463">
        <v>2</v>
      </c>
      <c r="BP463">
        <v>0</v>
      </c>
      <c r="BQ463">
        <v>0</v>
      </c>
      <c r="BR463">
        <v>1</v>
      </c>
      <c r="BS463">
        <v>0</v>
      </c>
      <c r="BT463">
        <v>0</v>
      </c>
      <c r="BU463">
        <v>3</v>
      </c>
      <c r="BV463">
        <v>1</v>
      </c>
      <c r="BW463">
        <v>0</v>
      </c>
      <c r="BX463">
        <v>0</v>
      </c>
      <c r="BY463">
        <v>2</v>
      </c>
      <c r="BZ463">
        <v>63</v>
      </c>
      <c r="CA463">
        <v>13</v>
      </c>
      <c r="CB463">
        <v>5</v>
      </c>
      <c r="CC463">
        <v>2</v>
      </c>
      <c r="CD463">
        <v>0</v>
      </c>
      <c r="CE463">
        <v>2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1</v>
      </c>
      <c r="CN463">
        <v>2</v>
      </c>
      <c r="CO463">
        <v>1</v>
      </c>
      <c r="CP463">
        <v>13</v>
      </c>
      <c r="CQ463">
        <v>9</v>
      </c>
      <c r="CR463">
        <v>5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1</v>
      </c>
      <c r="CY463">
        <v>0</v>
      </c>
      <c r="CZ463">
        <v>0</v>
      </c>
      <c r="DA463">
        <v>0</v>
      </c>
      <c r="DB463">
        <v>2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9</v>
      </c>
      <c r="DQ463">
        <v>25</v>
      </c>
      <c r="DR463">
        <v>2</v>
      </c>
      <c r="DS463">
        <v>21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1</v>
      </c>
      <c r="EH463">
        <v>0</v>
      </c>
      <c r="EI463">
        <v>1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25</v>
      </c>
      <c r="EQ463">
        <v>82</v>
      </c>
      <c r="ER463">
        <v>4</v>
      </c>
      <c r="ES463">
        <v>3</v>
      </c>
      <c r="ET463">
        <v>68</v>
      </c>
      <c r="EU463">
        <v>2</v>
      </c>
      <c r="EV463">
        <v>0</v>
      </c>
      <c r="EW463">
        <v>1</v>
      </c>
      <c r="EX463">
        <v>0</v>
      </c>
      <c r="EY463">
        <v>1</v>
      </c>
      <c r="EZ463">
        <v>1</v>
      </c>
      <c r="FA463">
        <v>0</v>
      </c>
      <c r="FB463">
        <v>1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1</v>
      </c>
      <c r="FN463">
        <v>82</v>
      </c>
      <c r="FO463">
        <v>62</v>
      </c>
      <c r="FP463">
        <v>36</v>
      </c>
      <c r="FQ463">
        <v>5</v>
      </c>
      <c r="FR463">
        <v>2</v>
      </c>
      <c r="FS463">
        <v>2</v>
      </c>
      <c r="FT463">
        <v>0</v>
      </c>
      <c r="FU463">
        <v>3</v>
      </c>
      <c r="FV463">
        <v>5</v>
      </c>
      <c r="FW463">
        <v>0</v>
      </c>
      <c r="FX463">
        <v>1</v>
      </c>
      <c r="FY463">
        <v>0</v>
      </c>
      <c r="FZ463">
        <v>0</v>
      </c>
      <c r="GA463">
        <v>0</v>
      </c>
      <c r="GB463">
        <v>0</v>
      </c>
      <c r="GC463">
        <v>4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1</v>
      </c>
      <c r="GK463">
        <v>0</v>
      </c>
      <c r="GL463">
        <v>1</v>
      </c>
      <c r="GM463">
        <v>2</v>
      </c>
      <c r="GN463">
        <v>62</v>
      </c>
      <c r="GO463">
        <v>31</v>
      </c>
      <c r="GP463">
        <v>16</v>
      </c>
      <c r="GQ463">
        <v>2</v>
      </c>
      <c r="GR463">
        <v>0</v>
      </c>
      <c r="GS463">
        <v>0</v>
      </c>
      <c r="GT463">
        <v>0</v>
      </c>
      <c r="GU463">
        <v>0</v>
      </c>
      <c r="GV463">
        <v>8</v>
      </c>
      <c r="GW463">
        <v>0</v>
      </c>
      <c r="GX463">
        <v>1</v>
      </c>
      <c r="GY463">
        <v>1</v>
      </c>
      <c r="GZ463">
        <v>0</v>
      </c>
      <c r="HA463">
        <v>0</v>
      </c>
      <c r="HB463">
        <v>0</v>
      </c>
      <c r="HC463">
        <v>1</v>
      </c>
      <c r="HD463">
        <v>1</v>
      </c>
      <c r="HE463">
        <v>0</v>
      </c>
      <c r="HF463">
        <v>0</v>
      </c>
      <c r="HG463">
        <v>1</v>
      </c>
      <c r="HH463">
        <v>31</v>
      </c>
      <c r="HI463">
        <v>1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1</v>
      </c>
      <c r="HR463">
        <v>0</v>
      </c>
      <c r="HS463">
        <v>0</v>
      </c>
      <c r="HT463">
        <v>0</v>
      </c>
      <c r="HU463">
        <v>0</v>
      </c>
      <c r="HV463">
        <v>1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</row>
    <row r="464" spans="1:272" x14ac:dyDescent="0.25">
      <c r="A464" t="s">
        <v>273</v>
      </c>
      <c r="B464" t="s">
        <v>594</v>
      </c>
      <c r="C464" t="str">
        <f t="shared" si="31"/>
        <v>160706</v>
      </c>
      <c r="D464" t="s">
        <v>595</v>
      </c>
      <c r="E464">
        <v>3</v>
      </c>
      <c r="F464">
        <v>1075</v>
      </c>
      <c r="G464">
        <v>830</v>
      </c>
      <c r="H464">
        <v>340</v>
      </c>
      <c r="I464">
        <v>490</v>
      </c>
      <c r="J464">
        <v>0</v>
      </c>
      <c r="K464">
        <v>3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490</v>
      </c>
      <c r="T464">
        <v>0</v>
      </c>
      <c r="U464">
        <v>0</v>
      </c>
      <c r="V464">
        <v>490</v>
      </c>
      <c r="W464">
        <v>30</v>
      </c>
      <c r="X464">
        <v>16</v>
      </c>
      <c r="Y464">
        <v>14</v>
      </c>
      <c r="Z464">
        <v>0</v>
      </c>
      <c r="AA464">
        <v>460</v>
      </c>
      <c r="AB464">
        <v>145</v>
      </c>
      <c r="AC464">
        <v>13</v>
      </c>
      <c r="AD464">
        <v>26</v>
      </c>
      <c r="AE464">
        <v>57</v>
      </c>
      <c r="AF464">
        <v>10</v>
      </c>
      <c r="AG464">
        <v>4</v>
      </c>
      <c r="AH464">
        <v>7</v>
      </c>
      <c r="AI464">
        <v>1</v>
      </c>
      <c r="AJ464">
        <v>1</v>
      </c>
      <c r="AK464">
        <v>0</v>
      </c>
      <c r="AL464">
        <v>0</v>
      </c>
      <c r="AM464">
        <v>0</v>
      </c>
      <c r="AN464">
        <v>4</v>
      </c>
      <c r="AO464">
        <v>0</v>
      </c>
      <c r="AP464">
        <v>0</v>
      </c>
      <c r="AQ464">
        <v>4</v>
      </c>
      <c r="AR464">
        <v>0</v>
      </c>
      <c r="AS464">
        <v>1</v>
      </c>
      <c r="AT464">
        <v>2</v>
      </c>
      <c r="AU464">
        <v>1</v>
      </c>
      <c r="AV464">
        <v>0</v>
      </c>
      <c r="AW464">
        <v>1</v>
      </c>
      <c r="AX464">
        <v>4</v>
      </c>
      <c r="AY464">
        <v>0</v>
      </c>
      <c r="AZ464">
        <v>9</v>
      </c>
      <c r="BA464">
        <v>145</v>
      </c>
      <c r="BB464">
        <v>96</v>
      </c>
      <c r="BC464">
        <v>11</v>
      </c>
      <c r="BD464">
        <v>52</v>
      </c>
      <c r="BE464">
        <v>4</v>
      </c>
      <c r="BF464">
        <v>8</v>
      </c>
      <c r="BG464">
        <v>5</v>
      </c>
      <c r="BH464">
        <v>0</v>
      </c>
      <c r="BI464">
        <v>3</v>
      </c>
      <c r="BJ464">
        <v>0</v>
      </c>
      <c r="BK464">
        <v>4</v>
      </c>
      <c r="BL464">
        <v>3</v>
      </c>
      <c r="BM464">
        <v>0</v>
      </c>
      <c r="BN464">
        <v>0</v>
      </c>
      <c r="BO464">
        <v>2</v>
      </c>
      <c r="BP464">
        <v>0</v>
      </c>
      <c r="BQ464">
        <v>0</v>
      </c>
      <c r="BR464">
        <v>0</v>
      </c>
      <c r="BS464">
        <v>1</v>
      </c>
      <c r="BT464">
        <v>0</v>
      </c>
      <c r="BU464">
        <v>0</v>
      </c>
      <c r="BV464">
        <v>0</v>
      </c>
      <c r="BW464">
        <v>0</v>
      </c>
      <c r="BX464">
        <v>2</v>
      </c>
      <c r="BY464">
        <v>1</v>
      </c>
      <c r="BZ464">
        <v>96</v>
      </c>
      <c r="CA464">
        <v>17</v>
      </c>
      <c r="CB464">
        <v>4</v>
      </c>
      <c r="CC464">
        <v>2</v>
      </c>
      <c r="CD464">
        <v>0</v>
      </c>
      <c r="CE464">
        <v>0</v>
      </c>
      <c r="CF464">
        <v>3</v>
      </c>
      <c r="CG464">
        <v>0</v>
      </c>
      <c r="CH464">
        <v>5</v>
      </c>
      <c r="CI464">
        <v>1</v>
      </c>
      <c r="CJ464">
        <v>1</v>
      </c>
      <c r="CK464">
        <v>0</v>
      </c>
      <c r="CL464">
        <v>0</v>
      </c>
      <c r="CM464">
        <v>0</v>
      </c>
      <c r="CN464">
        <v>0</v>
      </c>
      <c r="CO464">
        <v>1</v>
      </c>
      <c r="CP464">
        <v>17</v>
      </c>
      <c r="CQ464">
        <v>16</v>
      </c>
      <c r="CR464">
        <v>5</v>
      </c>
      <c r="CS464">
        <v>0</v>
      </c>
      <c r="CT464">
        <v>0</v>
      </c>
      <c r="CU464">
        <v>3</v>
      </c>
      <c r="CV464">
        <v>0</v>
      </c>
      <c r="CW464">
        <v>0</v>
      </c>
      <c r="CX464">
        <v>1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1</v>
      </c>
      <c r="DF464">
        <v>0</v>
      </c>
      <c r="DG464">
        <v>0</v>
      </c>
      <c r="DH464">
        <v>1</v>
      </c>
      <c r="DI464">
        <v>0</v>
      </c>
      <c r="DJ464">
        <v>2</v>
      </c>
      <c r="DK464">
        <v>0</v>
      </c>
      <c r="DL464">
        <v>0</v>
      </c>
      <c r="DM464">
        <v>1</v>
      </c>
      <c r="DN464">
        <v>0</v>
      </c>
      <c r="DO464">
        <v>2</v>
      </c>
      <c r="DP464">
        <v>16</v>
      </c>
      <c r="DQ464">
        <v>19</v>
      </c>
      <c r="DR464">
        <v>2</v>
      </c>
      <c r="DS464">
        <v>16</v>
      </c>
      <c r="DT464">
        <v>0</v>
      </c>
      <c r="DU464">
        <v>1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19</v>
      </c>
      <c r="EQ464">
        <v>67</v>
      </c>
      <c r="ER464">
        <v>5</v>
      </c>
      <c r="ES464">
        <v>0</v>
      </c>
      <c r="ET464">
        <v>62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67</v>
      </c>
      <c r="FO464">
        <v>70</v>
      </c>
      <c r="FP464">
        <v>50</v>
      </c>
      <c r="FQ464">
        <v>3</v>
      </c>
      <c r="FR464">
        <v>3</v>
      </c>
      <c r="FS464">
        <v>0</v>
      </c>
      <c r="FT464">
        <v>0</v>
      </c>
      <c r="FU464">
        <v>4</v>
      </c>
      <c r="FV464">
        <v>1</v>
      </c>
      <c r="FW464">
        <v>0</v>
      </c>
      <c r="FX464">
        <v>1</v>
      </c>
      <c r="FY464">
        <v>1</v>
      </c>
      <c r="FZ464">
        <v>1</v>
      </c>
      <c r="GA464">
        <v>0</v>
      </c>
      <c r="GB464">
        <v>0</v>
      </c>
      <c r="GC464">
        <v>2</v>
      </c>
      <c r="GD464">
        <v>1</v>
      </c>
      <c r="GE464">
        <v>0</v>
      </c>
      <c r="GF464">
        <v>1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1</v>
      </c>
      <c r="GM464">
        <v>1</v>
      </c>
      <c r="GN464">
        <v>70</v>
      </c>
      <c r="GO464">
        <v>26</v>
      </c>
      <c r="GP464">
        <v>9</v>
      </c>
      <c r="GQ464">
        <v>1</v>
      </c>
      <c r="GR464">
        <v>0</v>
      </c>
      <c r="GS464">
        <v>2</v>
      </c>
      <c r="GT464">
        <v>0</v>
      </c>
      <c r="GU464">
        <v>1</v>
      </c>
      <c r="GV464">
        <v>9</v>
      </c>
      <c r="GW464">
        <v>1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3</v>
      </c>
      <c r="HH464">
        <v>26</v>
      </c>
      <c r="HI464">
        <v>3</v>
      </c>
      <c r="HJ464">
        <v>0</v>
      </c>
      <c r="HK464">
        <v>0</v>
      </c>
      <c r="HL464">
        <v>1</v>
      </c>
      <c r="HM464">
        <v>1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1</v>
      </c>
      <c r="HV464">
        <v>3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1</v>
      </c>
      <c r="JK464">
        <v>0</v>
      </c>
      <c r="JL464">
        <v>1</v>
      </c>
    </row>
    <row r="465" spans="1:272" x14ac:dyDescent="0.25">
      <c r="A465" t="s">
        <v>273</v>
      </c>
      <c r="B465" t="s">
        <v>594</v>
      </c>
      <c r="C465" t="str">
        <f t="shared" si="31"/>
        <v>160706</v>
      </c>
      <c r="D465" t="s">
        <v>596</v>
      </c>
      <c r="E465">
        <v>4</v>
      </c>
      <c r="F465">
        <v>1130</v>
      </c>
      <c r="G465">
        <v>879</v>
      </c>
      <c r="H465">
        <v>331</v>
      </c>
      <c r="I465">
        <v>548</v>
      </c>
      <c r="J465">
        <v>0</v>
      </c>
      <c r="K465">
        <v>4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548</v>
      </c>
      <c r="T465">
        <v>0</v>
      </c>
      <c r="U465">
        <v>0</v>
      </c>
      <c r="V465">
        <v>548</v>
      </c>
      <c r="W465">
        <v>16</v>
      </c>
      <c r="X465">
        <v>11</v>
      </c>
      <c r="Y465">
        <v>4</v>
      </c>
      <c r="Z465">
        <v>0</v>
      </c>
      <c r="AA465">
        <v>532</v>
      </c>
      <c r="AB465">
        <v>235</v>
      </c>
      <c r="AC465">
        <v>20</v>
      </c>
      <c r="AD465">
        <v>51</v>
      </c>
      <c r="AE465">
        <v>94</v>
      </c>
      <c r="AF465">
        <v>13</v>
      </c>
      <c r="AG465">
        <v>12</v>
      </c>
      <c r="AH465">
        <v>3</v>
      </c>
      <c r="AI465">
        <v>0</v>
      </c>
      <c r="AJ465">
        <v>1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0</v>
      </c>
      <c r="AQ465">
        <v>8</v>
      </c>
      <c r="AR465">
        <v>1</v>
      </c>
      <c r="AS465">
        <v>1</v>
      </c>
      <c r="AT465">
        <v>0</v>
      </c>
      <c r="AU465">
        <v>2</v>
      </c>
      <c r="AV465">
        <v>2</v>
      </c>
      <c r="AW465">
        <v>2</v>
      </c>
      <c r="AX465">
        <v>4</v>
      </c>
      <c r="AY465">
        <v>4</v>
      </c>
      <c r="AZ465">
        <v>12</v>
      </c>
      <c r="BA465">
        <v>235</v>
      </c>
      <c r="BB465">
        <v>92</v>
      </c>
      <c r="BC465">
        <v>27</v>
      </c>
      <c r="BD465">
        <v>40</v>
      </c>
      <c r="BE465">
        <v>1</v>
      </c>
      <c r="BF465">
        <v>8</v>
      </c>
      <c r="BG465">
        <v>2</v>
      </c>
      <c r="BH465">
        <v>3</v>
      </c>
      <c r="BI465">
        <v>1</v>
      </c>
      <c r="BJ465">
        <v>0</v>
      </c>
      <c r="BK465">
        <v>2</v>
      </c>
      <c r="BL465">
        <v>2</v>
      </c>
      <c r="BM465">
        <v>1</v>
      </c>
      <c r="BN465">
        <v>1</v>
      </c>
      <c r="BO465">
        <v>0</v>
      </c>
      <c r="BP465">
        <v>0</v>
      </c>
      <c r="BQ465">
        <v>1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3</v>
      </c>
      <c r="BZ465">
        <v>92</v>
      </c>
      <c r="CA465">
        <v>12</v>
      </c>
      <c r="CB465">
        <v>5</v>
      </c>
      <c r="CC465">
        <v>1</v>
      </c>
      <c r="CD465">
        <v>3</v>
      </c>
      <c r="CE465">
        <v>1</v>
      </c>
      <c r="CF465">
        <v>0</v>
      </c>
      <c r="CG465">
        <v>1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1</v>
      </c>
      <c r="CO465">
        <v>0</v>
      </c>
      <c r="CP465">
        <v>12</v>
      </c>
      <c r="CQ465">
        <v>12</v>
      </c>
      <c r="CR465">
        <v>9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1</v>
      </c>
      <c r="CY465">
        <v>0</v>
      </c>
      <c r="CZ465">
        <v>0</v>
      </c>
      <c r="DA465">
        <v>1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</v>
      </c>
      <c r="DN465">
        <v>0</v>
      </c>
      <c r="DO465">
        <v>0</v>
      </c>
      <c r="DP465">
        <v>12</v>
      </c>
      <c r="DQ465">
        <v>20</v>
      </c>
      <c r="DR465">
        <v>2</v>
      </c>
      <c r="DS465">
        <v>14</v>
      </c>
      <c r="DT465">
        <v>0</v>
      </c>
      <c r="DU465">
        <v>0</v>
      </c>
      <c r="DV465">
        <v>0</v>
      </c>
      <c r="DW465">
        <v>0</v>
      </c>
      <c r="DX465">
        <v>1</v>
      </c>
      <c r="DY465">
        <v>2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1</v>
      </c>
      <c r="EP465">
        <v>20</v>
      </c>
      <c r="EQ465">
        <v>62</v>
      </c>
      <c r="ER465">
        <v>2</v>
      </c>
      <c r="ES465">
        <v>0</v>
      </c>
      <c r="ET465">
        <v>59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1</v>
      </c>
      <c r="FJ465">
        <v>0</v>
      </c>
      <c r="FK465">
        <v>0</v>
      </c>
      <c r="FL465">
        <v>0</v>
      </c>
      <c r="FM465">
        <v>0</v>
      </c>
      <c r="FN465">
        <v>62</v>
      </c>
      <c r="FO465">
        <v>63</v>
      </c>
      <c r="FP465">
        <v>38</v>
      </c>
      <c r="FQ465">
        <v>2</v>
      </c>
      <c r="FR465">
        <v>1</v>
      </c>
      <c r="FS465">
        <v>4</v>
      </c>
      <c r="FT465">
        <v>0</v>
      </c>
      <c r="FU465">
        <v>1</v>
      </c>
      <c r="FV465">
        <v>6</v>
      </c>
      <c r="FW465">
        <v>0</v>
      </c>
      <c r="FX465">
        <v>5</v>
      </c>
      <c r="FY465">
        <v>0</v>
      </c>
      <c r="FZ465">
        <v>2</v>
      </c>
      <c r="GA465">
        <v>0</v>
      </c>
      <c r="GB465">
        <v>0</v>
      </c>
      <c r="GC465">
        <v>1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3</v>
      </c>
      <c r="GN465">
        <v>63</v>
      </c>
      <c r="GO465">
        <v>31</v>
      </c>
      <c r="GP465">
        <v>9</v>
      </c>
      <c r="GQ465">
        <v>2</v>
      </c>
      <c r="GR465">
        <v>0</v>
      </c>
      <c r="GS465">
        <v>0</v>
      </c>
      <c r="GT465">
        <v>1</v>
      </c>
      <c r="GU465">
        <v>0</v>
      </c>
      <c r="GV465">
        <v>16</v>
      </c>
      <c r="GW465">
        <v>0</v>
      </c>
      <c r="GX465">
        <v>0</v>
      </c>
      <c r="GY465">
        <v>2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1</v>
      </c>
      <c r="HH465">
        <v>31</v>
      </c>
      <c r="HI465">
        <v>3</v>
      </c>
      <c r="HJ465">
        <v>1</v>
      </c>
      <c r="HK465">
        <v>0</v>
      </c>
      <c r="HL465">
        <v>0</v>
      </c>
      <c r="HM465">
        <v>1</v>
      </c>
      <c r="HN465">
        <v>0</v>
      </c>
      <c r="HO465">
        <v>0</v>
      </c>
      <c r="HP465">
        <v>1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3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2</v>
      </c>
      <c r="IN465">
        <v>1</v>
      </c>
      <c r="IO465">
        <v>1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2</v>
      </c>
    </row>
    <row r="466" spans="1:272" x14ac:dyDescent="0.25">
      <c r="A466" t="s">
        <v>273</v>
      </c>
      <c r="B466" t="s">
        <v>594</v>
      </c>
      <c r="C466" t="str">
        <f t="shared" si="31"/>
        <v>160706</v>
      </c>
      <c r="D466" t="s">
        <v>313</v>
      </c>
      <c r="E466">
        <v>5</v>
      </c>
      <c r="F466">
        <v>951</v>
      </c>
      <c r="G466">
        <v>730</v>
      </c>
      <c r="H466">
        <v>391</v>
      </c>
      <c r="I466">
        <v>339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339</v>
      </c>
      <c r="T466">
        <v>0</v>
      </c>
      <c r="U466">
        <v>0</v>
      </c>
      <c r="V466">
        <v>339</v>
      </c>
      <c r="W466">
        <v>13</v>
      </c>
      <c r="X466">
        <v>10</v>
      </c>
      <c r="Y466">
        <v>2</v>
      </c>
      <c r="Z466">
        <v>0</v>
      </c>
      <c r="AA466">
        <v>326</v>
      </c>
      <c r="AB466">
        <v>105</v>
      </c>
      <c r="AC466">
        <v>12</v>
      </c>
      <c r="AD466">
        <v>12</v>
      </c>
      <c r="AE466">
        <v>38</v>
      </c>
      <c r="AF466">
        <v>18</v>
      </c>
      <c r="AG466">
        <v>0</v>
      </c>
      <c r="AH466">
        <v>3</v>
      </c>
      <c r="AI466">
        <v>0</v>
      </c>
      <c r="AJ466">
        <v>0</v>
      </c>
      <c r="AK466">
        <v>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</v>
      </c>
      <c r="AS466">
        <v>0</v>
      </c>
      <c r="AT466">
        <v>0</v>
      </c>
      <c r="AU466">
        <v>1</v>
      </c>
      <c r="AV466">
        <v>2</v>
      </c>
      <c r="AW466">
        <v>1</v>
      </c>
      <c r="AX466">
        <v>2</v>
      </c>
      <c r="AY466">
        <v>1</v>
      </c>
      <c r="AZ466">
        <v>12</v>
      </c>
      <c r="BA466">
        <v>105</v>
      </c>
      <c r="BB466">
        <v>44</v>
      </c>
      <c r="BC466">
        <v>10</v>
      </c>
      <c r="BD466">
        <v>13</v>
      </c>
      <c r="BE466">
        <v>1</v>
      </c>
      <c r="BF466">
        <v>10</v>
      </c>
      <c r="BG466">
        <v>2</v>
      </c>
      <c r="BH466">
        <v>2</v>
      </c>
      <c r="BI466">
        <v>0</v>
      </c>
      <c r="BJ466">
        <v>0</v>
      </c>
      <c r="BK466">
        <v>1</v>
      </c>
      <c r="BL466">
        <v>2</v>
      </c>
      <c r="BM466">
        <v>1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1</v>
      </c>
      <c r="BV466">
        <v>0</v>
      </c>
      <c r="BW466">
        <v>1</v>
      </c>
      <c r="BX466">
        <v>0</v>
      </c>
      <c r="BY466">
        <v>0</v>
      </c>
      <c r="BZ466">
        <v>44</v>
      </c>
      <c r="CA466">
        <v>7</v>
      </c>
      <c r="CB466">
        <v>2</v>
      </c>
      <c r="CC466">
        <v>0</v>
      </c>
      <c r="CD466">
        <v>1</v>
      </c>
      <c r="CE466">
        <v>0</v>
      </c>
      <c r="CF466">
        <v>4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7</v>
      </c>
      <c r="CQ466">
        <v>11</v>
      </c>
      <c r="CR466">
        <v>3</v>
      </c>
      <c r="CS466">
        <v>0</v>
      </c>
      <c r="CT466">
        <v>1</v>
      </c>
      <c r="CU466">
        <v>0</v>
      </c>
      <c r="CV466">
        <v>0</v>
      </c>
      <c r="CW466">
        <v>1</v>
      </c>
      <c r="CX466">
        <v>1</v>
      </c>
      <c r="CY466">
        <v>1</v>
      </c>
      <c r="CZ466">
        <v>0</v>
      </c>
      <c r="DA466">
        <v>0</v>
      </c>
      <c r="DB466">
        <v>1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1</v>
      </c>
      <c r="DJ466">
        <v>0</v>
      </c>
      <c r="DK466">
        <v>1</v>
      </c>
      <c r="DL466">
        <v>0</v>
      </c>
      <c r="DM466">
        <v>0</v>
      </c>
      <c r="DN466">
        <v>0</v>
      </c>
      <c r="DO466">
        <v>1</v>
      </c>
      <c r="DP466">
        <v>11</v>
      </c>
      <c r="DQ466">
        <v>18</v>
      </c>
      <c r="DR466">
        <v>1</v>
      </c>
      <c r="DS466">
        <v>14</v>
      </c>
      <c r="DT466">
        <v>0</v>
      </c>
      <c r="DU466">
        <v>0</v>
      </c>
      <c r="DV466">
        <v>0</v>
      </c>
      <c r="DW466">
        <v>0</v>
      </c>
      <c r="DX466">
        <v>1</v>
      </c>
      <c r="DY466">
        <v>2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18</v>
      </c>
      <c r="EQ466">
        <v>87</v>
      </c>
      <c r="ER466">
        <v>1</v>
      </c>
      <c r="ES466">
        <v>2</v>
      </c>
      <c r="ET466">
        <v>81</v>
      </c>
      <c r="EU466">
        <v>1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1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1</v>
      </c>
      <c r="FN466">
        <v>87</v>
      </c>
      <c r="FO466">
        <v>38</v>
      </c>
      <c r="FP466">
        <v>24</v>
      </c>
      <c r="FQ466">
        <v>1</v>
      </c>
      <c r="FR466">
        <v>1</v>
      </c>
      <c r="FS466">
        <v>5</v>
      </c>
      <c r="FT466">
        <v>1</v>
      </c>
      <c r="FU466">
        <v>0</v>
      </c>
      <c r="FV466">
        <v>1</v>
      </c>
      <c r="FW466">
        <v>0</v>
      </c>
      <c r="FX466">
        <v>2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1</v>
      </c>
      <c r="GE466">
        <v>0</v>
      </c>
      <c r="GF466">
        <v>0</v>
      </c>
      <c r="GG466">
        <v>0</v>
      </c>
      <c r="GH466">
        <v>1</v>
      </c>
      <c r="GI466">
        <v>1</v>
      </c>
      <c r="GJ466">
        <v>0</v>
      </c>
      <c r="GK466">
        <v>0</v>
      </c>
      <c r="GL466">
        <v>0</v>
      </c>
      <c r="GM466">
        <v>0</v>
      </c>
      <c r="GN466">
        <v>38</v>
      </c>
      <c r="GO466">
        <v>14</v>
      </c>
      <c r="GP466">
        <v>2</v>
      </c>
      <c r="GQ466">
        <v>2</v>
      </c>
      <c r="GR466">
        <v>1</v>
      </c>
      <c r="GS466">
        <v>0</v>
      </c>
      <c r="GT466">
        <v>0</v>
      </c>
      <c r="GU466">
        <v>0</v>
      </c>
      <c r="GV466">
        <v>6</v>
      </c>
      <c r="GW466">
        <v>0</v>
      </c>
      <c r="GX466">
        <v>0</v>
      </c>
      <c r="GY466">
        <v>2</v>
      </c>
      <c r="GZ466">
        <v>1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14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2</v>
      </c>
      <c r="IN466">
        <v>2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2</v>
      </c>
    </row>
    <row r="467" spans="1:272" x14ac:dyDescent="0.25">
      <c r="A467" t="s">
        <v>273</v>
      </c>
      <c r="B467" t="s">
        <v>594</v>
      </c>
      <c r="C467" t="str">
        <f t="shared" si="31"/>
        <v>160706</v>
      </c>
      <c r="D467" t="s">
        <v>316</v>
      </c>
      <c r="E467">
        <v>6</v>
      </c>
      <c r="F467">
        <v>852</v>
      </c>
      <c r="G467">
        <v>640</v>
      </c>
      <c r="H467">
        <v>325</v>
      </c>
      <c r="I467">
        <v>315</v>
      </c>
      <c r="J467">
        <v>0</v>
      </c>
      <c r="K467">
        <v>3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315</v>
      </c>
      <c r="T467">
        <v>0</v>
      </c>
      <c r="U467">
        <v>0</v>
      </c>
      <c r="V467">
        <v>315</v>
      </c>
      <c r="W467">
        <v>14</v>
      </c>
      <c r="X467">
        <v>11</v>
      </c>
      <c r="Y467">
        <v>3</v>
      </c>
      <c r="Z467">
        <v>0</v>
      </c>
      <c r="AA467">
        <v>301</v>
      </c>
      <c r="AB467">
        <v>114</v>
      </c>
      <c r="AC467">
        <v>10</v>
      </c>
      <c r="AD467">
        <v>13</v>
      </c>
      <c r="AE467">
        <v>50</v>
      </c>
      <c r="AF467">
        <v>22</v>
      </c>
      <c r="AG467">
        <v>1</v>
      </c>
      <c r="AH467">
        <v>4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4</v>
      </c>
      <c r="AO467">
        <v>1</v>
      </c>
      <c r="AP467">
        <v>0</v>
      </c>
      <c r="AQ467">
        <v>0</v>
      </c>
      <c r="AR467">
        <v>0</v>
      </c>
      <c r="AS467">
        <v>2</v>
      </c>
      <c r="AT467">
        <v>1</v>
      </c>
      <c r="AU467">
        <v>1</v>
      </c>
      <c r="AV467">
        <v>1</v>
      </c>
      <c r="AW467">
        <v>1</v>
      </c>
      <c r="AX467">
        <v>0</v>
      </c>
      <c r="AY467">
        <v>2</v>
      </c>
      <c r="AZ467">
        <v>1</v>
      </c>
      <c r="BA467">
        <v>114</v>
      </c>
      <c r="BB467">
        <v>29</v>
      </c>
      <c r="BC467">
        <v>5</v>
      </c>
      <c r="BD467">
        <v>10</v>
      </c>
      <c r="BE467">
        <v>0</v>
      </c>
      <c r="BF467">
        <v>2</v>
      </c>
      <c r="BG467">
        <v>1</v>
      </c>
      <c r="BH467">
        <v>0</v>
      </c>
      <c r="BI467">
        <v>0</v>
      </c>
      <c r="BJ467">
        <v>2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5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3</v>
      </c>
      <c r="BW467">
        <v>0</v>
      </c>
      <c r="BX467">
        <v>0</v>
      </c>
      <c r="BY467">
        <v>1</v>
      </c>
      <c r="BZ467">
        <v>29</v>
      </c>
      <c r="CA467">
        <v>6</v>
      </c>
      <c r="CB467">
        <v>4</v>
      </c>
      <c r="CC467">
        <v>1</v>
      </c>
      <c r="CD467">
        <v>0</v>
      </c>
      <c r="CE467">
        <v>1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6</v>
      </c>
      <c r="CQ467">
        <v>11</v>
      </c>
      <c r="CR467">
        <v>8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1</v>
      </c>
      <c r="CZ467">
        <v>1</v>
      </c>
      <c r="DA467">
        <v>0</v>
      </c>
      <c r="DB467">
        <v>0</v>
      </c>
      <c r="DC467">
        <v>0</v>
      </c>
      <c r="DD467">
        <v>0</v>
      </c>
      <c r="DE467">
        <v>1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11</v>
      </c>
      <c r="DQ467">
        <v>12</v>
      </c>
      <c r="DR467">
        <v>0</v>
      </c>
      <c r="DS467">
        <v>9</v>
      </c>
      <c r="DT467">
        <v>0</v>
      </c>
      <c r="DU467">
        <v>0</v>
      </c>
      <c r="DV467">
        <v>0</v>
      </c>
      <c r="DW467">
        <v>0</v>
      </c>
      <c r="DX467">
        <v>2</v>
      </c>
      <c r="DY467">
        <v>1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12</v>
      </c>
      <c r="EQ467">
        <v>51</v>
      </c>
      <c r="ER467">
        <v>1</v>
      </c>
      <c r="ES467">
        <v>0</v>
      </c>
      <c r="ET467">
        <v>50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51</v>
      </c>
      <c r="FO467">
        <v>57</v>
      </c>
      <c r="FP467">
        <v>37</v>
      </c>
      <c r="FQ467">
        <v>6</v>
      </c>
      <c r="FR467">
        <v>2</v>
      </c>
      <c r="FS467">
        <v>0</v>
      </c>
      <c r="FT467">
        <v>1</v>
      </c>
      <c r="FU467">
        <v>2</v>
      </c>
      <c r="FV467">
        <v>3</v>
      </c>
      <c r="FW467">
        <v>0</v>
      </c>
      <c r="FX467">
        <v>0</v>
      </c>
      <c r="FY467">
        <v>0</v>
      </c>
      <c r="FZ467">
        <v>0</v>
      </c>
      <c r="GA467">
        <v>1</v>
      </c>
      <c r="GB467">
        <v>0</v>
      </c>
      <c r="GC467">
        <v>1</v>
      </c>
      <c r="GD467">
        <v>0</v>
      </c>
      <c r="GE467">
        <v>0</v>
      </c>
      <c r="GF467">
        <v>0</v>
      </c>
      <c r="GG467">
        <v>0</v>
      </c>
      <c r="GH467">
        <v>1</v>
      </c>
      <c r="GI467">
        <v>0</v>
      </c>
      <c r="GJ467">
        <v>0</v>
      </c>
      <c r="GK467">
        <v>0</v>
      </c>
      <c r="GL467">
        <v>0</v>
      </c>
      <c r="GM467">
        <v>3</v>
      </c>
      <c r="GN467">
        <v>57</v>
      </c>
      <c r="GO467">
        <v>16</v>
      </c>
      <c r="GP467">
        <v>5</v>
      </c>
      <c r="GQ467">
        <v>1</v>
      </c>
      <c r="GR467">
        <v>0</v>
      </c>
      <c r="GS467">
        <v>0</v>
      </c>
      <c r="GT467">
        <v>0</v>
      </c>
      <c r="GU467">
        <v>0</v>
      </c>
      <c r="GV467">
        <v>9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1</v>
      </c>
      <c r="HD467">
        <v>0</v>
      </c>
      <c r="HE467">
        <v>0</v>
      </c>
      <c r="HF467">
        <v>0</v>
      </c>
      <c r="HG467">
        <v>0</v>
      </c>
      <c r="HH467">
        <v>16</v>
      </c>
      <c r="HI467">
        <v>2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1</v>
      </c>
      <c r="HS467">
        <v>0</v>
      </c>
      <c r="HT467">
        <v>0</v>
      </c>
      <c r="HU467">
        <v>1</v>
      </c>
      <c r="HV467">
        <v>2</v>
      </c>
      <c r="HW467">
        <v>1</v>
      </c>
      <c r="HX467">
        <v>1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1</v>
      </c>
      <c r="IM467">
        <v>2</v>
      </c>
      <c r="IN467">
        <v>2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2</v>
      </c>
    </row>
    <row r="468" spans="1:272" x14ac:dyDescent="0.25">
      <c r="A468" t="s">
        <v>273</v>
      </c>
      <c r="B468" t="s">
        <v>594</v>
      </c>
      <c r="C468" t="str">
        <f t="shared" si="31"/>
        <v>160706</v>
      </c>
      <c r="D468" t="s">
        <v>316</v>
      </c>
      <c r="E468">
        <v>7</v>
      </c>
      <c r="F468">
        <v>843</v>
      </c>
      <c r="G468">
        <v>640</v>
      </c>
      <c r="H468">
        <v>302</v>
      </c>
      <c r="I468">
        <v>338</v>
      </c>
      <c r="J468">
        <v>0</v>
      </c>
      <c r="K468">
        <v>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338</v>
      </c>
      <c r="T468">
        <v>0</v>
      </c>
      <c r="U468">
        <v>0</v>
      </c>
      <c r="V468">
        <v>338</v>
      </c>
      <c r="W468">
        <v>7</v>
      </c>
      <c r="X468">
        <v>3</v>
      </c>
      <c r="Y468">
        <v>3</v>
      </c>
      <c r="Z468">
        <v>0</v>
      </c>
      <c r="AA468">
        <v>331</v>
      </c>
      <c r="AB468">
        <v>169</v>
      </c>
      <c r="AC468">
        <v>17</v>
      </c>
      <c r="AD468">
        <v>27</v>
      </c>
      <c r="AE468">
        <v>56</v>
      </c>
      <c r="AF468">
        <v>17</v>
      </c>
      <c r="AG468">
        <v>9</v>
      </c>
      <c r="AH468">
        <v>3</v>
      </c>
      <c r="AI468">
        <v>0</v>
      </c>
      <c r="AJ468">
        <v>3</v>
      </c>
      <c r="AK468">
        <v>5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3</v>
      </c>
      <c r="AR468">
        <v>4</v>
      </c>
      <c r="AS468">
        <v>0</v>
      </c>
      <c r="AT468">
        <v>1</v>
      </c>
      <c r="AU468">
        <v>0</v>
      </c>
      <c r="AV468">
        <v>1</v>
      </c>
      <c r="AW468">
        <v>1</v>
      </c>
      <c r="AX468">
        <v>16</v>
      </c>
      <c r="AY468">
        <v>0</v>
      </c>
      <c r="AZ468">
        <v>6</v>
      </c>
      <c r="BA468">
        <v>169</v>
      </c>
      <c r="BB468">
        <v>29</v>
      </c>
      <c r="BC468">
        <v>8</v>
      </c>
      <c r="BD468">
        <v>16</v>
      </c>
      <c r="BE468">
        <v>2</v>
      </c>
      <c r="BF468">
        <v>0</v>
      </c>
      <c r="BG468">
        <v>0</v>
      </c>
      <c r="BH468">
        <v>0</v>
      </c>
      <c r="BI468">
        <v>1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1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1</v>
      </c>
      <c r="BY468">
        <v>0</v>
      </c>
      <c r="BZ468">
        <v>29</v>
      </c>
      <c r="CA468">
        <v>6</v>
      </c>
      <c r="CB468">
        <v>2</v>
      </c>
      <c r="CC468">
        <v>0</v>
      </c>
      <c r="CD468">
        <v>1</v>
      </c>
      <c r="CE468">
        <v>0</v>
      </c>
      <c r="CF468">
        <v>2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1</v>
      </c>
      <c r="CO468">
        <v>0</v>
      </c>
      <c r="CP468">
        <v>6</v>
      </c>
      <c r="CQ468">
        <v>6</v>
      </c>
      <c r="CR468">
        <v>1</v>
      </c>
      <c r="CS468">
        <v>0</v>
      </c>
      <c r="CT468">
        <v>2</v>
      </c>
      <c r="CU468">
        <v>0</v>
      </c>
      <c r="CV468">
        <v>1</v>
      </c>
      <c r="CW468">
        <v>0</v>
      </c>
      <c r="CX468">
        <v>0</v>
      </c>
      <c r="CY468">
        <v>0</v>
      </c>
      <c r="CZ468">
        <v>1</v>
      </c>
      <c r="DA468">
        <v>1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6</v>
      </c>
      <c r="DQ468">
        <v>13</v>
      </c>
      <c r="DR468">
        <v>1</v>
      </c>
      <c r="DS468">
        <v>5</v>
      </c>
      <c r="DT468">
        <v>0</v>
      </c>
      <c r="DU468">
        <v>0</v>
      </c>
      <c r="DV468">
        <v>0</v>
      </c>
      <c r="DW468">
        <v>0</v>
      </c>
      <c r="DX468">
        <v>7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13</v>
      </c>
      <c r="EQ468">
        <v>53</v>
      </c>
      <c r="ER468">
        <v>7</v>
      </c>
      <c r="ES468">
        <v>0</v>
      </c>
      <c r="ET468">
        <v>44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1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1</v>
      </c>
      <c r="FN468">
        <v>53</v>
      </c>
      <c r="FO468">
        <v>40</v>
      </c>
      <c r="FP468">
        <v>22</v>
      </c>
      <c r="FQ468">
        <v>6</v>
      </c>
      <c r="FR468">
        <v>0</v>
      </c>
      <c r="FS468">
        <v>2</v>
      </c>
      <c r="FT468">
        <v>0</v>
      </c>
      <c r="FU468">
        <v>2</v>
      </c>
      <c r="FV468">
        <v>3</v>
      </c>
      <c r="FW468">
        <v>3</v>
      </c>
      <c r="FX468">
        <v>1</v>
      </c>
      <c r="FY468">
        <v>0</v>
      </c>
      <c r="FZ468">
        <v>0</v>
      </c>
      <c r="GA468">
        <v>0</v>
      </c>
      <c r="GB468">
        <v>0</v>
      </c>
      <c r="GC468">
        <v>1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40</v>
      </c>
      <c r="GO468">
        <v>12</v>
      </c>
      <c r="GP468">
        <v>0</v>
      </c>
      <c r="GQ468">
        <v>0</v>
      </c>
      <c r="GR468">
        <v>1</v>
      </c>
      <c r="GS468">
        <v>0</v>
      </c>
      <c r="GT468">
        <v>1</v>
      </c>
      <c r="GU468">
        <v>0</v>
      </c>
      <c r="GV468">
        <v>8</v>
      </c>
      <c r="GW468">
        <v>2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12</v>
      </c>
      <c r="HI468">
        <v>1</v>
      </c>
      <c r="HJ468">
        <v>0</v>
      </c>
      <c r="HK468">
        <v>0</v>
      </c>
      <c r="HL468">
        <v>0</v>
      </c>
      <c r="HM468">
        <v>1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1</v>
      </c>
      <c r="HW468">
        <v>1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1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1</v>
      </c>
      <c r="IM468">
        <v>1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1</v>
      </c>
    </row>
    <row r="469" spans="1:272" x14ac:dyDescent="0.25">
      <c r="A469" t="s">
        <v>273</v>
      </c>
      <c r="B469" t="s">
        <v>594</v>
      </c>
      <c r="C469" t="str">
        <f t="shared" si="31"/>
        <v>160706</v>
      </c>
      <c r="D469" t="s">
        <v>597</v>
      </c>
      <c r="E469">
        <v>8</v>
      </c>
      <c r="F469">
        <v>662</v>
      </c>
      <c r="G469">
        <v>510</v>
      </c>
      <c r="H469">
        <v>194</v>
      </c>
      <c r="I469">
        <v>316</v>
      </c>
      <c r="J469">
        <v>1</v>
      </c>
      <c r="K469">
        <v>2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316</v>
      </c>
      <c r="T469">
        <v>0</v>
      </c>
      <c r="U469">
        <v>0</v>
      </c>
      <c r="V469">
        <v>316</v>
      </c>
      <c r="W469">
        <v>11</v>
      </c>
      <c r="X469">
        <v>8</v>
      </c>
      <c r="Y469">
        <v>3</v>
      </c>
      <c r="Z469">
        <v>0</v>
      </c>
      <c r="AA469">
        <v>305</v>
      </c>
      <c r="AB469">
        <v>121</v>
      </c>
      <c r="AC469">
        <v>14</v>
      </c>
      <c r="AD469">
        <v>28</v>
      </c>
      <c r="AE469">
        <v>48</v>
      </c>
      <c r="AF469">
        <v>5</v>
      </c>
      <c r="AG469">
        <v>6</v>
      </c>
      <c r="AH469">
        <v>6</v>
      </c>
      <c r="AI469">
        <v>0</v>
      </c>
      <c r="AJ469">
        <v>0</v>
      </c>
      <c r="AK469">
        <v>0</v>
      </c>
      <c r="AL469">
        <v>0</v>
      </c>
      <c r="AM469">
        <v>1</v>
      </c>
      <c r="AN469">
        <v>0</v>
      </c>
      <c r="AO469">
        <v>0</v>
      </c>
      <c r="AP469">
        <v>0</v>
      </c>
      <c r="AQ469">
        <v>6</v>
      </c>
      <c r="AR469">
        <v>0</v>
      </c>
      <c r="AS469">
        <v>0</v>
      </c>
      <c r="AT469">
        <v>1</v>
      </c>
      <c r="AU469">
        <v>0</v>
      </c>
      <c r="AV469">
        <v>4</v>
      </c>
      <c r="AW469">
        <v>0</v>
      </c>
      <c r="AX469">
        <v>1</v>
      </c>
      <c r="AY469">
        <v>0</v>
      </c>
      <c r="AZ469">
        <v>1</v>
      </c>
      <c r="BA469">
        <v>121</v>
      </c>
      <c r="BB469">
        <v>49</v>
      </c>
      <c r="BC469">
        <v>7</v>
      </c>
      <c r="BD469">
        <v>28</v>
      </c>
      <c r="BE469">
        <v>2</v>
      </c>
      <c r="BF469">
        <v>5</v>
      </c>
      <c r="BG469">
        <v>0</v>
      </c>
      <c r="BH469">
        <v>2</v>
      </c>
      <c r="BI469">
        <v>0</v>
      </c>
      <c r="BJ469">
        <v>0</v>
      </c>
      <c r="BK469">
        <v>1</v>
      </c>
      <c r="BL469">
        <v>2</v>
      </c>
      <c r="BM469">
        <v>0</v>
      </c>
      <c r="BN469">
        <v>0</v>
      </c>
      <c r="BO469">
        <v>1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1</v>
      </c>
      <c r="BW469">
        <v>0</v>
      </c>
      <c r="BX469">
        <v>0</v>
      </c>
      <c r="BY469">
        <v>0</v>
      </c>
      <c r="BZ469">
        <v>49</v>
      </c>
      <c r="CA469">
        <v>4</v>
      </c>
      <c r="CB469">
        <v>0</v>
      </c>
      <c r="CC469">
        <v>0</v>
      </c>
      <c r="CD469">
        <v>0</v>
      </c>
      <c r="CE469">
        <v>0</v>
      </c>
      <c r="CF469">
        <v>3</v>
      </c>
      <c r="CG469">
        <v>0</v>
      </c>
      <c r="CH469">
        <v>1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4</v>
      </c>
      <c r="CQ469">
        <v>16</v>
      </c>
      <c r="CR469">
        <v>8</v>
      </c>
      <c r="CS469">
        <v>1</v>
      </c>
      <c r="CT469">
        <v>0</v>
      </c>
      <c r="CU469">
        <v>2</v>
      </c>
      <c r="CV469">
        <v>1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1</v>
      </c>
      <c r="DD469">
        <v>1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1</v>
      </c>
      <c r="DK469">
        <v>0</v>
      </c>
      <c r="DL469">
        <v>0</v>
      </c>
      <c r="DM469">
        <v>0</v>
      </c>
      <c r="DN469">
        <v>0</v>
      </c>
      <c r="DO469">
        <v>1</v>
      </c>
      <c r="DP469">
        <v>16</v>
      </c>
      <c r="DQ469">
        <v>16</v>
      </c>
      <c r="DR469">
        <v>0</v>
      </c>
      <c r="DS469">
        <v>12</v>
      </c>
      <c r="DT469">
        <v>0</v>
      </c>
      <c r="DU469">
        <v>1</v>
      </c>
      <c r="DV469">
        <v>0</v>
      </c>
      <c r="DW469">
        <v>0</v>
      </c>
      <c r="DX469">
        <v>2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1</v>
      </c>
      <c r="EP469">
        <v>16</v>
      </c>
      <c r="EQ469">
        <v>50</v>
      </c>
      <c r="ER469">
        <v>1</v>
      </c>
      <c r="ES469">
        <v>1</v>
      </c>
      <c r="ET469">
        <v>47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1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50</v>
      </c>
      <c r="FO469">
        <v>37</v>
      </c>
      <c r="FP469">
        <v>33</v>
      </c>
      <c r="FQ469">
        <v>1</v>
      </c>
      <c r="FR469">
        <v>1</v>
      </c>
      <c r="FS469">
        <v>1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1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37</v>
      </c>
      <c r="GO469">
        <v>9</v>
      </c>
      <c r="GP469">
        <v>5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4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9</v>
      </c>
      <c r="HI469">
        <v>2</v>
      </c>
      <c r="HJ469">
        <v>0</v>
      </c>
      <c r="HK469">
        <v>0</v>
      </c>
      <c r="HL469">
        <v>1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1</v>
      </c>
      <c r="HV469">
        <v>2</v>
      </c>
      <c r="HW469">
        <v>1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1</v>
      </c>
      <c r="IJ469">
        <v>0</v>
      </c>
      <c r="IK469">
        <v>0</v>
      </c>
      <c r="IL469">
        <v>1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</row>
    <row r="470" spans="1:272" x14ac:dyDescent="0.25">
      <c r="A470" t="s">
        <v>273</v>
      </c>
      <c r="B470" t="s">
        <v>594</v>
      </c>
      <c r="C470" t="str">
        <f t="shared" si="31"/>
        <v>160706</v>
      </c>
      <c r="D470" t="s">
        <v>316</v>
      </c>
      <c r="E470">
        <v>9</v>
      </c>
      <c r="F470">
        <v>684</v>
      </c>
      <c r="G470">
        <v>520</v>
      </c>
      <c r="H470">
        <v>216</v>
      </c>
      <c r="I470">
        <v>304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304</v>
      </c>
      <c r="T470">
        <v>0</v>
      </c>
      <c r="U470">
        <v>0</v>
      </c>
      <c r="V470">
        <v>304</v>
      </c>
      <c r="W470">
        <v>16</v>
      </c>
      <c r="X470">
        <v>11</v>
      </c>
      <c r="Y470">
        <v>3</v>
      </c>
      <c r="Z470">
        <v>0</v>
      </c>
      <c r="AA470">
        <v>288</v>
      </c>
      <c r="AB470">
        <v>98</v>
      </c>
      <c r="AC470">
        <v>9</v>
      </c>
      <c r="AD470">
        <v>9</v>
      </c>
      <c r="AE470">
        <v>41</v>
      </c>
      <c r="AF470">
        <v>7</v>
      </c>
      <c r="AG470">
        <v>6</v>
      </c>
      <c r="AH470">
        <v>1</v>
      </c>
      <c r="AI470">
        <v>0</v>
      </c>
      <c r="AJ470">
        <v>1</v>
      </c>
      <c r="AK470">
        <v>4</v>
      </c>
      <c r="AL470">
        <v>0</v>
      </c>
      <c r="AM470">
        <v>0</v>
      </c>
      <c r="AN470">
        <v>0</v>
      </c>
      <c r="AO470">
        <v>1</v>
      </c>
      <c r="AP470">
        <v>0</v>
      </c>
      <c r="AQ470">
        <v>1</v>
      </c>
      <c r="AR470">
        <v>0</v>
      </c>
      <c r="AS470">
        <v>0</v>
      </c>
      <c r="AT470">
        <v>0</v>
      </c>
      <c r="AU470">
        <v>0</v>
      </c>
      <c r="AV470">
        <v>6</v>
      </c>
      <c r="AW470">
        <v>1</v>
      </c>
      <c r="AX470">
        <v>1</v>
      </c>
      <c r="AY470">
        <v>1</v>
      </c>
      <c r="AZ470">
        <v>9</v>
      </c>
      <c r="BA470">
        <v>98</v>
      </c>
      <c r="BB470">
        <v>46</v>
      </c>
      <c r="BC470">
        <v>6</v>
      </c>
      <c r="BD470">
        <v>25</v>
      </c>
      <c r="BE470">
        <v>1</v>
      </c>
      <c r="BF470">
        <v>7</v>
      </c>
      <c r="BG470">
        <v>0</v>
      </c>
      <c r="BH470">
        <v>0</v>
      </c>
      <c r="BI470">
        <v>0</v>
      </c>
      <c r="BJ470">
        <v>2</v>
      </c>
      <c r="BK470">
        <v>0</v>
      </c>
      <c r="BL470">
        <v>1</v>
      </c>
      <c r="BM470">
        <v>0</v>
      </c>
      <c r="BN470">
        <v>1</v>
      </c>
      <c r="BO470">
        <v>0</v>
      </c>
      <c r="BP470">
        <v>1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2</v>
      </c>
      <c r="BZ470">
        <v>46</v>
      </c>
      <c r="CA470">
        <v>5</v>
      </c>
      <c r="CB470">
        <v>1</v>
      </c>
      <c r="CC470">
        <v>1</v>
      </c>
      <c r="CD470">
        <v>0</v>
      </c>
      <c r="CE470">
        <v>0</v>
      </c>
      <c r="CF470">
        <v>1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2</v>
      </c>
      <c r="CP470">
        <v>5</v>
      </c>
      <c r="CQ470">
        <v>11</v>
      </c>
      <c r="CR470">
        <v>7</v>
      </c>
      <c r="CS470">
        <v>0</v>
      </c>
      <c r="CT470">
        <v>0</v>
      </c>
      <c r="CU470">
        <v>0</v>
      </c>
      <c r="CV470">
        <v>1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2</v>
      </c>
      <c r="DI470">
        <v>0</v>
      </c>
      <c r="DJ470">
        <v>0</v>
      </c>
      <c r="DK470">
        <v>0</v>
      </c>
      <c r="DL470">
        <v>1</v>
      </c>
      <c r="DM470">
        <v>0</v>
      </c>
      <c r="DN470">
        <v>0</v>
      </c>
      <c r="DO470">
        <v>0</v>
      </c>
      <c r="DP470">
        <v>11</v>
      </c>
      <c r="DQ470">
        <v>25</v>
      </c>
      <c r="DR470">
        <v>4</v>
      </c>
      <c r="DS470">
        <v>13</v>
      </c>
      <c r="DT470">
        <v>0</v>
      </c>
      <c r="DU470">
        <v>0</v>
      </c>
      <c r="DV470">
        <v>0</v>
      </c>
      <c r="DW470">
        <v>0</v>
      </c>
      <c r="DX470">
        <v>7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1</v>
      </c>
      <c r="EP470">
        <v>25</v>
      </c>
      <c r="EQ470">
        <v>29</v>
      </c>
      <c r="ER470">
        <v>0</v>
      </c>
      <c r="ES470">
        <v>0</v>
      </c>
      <c r="ET470">
        <v>28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1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29</v>
      </c>
      <c r="FO470">
        <v>54</v>
      </c>
      <c r="FP470">
        <v>38</v>
      </c>
      <c r="FQ470">
        <v>0</v>
      </c>
      <c r="FR470">
        <v>0</v>
      </c>
      <c r="FS470">
        <v>1</v>
      </c>
      <c r="FT470">
        <v>0</v>
      </c>
      <c r="FU470">
        <v>1</v>
      </c>
      <c r="FV470">
        <v>5</v>
      </c>
      <c r="FW470">
        <v>0</v>
      </c>
      <c r="FX470">
        <v>2</v>
      </c>
      <c r="FY470">
        <v>2</v>
      </c>
      <c r="FZ470">
        <v>0</v>
      </c>
      <c r="GA470">
        <v>0</v>
      </c>
      <c r="GB470">
        <v>0</v>
      </c>
      <c r="GC470">
        <v>1</v>
      </c>
      <c r="GD470">
        <v>0</v>
      </c>
      <c r="GE470">
        <v>0</v>
      </c>
      <c r="GF470">
        <v>0</v>
      </c>
      <c r="GG470">
        <v>1</v>
      </c>
      <c r="GH470">
        <v>1</v>
      </c>
      <c r="GI470">
        <v>0</v>
      </c>
      <c r="GJ470">
        <v>0</v>
      </c>
      <c r="GK470">
        <v>0</v>
      </c>
      <c r="GL470">
        <v>1</v>
      </c>
      <c r="GM470">
        <v>1</v>
      </c>
      <c r="GN470">
        <v>54</v>
      </c>
      <c r="GO470">
        <v>20</v>
      </c>
      <c r="GP470">
        <v>6</v>
      </c>
      <c r="GQ470">
        <v>1</v>
      </c>
      <c r="GR470">
        <v>1</v>
      </c>
      <c r="GS470">
        <v>0</v>
      </c>
      <c r="GT470">
        <v>0</v>
      </c>
      <c r="GU470">
        <v>0</v>
      </c>
      <c r="GV470">
        <v>11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1</v>
      </c>
      <c r="HH470">
        <v>20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</row>
    <row r="471" spans="1:272" x14ac:dyDescent="0.25">
      <c r="A471" t="s">
        <v>273</v>
      </c>
      <c r="B471" t="s">
        <v>594</v>
      </c>
      <c r="C471" t="str">
        <f t="shared" si="31"/>
        <v>160706</v>
      </c>
      <c r="D471" t="s">
        <v>316</v>
      </c>
      <c r="E471">
        <v>10</v>
      </c>
      <c r="F471">
        <v>687</v>
      </c>
      <c r="G471">
        <v>520</v>
      </c>
      <c r="H471">
        <v>175</v>
      </c>
      <c r="I471">
        <v>345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345</v>
      </c>
      <c r="T471">
        <v>0</v>
      </c>
      <c r="U471">
        <v>0</v>
      </c>
      <c r="V471">
        <v>345</v>
      </c>
      <c r="W471">
        <v>17</v>
      </c>
      <c r="X471">
        <v>11</v>
      </c>
      <c r="Y471">
        <v>3</v>
      </c>
      <c r="Z471">
        <v>0</v>
      </c>
      <c r="AA471">
        <v>328</v>
      </c>
      <c r="AB471">
        <v>120</v>
      </c>
      <c r="AC471">
        <v>20</v>
      </c>
      <c r="AD471">
        <v>12</v>
      </c>
      <c r="AE471">
        <v>48</v>
      </c>
      <c r="AF471">
        <v>8</v>
      </c>
      <c r="AG471">
        <v>4</v>
      </c>
      <c r="AH471">
        <v>7</v>
      </c>
      <c r="AI471">
        <v>2</v>
      </c>
      <c r="AJ471">
        <v>0</v>
      </c>
      <c r="AK471">
        <v>0</v>
      </c>
      <c r="AL471">
        <v>0</v>
      </c>
      <c r="AM471">
        <v>1</v>
      </c>
      <c r="AN471">
        <v>1</v>
      </c>
      <c r="AO471">
        <v>0</v>
      </c>
      <c r="AP471">
        <v>0</v>
      </c>
      <c r="AQ471">
        <v>1</v>
      </c>
      <c r="AR471">
        <v>0</v>
      </c>
      <c r="AS471">
        <v>0</v>
      </c>
      <c r="AT471">
        <v>0</v>
      </c>
      <c r="AU471">
        <v>0</v>
      </c>
      <c r="AV471">
        <v>1</v>
      </c>
      <c r="AW471">
        <v>0</v>
      </c>
      <c r="AX471">
        <v>2</v>
      </c>
      <c r="AY471">
        <v>2</v>
      </c>
      <c r="AZ471">
        <v>11</v>
      </c>
      <c r="BA471">
        <v>120</v>
      </c>
      <c r="BB471">
        <v>50</v>
      </c>
      <c r="BC471">
        <v>7</v>
      </c>
      <c r="BD471">
        <v>26</v>
      </c>
      <c r="BE471">
        <v>2</v>
      </c>
      <c r="BF471">
        <v>8</v>
      </c>
      <c r="BG471">
        <v>1</v>
      </c>
      <c r="BH471">
        <v>0</v>
      </c>
      <c r="BI471">
        <v>0</v>
      </c>
      <c r="BJ471">
        <v>0</v>
      </c>
      <c r="BK471">
        <v>2</v>
      </c>
      <c r="BL471">
        <v>2</v>
      </c>
      <c r="BM471">
        <v>0</v>
      </c>
      <c r="BN471">
        <v>0</v>
      </c>
      <c r="BO471">
        <v>1</v>
      </c>
      <c r="BP471">
        <v>0</v>
      </c>
      <c r="BQ471">
        <v>0</v>
      </c>
      <c r="BR471">
        <v>1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50</v>
      </c>
      <c r="CA471">
        <v>17</v>
      </c>
      <c r="CB471">
        <v>8</v>
      </c>
      <c r="CC471">
        <v>3</v>
      </c>
      <c r="CD471">
        <v>1</v>
      </c>
      <c r="CE471">
        <v>0</v>
      </c>
      <c r="CF471">
        <v>0</v>
      </c>
      <c r="CG471">
        <v>0</v>
      </c>
      <c r="CH471">
        <v>2</v>
      </c>
      <c r="CI471">
        <v>1</v>
      </c>
      <c r="CJ471">
        <v>1</v>
      </c>
      <c r="CK471">
        <v>1</v>
      </c>
      <c r="CL471">
        <v>0</v>
      </c>
      <c r="CM471">
        <v>0</v>
      </c>
      <c r="CN471">
        <v>0</v>
      </c>
      <c r="CO471">
        <v>0</v>
      </c>
      <c r="CP471">
        <v>17</v>
      </c>
      <c r="CQ471">
        <v>5</v>
      </c>
      <c r="CR471">
        <v>2</v>
      </c>
      <c r="CS471">
        <v>1</v>
      </c>
      <c r="CT471">
        <v>0</v>
      </c>
      <c r="CU471">
        <v>1</v>
      </c>
      <c r="CV471">
        <v>0</v>
      </c>
      <c r="CW471">
        <v>1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5</v>
      </c>
      <c r="DQ471">
        <v>22</v>
      </c>
      <c r="DR471">
        <v>7</v>
      </c>
      <c r="DS471">
        <v>2</v>
      </c>
      <c r="DT471">
        <v>1</v>
      </c>
      <c r="DU471">
        <v>0</v>
      </c>
      <c r="DV471">
        <v>0</v>
      </c>
      <c r="DW471">
        <v>1</v>
      </c>
      <c r="DX471">
        <v>9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1</v>
      </c>
      <c r="EO471">
        <v>1</v>
      </c>
      <c r="EP471">
        <v>22</v>
      </c>
      <c r="EQ471">
        <v>66</v>
      </c>
      <c r="ER471">
        <v>1</v>
      </c>
      <c r="ES471">
        <v>0</v>
      </c>
      <c r="ET471">
        <v>64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1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66</v>
      </c>
      <c r="FO471">
        <v>39</v>
      </c>
      <c r="FP471">
        <v>25</v>
      </c>
      <c r="FQ471">
        <v>2</v>
      </c>
      <c r="FR471">
        <v>2</v>
      </c>
      <c r="FS471">
        <v>2</v>
      </c>
      <c r="FT471">
        <v>0</v>
      </c>
      <c r="FU471">
        <v>2</v>
      </c>
      <c r="FV471">
        <v>2</v>
      </c>
      <c r="FW471">
        <v>0</v>
      </c>
      <c r="FX471">
        <v>0</v>
      </c>
      <c r="FY471">
        <v>1</v>
      </c>
      <c r="FZ471">
        <v>0</v>
      </c>
      <c r="GA471">
        <v>0</v>
      </c>
      <c r="GB471">
        <v>0</v>
      </c>
      <c r="GC471">
        <v>0</v>
      </c>
      <c r="GD471">
        <v>1</v>
      </c>
      <c r="GE471">
        <v>0</v>
      </c>
      <c r="GF471">
        <v>0</v>
      </c>
      <c r="GG471">
        <v>0</v>
      </c>
      <c r="GH471">
        <v>0</v>
      </c>
      <c r="GI471">
        <v>1</v>
      </c>
      <c r="GJ471">
        <v>0</v>
      </c>
      <c r="GK471">
        <v>0</v>
      </c>
      <c r="GL471">
        <v>0</v>
      </c>
      <c r="GM471">
        <v>1</v>
      </c>
      <c r="GN471">
        <v>39</v>
      </c>
      <c r="GO471">
        <v>9</v>
      </c>
      <c r="GP471">
        <v>2</v>
      </c>
      <c r="GQ471">
        <v>0</v>
      </c>
      <c r="GR471">
        <v>0</v>
      </c>
      <c r="GS471">
        <v>0</v>
      </c>
      <c r="GT471">
        <v>1</v>
      </c>
      <c r="GU471">
        <v>0</v>
      </c>
      <c r="GV471">
        <v>5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1</v>
      </c>
      <c r="HD471">
        <v>0</v>
      </c>
      <c r="HE471">
        <v>0</v>
      </c>
      <c r="HF471">
        <v>0</v>
      </c>
      <c r="HG471">
        <v>0</v>
      </c>
      <c r="HH471">
        <v>9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</row>
    <row r="472" spans="1:272" x14ac:dyDescent="0.25">
      <c r="A472" t="s">
        <v>273</v>
      </c>
      <c r="B472" t="s">
        <v>594</v>
      </c>
      <c r="C472" t="str">
        <f t="shared" si="31"/>
        <v>160706</v>
      </c>
      <c r="D472" t="s">
        <v>441</v>
      </c>
      <c r="E472">
        <v>11</v>
      </c>
      <c r="F472">
        <v>549</v>
      </c>
      <c r="G472">
        <v>420</v>
      </c>
      <c r="H472">
        <v>222</v>
      </c>
      <c r="I472">
        <v>198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198</v>
      </c>
      <c r="T472">
        <v>0</v>
      </c>
      <c r="U472">
        <v>0</v>
      </c>
      <c r="V472">
        <v>198</v>
      </c>
      <c r="W472">
        <v>11</v>
      </c>
      <c r="X472">
        <v>7</v>
      </c>
      <c r="Y472">
        <v>4</v>
      </c>
      <c r="Z472">
        <v>0</v>
      </c>
      <c r="AA472">
        <v>187</v>
      </c>
      <c r="AB472">
        <v>69</v>
      </c>
      <c r="AC472">
        <v>9</v>
      </c>
      <c r="AD472">
        <v>6</v>
      </c>
      <c r="AE472">
        <v>19</v>
      </c>
      <c r="AF472">
        <v>9</v>
      </c>
      <c r="AG472">
        <v>2</v>
      </c>
      <c r="AH472">
        <v>7</v>
      </c>
      <c r="AI472">
        <v>1</v>
      </c>
      <c r="AJ472">
        <v>0</v>
      </c>
      <c r="AK472">
        <v>2</v>
      </c>
      <c r="AL472">
        <v>0</v>
      </c>
      <c r="AM472">
        <v>2</v>
      </c>
      <c r="AN472">
        <v>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4</v>
      </c>
      <c r="AW472">
        <v>0</v>
      </c>
      <c r="AX472">
        <v>5</v>
      </c>
      <c r="AY472">
        <v>1</v>
      </c>
      <c r="AZ472">
        <v>1</v>
      </c>
      <c r="BA472">
        <v>69</v>
      </c>
      <c r="BB472">
        <v>33</v>
      </c>
      <c r="BC472">
        <v>3</v>
      </c>
      <c r="BD472">
        <v>18</v>
      </c>
      <c r="BE472">
        <v>0</v>
      </c>
      <c r="BF472">
        <v>5</v>
      </c>
      <c r="BG472">
        <v>0</v>
      </c>
      <c r="BH472">
        <v>0</v>
      </c>
      <c r="BI472">
        <v>1</v>
      </c>
      <c r="BJ472">
        <v>0</v>
      </c>
      <c r="BK472">
        <v>1</v>
      </c>
      <c r="BL472">
        <v>1</v>
      </c>
      <c r="BM472">
        <v>0</v>
      </c>
      <c r="BN472">
        <v>0</v>
      </c>
      <c r="BO472">
        <v>1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1</v>
      </c>
      <c r="BV472">
        <v>0</v>
      </c>
      <c r="BW472">
        <v>0</v>
      </c>
      <c r="BX472">
        <v>0</v>
      </c>
      <c r="BY472">
        <v>2</v>
      </c>
      <c r="BZ472">
        <v>33</v>
      </c>
      <c r="CA472">
        <v>2</v>
      </c>
      <c r="CB472">
        <v>0</v>
      </c>
      <c r="CC472">
        <v>1</v>
      </c>
      <c r="CD472">
        <v>1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2</v>
      </c>
      <c r="CQ472">
        <v>1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1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1</v>
      </c>
      <c r="DQ472">
        <v>20</v>
      </c>
      <c r="DR472">
        <v>2</v>
      </c>
      <c r="DS472">
        <v>8</v>
      </c>
      <c r="DT472">
        <v>0</v>
      </c>
      <c r="DU472">
        <v>0</v>
      </c>
      <c r="DV472">
        <v>0</v>
      </c>
      <c r="DW472">
        <v>0</v>
      </c>
      <c r="DX472">
        <v>7</v>
      </c>
      <c r="DY472">
        <v>1</v>
      </c>
      <c r="DZ472">
        <v>0</v>
      </c>
      <c r="EA472">
        <v>0</v>
      </c>
      <c r="EB472">
        <v>0</v>
      </c>
      <c r="EC472">
        <v>1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1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20</v>
      </c>
      <c r="EQ472">
        <v>25</v>
      </c>
      <c r="ER472">
        <v>0</v>
      </c>
      <c r="ES472">
        <v>0</v>
      </c>
      <c r="ET472">
        <v>25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25</v>
      </c>
      <c r="FO472">
        <v>32</v>
      </c>
      <c r="FP472">
        <v>22</v>
      </c>
      <c r="FQ472">
        <v>1</v>
      </c>
      <c r="FR472">
        <v>0</v>
      </c>
      <c r="FS472">
        <v>0</v>
      </c>
      <c r="FT472">
        <v>1</v>
      </c>
      <c r="FU472">
        <v>1</v>
      </c>
      <c r="FV472">
        <v>0</v>
      </c>
      <c r="FW472">
        <v>1</v>
      </c>
      <c r="FX472">
        <v>1</v>
      </c>
      <c r="FY472">
        <v>1</v>
      </c>
      <c r="FZ472">
        <v>0</v>
      </c>
      <c r="GA472">
        <v>0</v>
      </c>
      <c r="GB472">
        <v>2</v>
      </c>
      <c r="GC472">
        <v>0</v>
      </c>
      <c r="GD472">
        <v>0</v>
      </c>
      <c r="GE472">
        <v>0</v>
      </c>
      <c r="GF472">
        <v>1</v>
      </c>
      <c r="GG472">
        <v>0</v>
      </c>
      <c r="GH472">
        <v>0</v>
      </c>
      <c r="GI472">
        <v>0</v>
      </c>
      <c r="GJ472">
        <v>0</v>
      </c>
      <c r="GK472">
        <v>1</v>
      </c>
      <c r="GL472">
        <v>0</v>
      </c>
      <c r="GM472">
        <v>0</v>
      </c>
      <c r="GN472">
        <v>32</v>
      </c>
      <c r="GO472">
        <v>4</v>
      </c>
      <c r="GP472">
        <v>1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1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1</v>
      </c>
      <c r="HD472">
        <v>0</v>
      </c>
      <c r="HE472">
        <v>0</v>
      </c>
      <c r="HF472">
        <v>1</v>
      </c>
      <c r="HG472">
        <v>0</v>
      </c>
      <c r="HH472">
        <v>4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1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1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1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</row>
    <row r="473" spans="1:272" x14ac:dyDescent="0.25">
      <c r="A473" t="s">
        <v>273</v>
      </c>
      <c r="B473" t="s">
        <v>594</v>
      </c>
      <c r="C473" t="str">
        <f t="shared" si="31"/>
        <v>160706</v>
      </c>
      <c r="D473" t="s">
        <v>300</v>
      </c>
      <c r="E473">
        <v>12</v>
      </c>
      <c r="F473">
        <v>471</v>
      </c>
      <c r="G473">
        <v>360</v>
      </c>
      <c r="H473">
        <v>171</v>
      </c>
      <c r="I473">
        <v>189</v>
      </c>
      <c r="J473">
        <v>0</v>
      </c>
      <c r="K473">
        <v>1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189</v>
      </c>
      <c r="T473">
        <v>0</v>
      </c>
      <c r="U473">
        <v>0</v>
      </c>
      <c r="V473">
        <v>189</v>
      </c>
      <c r="W473">
        <v>12</v>
      </c>
      <c r="X473">
        <v>8</v>
      </c>
      <c r="Y473">
        <v>4</v>
      </c>
      <c r="Z473">
        <v>0</v>
      </c>
      <c r="AA473">
        <v>177</v>
      </c>
      <c r="AB473">
        <v>71</v>
      </c>
      <c r="AC473">
        <v>12</v>
      </c>
      <c r="AD473">
        <v>8</v>
      </c>
      <c r="AE473">
        <v>17</v>
      </c>
      <c r="AF473">
        <v>10</v>
      </c>
      <c r="AG473">
        <v>6</v>
      </c>
      <c r="AH473">
        <v>2</v>
      </c>
      <c r="AI473">
        <v>0</v>
      </c>
      <c r="AJ473">
        <v>1</v>
      </c>
      <c r="AK473">
        <v>1</v>
      </c>
      <c r="AL473">
        <v>1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4</v>
      </c>
      <c r="AW473">
        <v>0</v>
      </c>
      <c r="AX473">
        <v>1</v>
      </c>
      <c r="AY473">
        <v>0</v>
      </c>
      <c r="AZ473">
        <v>8</v>
      </c>
      <c r="BA473">
        <v>71</v>
      </c>
      <c r="BB473">
        <v>24</v>
      </c>
      <c r="BC473">
        <v>7</v>
      </c>
      <c r="BD473">
        <v>12</v>
      </c>
      <c r="BE473">
        <v>0</v>
      </c>
      <c r="BF473">
        <v>2</v>
      </c>
      <c r="BG473">
        <v>2</v>
      </c>
      <c r="BH473">
        <v>0</v>
      </c>
      <c r="BI473">
        <v>1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24</v>
      </c>
      <c r="CA473">
        <v>1</v>
      </c>
      <c r="CB473">
        <v>1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1</v>
      </c>
      <c r="CQ473">
        <v>4</v>
      </c>
      <c r="CR473">
        <v>2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1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1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4</v>
      </c>
      <c r="DQ473">
        <v>12</v>
      </c>
      <c r="DR473">
        <v>1</v>
      </c>
      <c r="DS473">
        <v>9</v>
      </c>
      <c r="DT473">
        <v>0</v>
      </c>
      <c r="DU473">
        <v>0</v>
      </c>
      <c r="DV473">
        <v>0</v>
      </c>
      <c r="DW473">
        <v>0</v>
      </c>
      <c r="DX473">
        <v>2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12</v>
      </c>
      <c r="EQ473">
        <v>34</v>
      </c>
      <c r="ER473">
        <v>3</v>
      </c>
      <c r="ES473">
        <v>0</v>
      </c>
      <c r="ET473">
        <v>30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1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34</v>
      </c>
      <c r="FO473">
        <v>16</v>
      </c>
      <c r="FP473">
        <v>12</v>
      </c>
      <c r="FQ473">
        <v>0</v>
      </c>
      <c r="FR473">
        <v>0</v>
      </c>
      <c r="FS473">
        <v>1</v>
      </c>
      <c r="FT473">
        <v>0</v>
      </c>
      <c r="FU473">
        <v>1</v>
      </c>
      <c r="FV473">
        <v>2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16</v>
      </c>
      <c r="GO473">
        <v>14</v>
      </c>
      <c r="GP473">
        <v>4</v>
      </c>
      <c r="GQ473">
        <v>1</v>
      </c>
      <c r="GR473">
        <v>0</v>
      </c>
      <c r="GS473">
        <v>0</v>
      </c>
      <c r="GT473">
        <v>1</v>
      </c>
      <c r="GU473">
        <v>0</v>
      </c>
      <c r="GV473">
        <v>4</v>
      </c>
      <c r="GW473">
        <v>0</v>
      </c>
      <c r="GX473">
        <v>0</v>
      </c>
      <c r="GY473">
        <v>4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14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1</v>
      </c>
      <c r="HX473">
        <v>1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1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</row>
    <row r="474" spans="1:272" x14ac:dyDescent="0.25">
      <c r="A474" t="s">
        <v>273</v>
      </c>
      <c r="B474" t="s">
        <v>594</v>
      </c>
      <c r="C474" t="str">
        <f t="shared" si="31"/>
        <v>160706</v>
      </c>
      <c r="D474" t="s">
        <v>598</v>
      </c>
      <c r="E474">
        <v>13</v>
      </c>
      <c r="F474">
        <v>749</v>
      </c>
      <c r="G474">
        <v>570</v>
      </c>
      <c r="H474">
        <v>238</v>
      </c>
      <c r="I474">
        <v>332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332</v>
      </c>
      <c r="T474">
        <v>0</v>
      </c>
      <c r="U474">
        <v>0</v>
      </c>
      <c r="V474">
        <v>332</v>
      </c>
      <c r="W474">
        <v>23</v>
      </c>
      <c r="X474">
        <v>16</v>
      </c>
      <c r="Y474">
        <v>6</v>
      </c>
      <c r="Z474">
        <v>0</v>
      </c>
      <c r="AA474">
        <v>309</v>
      </c>
      <c r="AB474">
        <v>135</v>
      </c>
      <c r="AC474">
        <v>13</v>
      </c>
      <c r="AD474">
        <v>22</v>
      </c>
      <c r="AE474">
        <v>42</v>
      </c>
      <c r="AF474">
        <v>16</v>
      </c>
      <c r="AG474">
        <v>16</v>
      </c>
      <c r="AH474">
        <v>4</v>
      </c>
      <c r="AI474">
        <v>0</v>
      </c>
      <c r="AJ474">
        <v>1</v>
      </c>
      <c r="AK474">
        <v>2</v>
      </c>
      <c r="AL474">
        <v>0</v>
      </c>
      <c r="AM474">
        <v>0</v>
      </c>
      <c r="AN474">
        <v>1</v>
      </c>
      <c r="AO474">
        <v>0</v>
      </c>
      <c r="AP474">
        <v>0</v>
      </c>
      <c r="AQ474">
        <v>8</v>
      </c>
      <c r="AR474">
        <v>0</v>
      </c>
      <c r="AS474">
        <v>0</v>
      </c>
      <c r="AT474">
        <v>0</v>
      </c>
      <c r="AU474">
        <v>0</v>
      </c>
      <c r="AV474">
        <v>3</v>
      </c>
      <c r="AW474">
        <v>0</v>
      </c>
      <c r="AX474">
        <v>5</v>
      </c>
      <c r="AY474">
        <v>0</v>
      </c>
      <c r="AZ474">
        <v>2</v>
      </c>
      <c r="BA474">
        <v>135</v>
      </c>
      <c r="BB474">
        <v>42</v>
      </c>
      <c r="BC474">
        <v>3</v>
      </c>
      <c r="BD474">
        <v>29</v>
      </c>
      <c r="BE474">
        <v>0</v>
      </c>
      <c r="BF474">
        <v>6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2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1</v>
      </c>
      <c r="BW474">
        <v>0</v>
      </c>
      <c r="BX474">
        <v>0</v>
      </c>
      <c r="BY474">
        <v>1</v>
      </c>
      <c r="BZ474">
        <v>42</v>
      </c>
      <c r="CA474">
        <v>8</v>
      </c>
      <c r="CB474">
        <v>4</v>
      </c>
      <c r="CC474">
        <v>2</v>
      </c>
      <c r="CD474">
        <v>0</v>
      </c>
      <c r="CE474">
        <v>0</v>
      </c>
      <c r="CF474">
        <v>2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8</v>
      </c>
      <c r="CQ474">
        <v>5</v>
      </c>
      <c r="CR474">
        <v>3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1</v>
      </c>
      <c r="DB474">
        <v>0</v>
      </c>
      <c r="DC474">
        <v>0</v>
      </c>
      <c r="DD474">
        <v>1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5</v>
      </c>
      <c r="DQ474">
        <v>16</v>
      </c>
      <c r="DR474">
        <v>1</v>
      </c>
      <c r="DS474">
        <v>13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1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1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16</v>
      </c>
      <c r="EQ474">
        <v>35</v>
      </c>
      <c r="ER474">
        <v>0</v>
      </c>
      <c r="ES474">
        <v>0</v>
      </c>
      <c r="ET474">
        <v>34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1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35</v>
      </c>
      <c r="FO474">
        <v>56</v>
      </c>
      <c r="FP474">
        <v>39</v>
      </c>
      <c r="FQ474">
        <v>4</v>
      </c>
      <c r="FR474">
        <v>0</v>
      </c>
      <c r="FS474">
        <v>1</v>
      </c>
      <c r="FT474">
        <v>0</v>
      </c>
      <c r="FU474">
        <v>0</v>
      </c>
      <c r="FV474">
        <v>4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3</v>
      </c>
      <c r="GE474">
        <v>0</v>
      </c>
      <c r="GF474">
        <v>0</v>
      </c>
      <c r="GG474">
        <v>0</v>
      </c>
      <c r="GH474">
        <v>1</v>
      </c>
      <c r="GI474">
        <v>0</v>
      </c>
      <c r="GJ474">
        <v>2</v>
      </c>
      <c r="GK474">
        <v>0</v>
      </c>
      <c r="GL474">
        <v>0</v>
      </c>
      <c r="GM474">
        <v>2</v>
      </c>
      <c r="GN474">
        <v>56</v>
      </c>
      <c r="GO474">
        <v>11</v>
      </c>
      <c r="GP474">
        <v>2</v>
      </c>
      <c r="GQ474">
        <v>1</v>
      </c>
      <c r="GR474">
        <v>0</v>
      </c>
      <c r="GS474">
        <v>0</v>
      </c>
      <c r="GT474">
        <v>0</v>
      </c>
      <c r="GU474">
        <v>0</v>
      </c>
      <c r="GV474">
        <v>5</v>
      </c>
      <c r="GW474">
        <v>0</v>
      </c>
      <c r="GX474">
        <v>0</v>
      </c>
      <c r="GY474">
        <v>3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11</v>
      </c>
      <c r="HI474">
        <v>1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1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1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</row>
    <row r="475" spans="1:272" x14ac:dyDescent="0.25">
      <c r="A475" t="s">
        <v>273</v>
      </c>
      <c r="B475" t="s">
        <v>594</v>
      </c>
      <c r="C475" t="str">
        <f t="shared" si="31"/>
        <v>160706</v>
      </c>
      <c r="D475" t="s">
        <v>300</v>
      </c>
      <c r="E475">
        <v>14</v>
      </c>
      <c r="F475">
        <v>735</v>
      </c>
      <c r="G475">
        <v>560</v>
      </c>
      <c r="H475">
        <v>257</v>
      </c>
      <c r="I475">
        <v>303</v>
      </c>
      <c r="J475">
        <v>0</v>
      </c>
      <c r="K475">
        <v>4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303</v>
      </c>
      <c r="T475">
        <v>0</v>
      </c>
      <c r="U475">
        <v>0</v>
      </c>
      <c r="V475">
        <v>303</v>
      </c>
      <c r="W475">
        <v>20</v>
      </c>
      <c r="X475">
        <v>17</v>
      </c>
      <c r="Y475">
        <v>3</v>
      </c>
      <c r="Z475">
        <v>0</v>
      </c>
      <c r="AA475">
        <v>283</v>
      </c>
      <c r="AB475">
        <v>98</v>
      </c>
      <c r="AC475">
        <v>8</v>
      </c>
      <c r="AD475">
        <v>16</v>
      </c>
      <c r="AE475">
        <v>22</v>
      </c>
      <c r="AF475">
        <v>16</v>
      </c>
      <c r="AG475">
        <v>10</v>
      </c>
      <c r="AH475">
        <v>5</v>
      </c>
      <c r="AI475">
        <v>0</v>
      </c>
      <c r="AJ475">
        <v>0</v>
      </c>
      <c r="AK475">
        <v>0</v>
      </c>
      <c r="AL475">
        <v>1</v>
      </c>
      <c r="AM475">
        <v>0</v>
      </c>
      <c r="AN475">
        <v>1</v>
      </c>
      <c r="AO475">
        <v>4</v>
      </c>
      <c r="AP475">
        <v>0</v>
      </c>
      <c r="AQ475">
        <v>4</v>
      </c>
      <c r="AR475">
        <v>0</v>
      </c>
      <c r="AS475">
        <v>0</v>
      </c>
      <c r="AT475">
        <v>0</v>
      </c>
      <c r="AU475">
        <v>0</v>
      </c>
      <c r="AV475">
        <v>3</v>
      </c>
      <c r="AW475">
        <v>0</v>
      </c>
      <c r="AX475">
        <v>1</v>
      </c>
      <c r="AY475">
        <v>0</v>
      </c>
      <c r="AZ475">
        <v>7</v>
      </c>
      <c r="BA475">
        <v>98</v>
      </c>
      <c r="BB475">
        <v>37</v>
      </c>
      <c r="BC475">
        <v>7</v>
      </c>
      <c r="BD475">
        <v>22</v>
      </c>
      <c r="BE475">
        <v>0</v>
      </c>
      <c r="BF475">
        <v>2</v>
      </c>
      <c r="BG475">
        <v>0</v>
      </c>
      <c r="BH475">
        <v>0</v>
      </c>
      <c r="BI475">
        <v>1</v>
      </c>
      <c r="BJ475">
        <v>0</v>
      </c>
      <c r="BK475">
        <v>1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3</v>
      </c>
      <c r="BV475">
        <v>1</v>
      </c>
      <c r="BW475">
        <v>0</v>
      </c>
      <c r="BX475">
        <v>0</v>
      </c>
      <c r="BY475">
        <v>0</v>
      </c>
      <c r="BZ475">
        <v>37</v>
      </c>
      <c r="CA475">
        <v>9</v>
      </c>
      <c r="CB475">
        <v>4</v>
      </c>
      <c r="CC475">
        <v>3</v>
      </c>
      <c r="CD475">
        <v>0</v>
      </c>
      <c r="CE475">
        <v>0</v>
      </c>
      <c r="CF475">
        <v>0</v>
      </c>
      <c r="CG475">
        <v>0</v>
      </c>
      <c r="CH475">
        <v>1</v>
      </c>
      <c r="CI475">
        <v>0</v>
      </c>
      <c r="CJ475">
        <v>0</v>
      </c>
      <c r="CK475">
        <v>0</v>
      </c>
      <c r="CL475">
        <v>0</v>
      </c>
      <c r="CM475">
        <v>1</v>
      </c>
      <c r="CN475">
        <v>0</v>
      </c>
      <c r="CO475">
        <v>0</v>
      </c>
      <c r="CP475">
        <v>9</v>
      </c>
      <c r="CQ475">
        <v>5</v>
      </c>
      <c r="CR475">
        <v>2</v>
      </c>
      <c r="CS475">
        <v>0</v>
      </c>
      <c r="CT475">
        <v>1</v>
      </c>
      <c r="CU475">
        <v>0</v>
      </c>
      <c r="CV475">
        <v>0</v>
      </c>
      <c r="CW475">
        <v>1</v>
      </c>
      <c r="CX475">
        <v>0</v>
      </c>
      <c r="CY475">
        <v>0</v>
      </c>
      <c r="CZ475">
        <v>0</v>
      </c>
      <c r="DA475">
        <v>1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5</v>
      </c>
      <c r="DQ475">
        <v>17</v>
      </c>
      <c r="DR475">
        <v>2</v>
      </c>
      <c r="DS475">
        <v>8</v>
      </c>
      <c r="DT475">
        <v>0</v>
      </c>
      <c r="DU475">
        <v>0</v>
      </c>
      <c r="DV475">
        <v>0</v>
      </c>
      <c r="DW475">
        <v>1</v>
      </c>
      <c r="DX475">
        <v>4</v>
      </c>
      <c r="DY475">
        <v>1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1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17</v>
      </c>
      <c r="EQ475">
        <v>60</v>
      </c>
      <c r="ER475">
        <v>1</v>
      </c>
      <c r="ES475">
        <v>2</v>
      </c>
      <c r="ET475">
        <v>54</v>
      </c>
      <c r="EU475">
        <v>0</v>
      </c>
      <c r="EV475">
        <v>0</v>
      </c>
      <c r="EW475">
        <v>0</v>
      </c>
      <c r="EX475">
        <v>1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1</v>
      </c>
      <c r="FJ475">
        <v>0</v>
      </c>
      <c r="FK475">
        <v>0</v>
      </c>
      <c r="FL475">
        <v>0</v>
      </c>
      <c r="FM475">
        <v>1</v>
      </c>
      <c r="FN475">
        <v>60</v>
      </c>
      <c r="FO475">
        <v>38</v>
      </c>
      <c r="FP475">
        <v>28</v>
      </c>
      <c r="FQ475">
        <v>0</v>
      </c>
      <c r="FR475">
        <v>1</v>
      </c>
      <c r="FS475">
        <v>0</v>
      </c>
      <c r="FT475">
        <v>0</v>
      </c>
      <c r="FU475">
        <v>0</v>
      </c>
      <c r="FV475">
        <v>2</v>
      </c>
      <c r="FW475">
        <v>1</v>
      </c>
      <c r="FX475">
        <v>3</v>
      </c>
      <c r="FY475">
        <v>0</v>
      </c>
      <c r="FZ475">
        <v>1</v>
      </c>
      <c r="GA475">
        <v>0</v>
      </c>
      <c r="GB475">
        <v>1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1</v>
      </c>
      <c r="GN475">
        <v>38</v>
      </c>
      <c r="GO475">
        <v>16</v>
      </c>
      <c r="GP475">
        <v>3</v>
      </c>
      <c r="GQ475">
        <v>1</v>
      </c>
      <c r="GR475">
        <v>0</v>
      </c>
      <c r="GS475">
        <v>0</v>
      </c>
      <c r="GT475">
        <v>1</v>
      </c>
      <c r="GU475">
        <v>0</v>
      </c>
      <c r="GV475">
        <v>9</v>
      </c>
      <c r="GW475">
        <v>0</v>
      </c>
      <c r="GX475">
        <v>1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1</v>
      </c>
      <c r="HH475">
        <v>16</v>
      </c>
      <c r="HI475">
        <v>3</v>
      </c>
      <c r="HJ475">
        <v>0</v>
      </c>
      <c r="HK475">
        <v>0</v>
      </c>
      <c r="HL475">
        <v>0</v>
      </c>
      <c r="HM475">
        <v>1</v>
      </c>
      <c r="HN475">
        <v>1</v>
      </c>
      <c r="HO475">
        <v>1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3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</row>
    <row r="476" spans="1:272" x14ac:dyDescent="0.25">
      <c r="A476" t="s">
        <v>273</v>
      </c>
      <c r="B476" t="s">
        <v>599</v>
      </c>
      <c r="C476" t="str">
        <f t="shared" ref="C476:C489" si="32">"160707"</f>
        <v>160707</v>
      </c>
      <c r="D476" t="s">
        <v>600</v>
      </c>
      <c r="E476">
        <v>1</v>
      </c>
      <c r="F476">
        <v>1354</v>
      </c>
      <c r="G476">
        <v>1050</v>
      </c>
      <c r="H476">
        <v>472</v>
      </c>
      <c r="I476">
        <v>578</v>
      </c>
      <c r="J476">
        <v>0</v>
      </c>
      <c r="K476">
        <v>2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578</v>
      </c>
      <c r="T476">
        <v>0</v>
      </c>
      <c r="U476">
        <v>0</v>
      </c>
      <c r="V476">
        <v>578</v>
      </c>
      <c r="W476">
        <v>14</v>
      </c>
      <c r="X476">
        <v>7</v>
      </c>
      <c r="Y476">
        <v>6</v>
      </c>
      <c r="Z476">
        <v>0</v>
      </c>
      <c r="AA476">
        <v>564</v>
      </c>
      <c r="AB476">
        <v>188</v>
      </c>
      <c r="AC476">
        <v>17</v>
      </c>
      <c r="AD476">
        <v>39</v>
      </c>
      <c r="AE476">
        <v>49</v>
      </c>
      <c r="AF476">
        <v>16</v>
      </c>
      <c r="AG476">
        <v>29</v>
      </c>
      <c r="AH476">
        <v>15</v>
      </c>
      <c r="AI476">
        <v>1</v>
      </c>
      <c r="AJ476">
        <v>3</v>
      </c>
      <c r="AK476">
        <v>3</v>
      </c>
      <c r="AL476">
        <v>0</v>
      </c>
      <c r="AM476">
        <v>1</v>
      </c>
      <c r="AN476">
        <v>3</v>
      </c>
      <c r="AO476">
        <v>0</v>
      </c>
      <c r="AP476">
        <v>0</v>
      </c>
      <c r="AQ476">
        <v>1</v>
      </c>
      <c r="AR476">
        <v>0</v>
      </c>
      <c r="AS476">
        <v>0</v>
      </c>
      <c r="AT476">
        <v>1</v>
      </c>
      <c r="AU476">
        <v>0</v>
      </c>
      <c r="AV476">
        <v>0</v>
      </c>
      <c r="AW476">
        <v>0</v>
      </c>
      <c r="AX476">
        <v>2</v>
      </c>
      <c r="AY476">
        <v>2</v>
      </c>
      <c r="AZ476">
        <v>6</v>
      </c>
      <c r="BA476">
        <v>188</v>
      </c>
      <c r="BB476">
        <v>134</v>
      </c>
      <c r="BC476">
        <v>30</v>
      </c>
      <c r="BD476">
        <v>56</v>
      </c>
      <c r="BE476">
        <v>12</v>
      </c>
      <c r="BF476">
        <v>11</v>
      </c>
      <c r="BG476">
        <v>1</v>
      </c>
      <c r="BH476">
        <v>4</v>
      </c>
      <c r="BI476">
        <v>2</v>
      </c>
      <c r="BJ476">
        <v>2</v>
      </c>
      <c r="BK476">
        <v>1</v>
      </c>
      <c r="BL476">
        <v>3</v>
      </c>
      <c r="BM476">
        <v>0</v>
      </c>
      <c r="BN476">
        <v>1</v>
      </c>
      <c r="BO476">
        <v>4</v>
      </c>
      <c r="BP476">
        <v>0</v>
      </c>
      <c r="BQ476">
        <v>5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2</v>
      </c>
      <c r="BZ476">
        <v>134</v>
      </c>
      <c r="CA476">
        <v>26</v>
      </c>
      <c r="CB476">
        <v>18</v>
      </c>
      <c r="CC476">
        <v>4</v>
      </c>
      <c r="CD476">
        <v>1</v>
      </c>
      <c r="CE476">
        <v>0</v>
      </c>
      <c r="CF476">
        <v>1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2</v>
      </c>
      <c r="CO476">
        <v>0</v>
      </c>
      <c r="CP476">
        <v>26</v>
      </c>
      <c r="CQ476">
        <v>31</v>
      </c>
      <c r="CR476">
        <v>19</v>
      </c>
      <c r="CS476">
        <v>1</v>
      </c>
      <c r="CT476">
        <v>0</v>
      </c>
      <c r="CU476">
        <v>3</v>
      </c>
      <c r="CV476">
        <v>1</v>
      </c>
      <c r="CW476">
        <v>1</v>
      </c>
      <c r="CX476">
        <v>0</v>
      </c>
      <c r="CY476">
        <v>2</v>
      </c>
      <c r="CZ476">
        <v>1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2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1</v>
      </c>
      <c r="DP476">
        <v>31</v>
      </c>
      <c r="DQ476">
        <v>8</v>
      </c>
      <c r="DR476">
        <v>0</v>
      </c>
      <c r="DS476">
        <v>3</v>
      </c>
      <c r="DT476">
        <v>1</v>
      </c>
      <c r="DU476">
        <v>0</v>
      </c>
      <c r="DV476">
        <v>0</v>
      </c>
      <c r="DW476">
        <v>0</v>
      </c>
      <c r="DX476">
        <v>3</v>
      </c>
      <c r="DY476">
        <v>1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8</v>
      </c>
      <c r="EQ476">
        <v>48</v>
      </c>
      <c r="ER476">
        <v>24</v>
      </c>
      <c r="ES476">
        <v>3</v>
      </c>
      <c r="ET476">
        <v>20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1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48</v>
      </c>
      <c r="FO476">
        <v>99</v>
      </c>
      <c r="FP476">
        <v>57</v>
      </c>
      <c r="FQ476">
        <v>0</v>
      </c>
      <c r="FR476">
        <v>2</v>
      </c>
      <c r="FS476">
        <v>6</v>
      </c>
      <c r="FT476">
        <v>0</v>
      </c>
      <c r="FU476">
        <v>6</v>
      </c>
      <c r="FV476">
        <v>6</v>
      </c>
      <c r="FW476">
        <v>1</v>
      </c>
      <c r="FX476">
        <v>4</v>
      </c>
      <c r="FY476">
        <v>0</v>
      </c>
      <c r="FZ476">
        <v>2</v>
      </c>
      <c r="GA476">
        <v>0</v>
      </c>
      <c r="GB476">
        <v>3</v>
      </c>
      <c r="GC476">
        <v>1</v>
      </c>
      <c r="GD476">
        <v>1</v>
      </c>
      <c r="GE476">
        <v>1</v>
      </c>
      <c r="GF476">
        <v>0</v>
      </c>
      <c r="GG476">
        <v>0</v>
      </c>
      <c r="GH476">
        <v>2</v>
      </c>
      <c r="GI476">
        <v>1</v>
      </c>
      <c r="GJ476">
        <v>1</v>
      </c>
      <c r="GK476">
        <v>1</v>
      </c>
      <c r="GL476">
        <v>0</v>
      </c>
      <c r="GM476">
        <v>4</v>
      </c>
      <c r="GN476">
        <v>99</v>
      </c>
      <c r="GO476">
        <v>24</v>
      </c>
      <c r="GP476">
        <v>11</v>
      </c>
      <c r="GQ476">
        <v>3</v>
      </c>
      <c r="GR476">
        <v>0</v>
      </c>
      <c r="GS476">
        <v>1</v>
      </c>
      <c r="GT476">
        <v>1</v>
      </c>
      <c r="GU476">
        <v>0</v>
      </c>
      <c r="GV476">
        <v>4</v>
      </c>
      <c r="GW476">
        <v>0</v>
      </c>
      <c r="GX476">
        <v>0</v>
      </c>
      <c r="GY476">
        <v>1</v>
      </c>
      <c r="GZ476">
        <v>0</v>
      </c>
      <c r="HA476">
        <v>2</v>
      </c>
      <c r="HB476">
        <v>0</v>
      </c>
      <c r="HC476">
        <v>1</v>
      </c>
      <c r="HD476">
        <v>0</v>
      </c>
      <c r="HE476">
        <v>0</v>
      </c>
      <c r="HF476">
        <v>0</v>
      </c>
      <c r="HG476">
        <v>0</v>
      </c>
      <c r="HH476">
        <v>24</v>
      </c>
      <c r="HI476">
        <v>4</v>
      </c>
      <c r="HJ476">
        <v>1</v>
      </c>
      <c r="HK476">
        <v>1</v>
      </c>
      <c r="HL476">
        <v>1</v>
      </c>
      <c r="HM476">
        <v>0</v>
      </c>
      <c r="HN476">
        <v>1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4</v>
      </c>
      <c r="HW476">
        <v>1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1</v>
      </c>
      <c r="IH476">
        <v>0</v>
      </c>
      <c r="II476">
        <v>0</v>
      </c>
      <c r="IJ476">
        <v>0</v>
      </c>
      <c r="IK476">
        <v>0</v>
      </c>
      <c r="IL476">
        <v>1</v>
      </c>
      <c r="IM476">
        <v>1</v>
      </c>
      <c r="IN476">
        <v>0</v>
      </c>
      <c r="IO476">
        <v>0</v>
      </c>
      <c r="IP476">
        <v>1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1</v>
      </c>
    </row>
    <row r="477" spans="1:272" x14ac:dyDescent="0.25">
      <c r="A477" t="s">
        <v>273</v>
      </c>
      <c r="B477" t="s">
        <v>599</v>
      </c>
      <c r="C477" t="str">
        <f t="shared" si="32"/>
        <v>160707</v>
      </c>
      <c r="D477" t="s">
        <v>362</v>
      </c>
      <c r="E477">
        <v>2</v>
      </c>
      <c r="F477">
        <v>1408</v>
      </c>
      <c r="G477">
        <v>1080</v>
      </c>
      <c r="H477">
        <v>567</v>
      </c>
      <c r="I477">
        <v>513</v>
      </c>
      <c r="J477">
        <v>1</v>
      </c>
      <c r="K477">
        <v>6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513</v>
      </c>
      <c r="T477">
        <v>0</v>
      </c>
      <c r="U477">
        <v>0</v>
      </c>
      <c r="V477">
        <v>513</v>
      </c>
      <c r="W477">
        <v>26</v>
      </c>
      <c r="X477">
        <v>5</v>
      </c>
      <c r="Y477">
        <v>15</v>
      </c>
      <c r="Z477">
        <v>0</v>
      </c>
      <c r="AA477">
        <v>487</v>
      </c>
      <c r="AB477">
        <v>162</v>
      </c>
      <c r="AC477">
        <v>32</v>
      </c>
      <c r="AD477">
        <v>22</v>
      </c>
      <c r="AE477">
        <v>19</v>
      </c>
      <c r="AF477">
        <v>23</v>
      </c>
      <c r="AG477">
        <v>10</v>
      </c>
      <c r="AH477">
        <v>12</v>
      </c>
      <c r="AI477">
        <v>2</v>
      </c>
      <c r="AJ477">
        <v>1</v>
      </c>
      <c r="AK477">
        <v>6</v>
      </c>
      <c r="AL477">
        <v>1</v>
      </c>
      <c r="AM477">
        <v>2</v>
      </c>
      <c r="AN477">
        <v>5</v>
      </c>
      <c r="AO477">
        <v>1</v>
      </c>
      <c r="AP477">
        <v>0</v>
      </c>
      <c r="AQ477">
        <v>3</v>
      </c>
      <c r="AR477">
        <v>1</v>
      </c>
      <c r="AS477">
        <v>0</v>
      </c>
      <c r="AT477">
        <v>0</v>
      </c>
      <c r="AU477">
        <v>2</v>
      </c>
      <c r="AV477">
        <v>4</v>
      </c>
      <c r="AW477">
        <v>0</v>
      </c>
      <c r="AX477">
        <v>4</v>
      </c>
      <c r="AY477">
        <v>0</v>
      </c>
      <c r="AZ477">
        <v>12</v>
      </c>
      <c r="BA477">
        <v>162</v>
      </c>
      <c r="BB477">
        <v>113</v>
      </c>
      <c r="BC477">
        <v>12</v>
      </c>
      <c r="BD477">
        <v>26</v>
      </c>
      <c r="BE477">
        <v>17</v>
      </c>
      <c r="BF477">
        <v>16</v>
      </c>
      <c r="BG477">
        <v>3</v>
      </c>
      <c r="BH477">
        <v>2</v>
      </c>
      <c r="BI477">
        <v>3</v>
      </c>
      <c r="BJ477">
        <v>1</v>
      </c>
      <c r="BK477">
        <v>5</v>
      </c>
      <c r="BL477">
        <v>6</v>
      </c>
      <c r="BM477">
        <v>1</v>
      </c>
      <c r="BN477">
        <v>0</v>
      </c>
      <c r="BO477">
        <v>9</v>
      </c>
      <c r="BP477">
        <v>0</v>
      </c>
      <c r="BQ477">
        <v>6</v>
      </c>
      <c r="BR477">
        <v>0</v>
      </c>
      <c r="BS477">
        <v>1</v>
      </c>
      <c r="BT477">
        <v>0</v>
      </c>
      <c r="BU477">
        <v>2</v>
      </c>
      <c r="BV477">
        <v>1</v>
      </c>
      <c r="BW477">
        <v>0</v>
      </c>
      <c r="BX477">
        <v>1</v>
      </c>
      <c r="BY477">
        <v>1</v>
      </c>
      <c r="BZ477">
        <v>113</v>
      </c>
      <c r="CA477">
        <v>18</v>
      </c>
      <c r="CB477">
        <v>5</v>
      </c>
      <c r="CC477">
        <v>0</v>
      </c>
      <c r="CD477">
        <v>0</v>
      </c>
      <c r="CE477">
        <v>1</v>
      </c>
      <c r="CF477">
        <v>0</v>
      </c>
      <c r="CG477">
        <v>2</v>
      </c>
      <c r="CH477">
        <v>1</v>
      </c>
      <c r="CI477">
        <v>1</v>
      </c>
      <c r="CJ477">
        <v>0</v>
      </c>
      <c r="CK477">
        <v>0</v>
      </c>
      <c r="CL477">
        <v>1</v>
      </c>
      <c r="CM477">
        <v>2</v>
      </c>
      <c r="CN477">
        <v>4</v>
      </c>
      <c r="CO477">
        <v>1</v>
      </c>
      <c r="CP477">
        <v>18</v>
      </c>
      <c r="CQ477">
        <v>14</v>
      </c>
      <c r="CR477">
        <v>4</v>
      </c>
      <c r="CS477">
        <v>2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3</v>
      </c>
      <c r="DA477">
        <v>1</v>
      </c>
      <c r="DB477">
        <v>0</v>
      </c>
      <c r="DC477">
        <v>0</v>
      </c>
      <c r="DD477">
        <v>0</v>
      </c>
      <c r="DE477">
        <v>1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1</v>
      </c>
      <c r="DL477">
        <v>1</v>
      </c>
      <c r="DM477">
        <v>1</v>
      </c>
      <c r="DN477">
        <v>0</v>
      </c>
      <c r="DO477">
        <v>0</v>
      </c>
      <c r="DP477">
        <v>14</v>
      </c>
      <c r="DQ477">
        <v>14</v>
      </c>
      <c r="DR477">
        <v>3</v>
      </c>
      <c r="DS477">
        <v>7</v>
      </c>
      <c r="DT477">
        <v>0</v>
      </c>
      <c r="DU477">
        <v>1</v>
      </c>
      <c r="DV477">
        <v>0</v>
      </c>
      <c r="DW477">
        <v>0</v>
      </c>
      <c r="DX477">
        <v>2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1</v>
      </c>
      <c r="EN477">
        <v>0</v>
      </c>
      <c r="EO477">
        <v>0</v>
      </c>
      <c r="EP477">
        <v>14</v>
      </c>
      <c r="EQ477">
        <v>35</v>
      </c>
      <c r="ER477">
        <v>9</v>
      </c>
      <c r="ES477">
        <v>2</v>
      </c>
      <c r="ET477">
        <v>20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1</v>
      </c>
      <c r="FB477">
        <v>0</v>
      </c>
      <c r="FC477">
        <v>0</v>
      </c>
      <c r="FD477">
        <v>1</v>
      </c>
      <c r="FE477">
        <v>0</v>
      </c>
      <c r="FF477">
        <v>0</v>
      </c>
      <c r="FG477">
        <v>0</v>
      </c>
      <c r="FH477">
        <v>0</v>
      </c>
      <c r="FI477">
        <v>1</v>
      </c>
      <c r="FJ477">
        <v>0</v>
      </c>
      <c r="FK477">
        <v>1</v>
      </c>
      <c r="FL477">
        <v>0</v>
      </c>
      <c r="FM477">
        <v>0</v>
      </c>
      <c r="FN477">
        <v>35</v>
      </c>
      <c r="FO477">
        <v>92</v>
      </c>
      <c r="FP477">
        <v>58</v>
      </c>
      <c r="FQ477">
        <v>6</v>
      </c>
      <c r="FR477">
        <v>2</v>
      </c>
      <c r="FS477">
        <v>1</v>
      </c>
      <c r="FT477">
        <v>1</v>
      </c>
      <c r="FU477">
        <v>7</v>
      </c>
      <c r="FV477">
        <v>4</v>
      </c>
      <c r="FW477">
        <v>0</v>
      </c>
      <c r="FX477">
        <v>3</v>
      </c>
      <c r="FY477">
        <v>0</v>
      </c>
      <c r="FZ477">
        <v>0</v>
      </c>
      <c r="GA477">
        <v>1</v>
      </c>
      <c r="GB477">
        <v>0</v>
      </c>
      <c r="GC477">
        <v>3</v>
      </c>
      <c r="GD477">
        <v>1</v>
      </c>
      <c r="GE477">
        <v>0</v>
      </c>
      <c r="GF477">
        <v>3</v>
      </c>
      <c r="GG477">
        <v>0</v>
      </c>
      <c r="GH477">
        <v>0</v>
      </c>
      <c r="GI477">
        <v>0</v>
      </c>
      <c r="GJ477">
        <v>0</v>
      </c>
      <c r="GK477">
        <v>1</v>
      </c>
      <c r="GL477">
        <v>0</v>
      </c>
      <c r="GM477">
        <v>1</v>
      </c>
      <c r="GN477">
        <v>92</v>
      </c>
      <c r="GO477">
        <v>33</v>
      </c>
      <c r="GP477">
        <v>17</v>
      </c>
      <c r="GQ477">
        <v>0</v>
      </c>
      <c r="GR477">
        <v>1</v>
      </c>
      <c r="GS477">
        <v>0</v>
      </c>
      <c r="GT477">
        <v>2</v>
      </c>
      <c r="GU477">
        <v>1</v>
      </c>
      <c r="GV477">
        <v>7</v>
      </c>
      <c r="GW477">
        <v>1</v>
      </c>
      <c r="GX477">
        <v>0</v>
      </c>
      <c r="GY477">
        <v>1</v>
      </c>
      <c r="GZ477">
        <v>0</v>
      </c>
      <c r="HA477">
        <v>0</v>
      </c>
      <c r="HB477">
        <v>0</v>
      </c>
      <c r="HC477">
        <v>1</v>
      </c>
      <c r="HD477">
        <v>0</v>
      </c>
      <c r="HE477">
        <v>0</v>
      </c>
      <c r="HF477">
        <v>1</v>
      </c>
      <c r="HG477">
        <v>1</v>
      </c>
      <c r="HH477">
        <v>33</v>
      </c>
      <c r="HI477">
        <v>5</v>
      </c>
      <c r="HJ477">
        <v>1</v>
      </c>
      <c r="HK477">
        <v>1</v>
      </c>
      <c r="HL477">
        <v>1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1</v>
      </c>
      <c r="HS477">
        <v>0</v>
      </c>
      <c r="HT477">
        <v>1</v>
      </c>
      <c r="HU477">
        <v>0</v>
      </c>
      <c r="HV477">
        <v>5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1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1</v>
      </c>
      <c r="JJ477">
        <v>0</v>
      </c>
      <c r="JK477">
        <v>0</v>
      </c>
      <c r="JL477">
        <v>1</v>
      </c>
    </row>
    <row r="478" spans="1:272" x14ac:dyDescent="0.25">
      <c r="A478" t="s">
        <v>273</v>
      </c>
      <c r="B478" t="s">
        <v>599</v>
      </c>
      <c r="C478" t="str">
        <f t="shared" si="32"/>
        <v>160707</v>
      </c>
      <c r="D478" t="s">
        <v>601</v>
      </c>
      <c r="E478">
        <v>3</v>
      </c>
      <c r="F478">
        <v>1369</v>
      </c>
      <c r="G478">
        <v>1050</v>
      </c>
      <c r="H478">
        <v>531</v>
      </c>
      <c r="I478">
        <v>519</v>
      </c>
      <c r="J478">
        <v>0</v>
      </c>
      <c r="K478">
        <v>6</v>
      </c>
      <c r="L478">
        <v>2</v>
      </c>
      <c r="M478">
        <v>2</v>
      </c>
      <c r="N478">
        <v>0</v>
      </c>
      <c r="O478">
        <v>0</v>
      </c>
      <c r="P478">
        <v>0</v>
      </c>
      <c r="Q478">
        <v>0</v>
      </c>
      <c r="R478">
        <v>2</v>
      </c>
      <c r="S478">
        <v>521</v>
      </c>
      <c r="T478">
        <v>2</v>
      </c>
      <c r="U478">
        <v>0</v>
      </c>
      <c r="V478">
        <v>521</v>
      </c>
      <c r="W478">
        <v>19</v>
      </c>
      <c r="X478">
        <v>16</v>
      </c>
      <c r="Y478">
        <v>3</v>
      </c>
      <c r="Z478">
        <v>0</v>
      </c>
      <c r="AA478">
        <v>502</v>
      </c>
      <c r="AB478">
        <v>177</v>
      </c>
      <c r="AC478">
        <v>24</v>
      </c>
      <c r="AD478">
        <v>27</v>
      </c>
      <c r="AE478">
        <v>45</v>
      </c>
      <c r="AF478">
        <v>19</v>
      </c>
      <c r="AG478">
        <v>26</v>
      </c>
      <c r="AH478">
        <v>10</v>
      </c>
      <c r="AI478">
        <v>1</v>
      </c>
      <c r="AJ478">
        <v>2</v>
      </c>
      <c r="AK478">
        <v>4</v>
      </c>
      <c r="AL478">
        <v>1</v>
      </c>
      <c r="AM478">
        <v>2</v>
      </c>
      <c r="AN478">
        <v>1</v>
      </c>
      <c r="AO478">
        <v>0</v>
      </c>
      <c r="AP478">
        <v>1</v>
      </c>
      <c r="AQ478">
        <v>3</v>
      </c>
      <c r="AR478">
        <v>1</v>
      </c>
      <c r="AS478">
        <v>0</v>
      </c>
      <c r="AT478">
        <v>0</v>
      </c>
      <c r="AU478">
        <v>1</v>
      </c>
      <c r="AV478">
        <v>0</v>
      </c>
      <c r="AW478">
        <v>1</v>
      </c>
      <c r="AX478">
        <v>0</v>
      </c>
      <c r="AY478">
        <v>2</v>
      </c>
      <c r="AZ478">
        <v>6</v>
      </c>
      <c r="BA478">
        <v>177</v>
      </c>
      <c r="BB478">
        <v>109</v>
      </c>
      <c r="BC478">
        <v>26</v>
      </c>
      <c r="BD478">
        <v>48</v>
      </c>
      <c r="BE478">
        <v>6</v>
      </c>
      <c r="BF478">
        <v>10</v>
      </c>
      <c r="BG478">
        <v>1</v>
      </c>
      <c r="BH478">
        <v>2</v>
      </c>
      <c r="BI478">
        <v>1</v>
      </c>
      <c r="BJ478">
        <v>1</v>
      </c>
      <c r="BK478">
        <v>1</v>
      </c>
      <c r="BL478">
        <v>4</v>
      </c>
      <c r="BM478">
        <v>1</v>
      </c>
      <c r="BN478">
        <v>0</v>
      </c>
      <c r="BO478">
        <v>3</v>
      </c>
      <c r="BP478">
        <v>0</v>
      </c>
      <c r="BQ478">
        <v>2</v>
      </c>
      <c r="BR478">
        <v>0</v>
      </c>
      <c r="BS478">
        <v>0</v>
      </c>
      <c r="BT478">
        <v>0</v>
      </c>
      <c r="BU478">
        <v>2</v>
      </c>
      <c r="BV478">
        <v>1</v>
      </c>
      <c r="BW478">
        <v>0</v>
      </c>
      <c r="BX478">
        <v>0</v>
      </c>
      <c r="BY478">
        <v>0</v>
      </c>
      <c r="BZ478">
        <v>109</v>
      </c>
      <c r="CA478">
        <v>22</v>
      </c>
      <c r="CB478">
        <v>11</v>
      </c>
      <c r="CC478">
        <v>2</v>
      </c>
      <c r="CD478">
        <v>2</v>
      </c>
      <c r="CE478">
        <v>0</v>
      </c>
      <c r="CF478">
        <v>0</v>
      </c>
      <c r="CG478">
        <v>0</v>
      </c>
      <c r="CH478">
        <v>2</v>
      </c>
      <c r="CI478">
        <v>2</v>
      </c>
      <c r="CJ478">
        <v>1</v>
      </c>
      <c r="CK478">
        <v>1</v>
      </c>
      <c r="CL478">
        <v>0</v>
      </c>
      <c r="CM478">
        <v>0</v>
      </c>
      <c r="CN478">
        <v>1</v>
      </c>
      <c r="CO478">
        <v>0</v>
      </c>
      <c r="CP478">
        <v>22</v>
      </c>
      <c r="CQ478">
        <v>14</v>
      </c>
      <c r="CR478">
        <v>6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1</v>
      </c>
      <c r="CZ478">
        <v>1</v>
      </c>
      <c r="DA478">
        <v>0</v>
      </c>
      <c r="DB478">
        <v>2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3</v>
      </c>
      <c r="DI478">
        <v>1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14</v>
      </c>
      <c r="DQ478">
        <v>22</v>
      </c>
      <c r="DR478">
        <v>5</v>
      </c>
      <c r="DS478">
        <v>13</v>
      </c>
      <c r="DT478">
        <v>0</v>
      </c>
      <c r="DU478">
        <v>0</v>
      </c>
      <c r="DV478">
        <v>0</v>
      </c>
      <c r="DW478">
        <v>1</v>
      </c>
      <c r="DX478">
        <v>1</v>
      </c>
      <c r="DY478">
        <v>0</v>
      </c>
      <c r="DZ478">
        <v>0</v>
      </c>
      <c r="EA478">
        <v>1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1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22</v>
      </c>
      <c r="EQ478">
        <v>26</v>
      </c>
      <c r="ER478">
        <v>3</v>
      </c>
      <c r="ES478">
        <v>5</v>
      </c>
      <c r="ET478">
        <v>14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1</v>
      </c>
      <c r="FB478">
        <v>0</v>
      </c>
      <c r="FC478">
        <v>0</v>
      </c>
      <c r="FD478">
        <v>1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2</v>
      </c>
      <c r="FN478">
        <v>26</v>
      </c>
      <c r="FO478">
        <v>93</v>
      </c>
      <c r="FP478">
        <v>48</v>
      </c>
      <c r="FQ478">
        <v>2</v>
      </c>
      <c r="FR478">
        <v>3</v>
      </c>
      <c r="FS478">
        <v>2</v>
      </c>
      <c r="FT478">
        <v>1</v>
      </c>
      <c r="FU478">
        <v>5</v>
      </c>
      <c r="FV478">
        <v>8</v>
      </c>
      <c r="FW478">
        <v>1</v>
      </c>
      <c r="FX478">
        <v>2</v>
      </c>
      <c r="FY478">
        <v>0</v>
      </c>
      <c r="FZ478">
        <v>2</v>
      </c>
      <c r="GA478">
        <v>0</v>
      </c>
      <c r="GB478">
        <v>1</v>
      </c>
      <c r="GC478">
        <v>4</v>
      </c>
      <c r="GD478">
        <v>0</v>
      </c>
      <c r="GE478">
        <v>1</v>
      </c>
      <c r="GF478">
        <v>1</v>
      </c>
      <c r="GG478">
        <v>0</v>
      </c>
      <c r="GH478">
        <v>5</v>
      </c>
      <c r="GI478">
        <v>0</v>
      </c>
      <c r="GJ478">
        <v>0</v>
      </c>
      <c r="GK478">
        <v>0</v>
      </c>
      <c r="GL478">
        <v>0</v>
      </c>
      <c r="GM478">
        <v>7</v>
      </c>
      <c r="GN478">
        <v>93</v>
      </c>
      <c r="GO478">
        <v>30</v>
      </c>
      <c r="GP478">
        <v>15</v>
      </c>
      <c r="GQ478">
        <v>1</v>
      </c>
      <c r="GR478">
        <v>1</v>
      </c>
      <c r="GS478">
        <v>0</v>
      </c>
      <c r="GT478">
        <v>0</v>
      </c>
      <c r="GU478">
        <v>2</v>
      </c>
      <c r="GV478">
        <v>8</v>
      </c>
      <c r="GW478">
        <v>0</v>
      </c>
      <c r="GX478">
        <v>1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2</v>
      </c>
      <c r="HH478">
        <v>30</v>
      </c>
      <c r="HI478">
        <v>5</v>
      </c>
      <c r="HJ478">
        <v>1</v>
      </c>
      <c r="HK478">
        <v>1</v>
      </c>
      <c r="HL478">
        <v>1</v>
      </c>
      <c r="HM478">
        <v>0</v>
      </c>
      <c r="HN478">
        <v>0</v>
      </c>
      <c r="HO478">
        <v>0</v>
      </c>
      <c r="HP478">
        <v>1</v>
      </c>
      <c r="HQ478">
        <v>0</v>
      </c>
      <c r="HR478">
        <v>1</v>
      </c>
      <c r="HS478">
        <v>0</v>
      </c>
      <c r="HT478">
        <v>0</v>
      </c>
      <c r="HU478">
        <v>0</v>
      </c>
      <c r="HV478">
        <v>5</v>
      </c>
      <c r="HW478">
        <v>1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1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1</v>
      </c>
      <c r="IM478">
        <v>3</v>
      </c>
      <c r="IN478">
        <v>1</v>
      </c>
      <c r="IO478">
        <v>0</v>
      </c>
      <c r="IP478">
        <v>0</v>
      </c>
      <c r="IQ478">
        <v>1</v>
      </c>
      <c r="IR478">
        <v>0</v>
      </c>
      <c r="IS478">
        <v>0</v>
      </c>
      <c r="IT478">
        <v>1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3</v>
      </c>
    </row>
    <row r="479" spans="1:272" x14ac:dyDescent="0.25">
      <c r="A479" t="s">
        <v>273</v>
      </c>
      <c r="B479" t="s">
        <v>599</v>
      </c>
      <c r="C479" t="str">
        <f t="shared" si="32"/>
        <v>160707</v>
      </c>
      <c r="D479" t="s">
        <v>602</v>
      </c>
      <c r="E479">
        <v>4</v>
      </c>
      <c r="F479">
        <v>2120</v>
      </c>
      <c r="G479">
        <v>1630</v>
      </c>
      <c r="H479">
        <v>587</v>
      </c>
      <c r="I479">
        <v>1043</v>
      </c>
      <c r="J479">
        <v>0</v>
      </c>
      <c r="K479">
        <v>4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1043</v>
      </c>
      <c r="T479">
        <v>0</v>
      </c>
      <c r="U479">
        <v>0</v>
      </c>
      <c r="V479">
        <v>1043</v>
      </c>
      <c r="W479">
        <v>25</v>
      </c>
      <c r="X479">
        <v>19</v>
      </c>
      <c r="Y479">
        <v>6</v>
      </c>
      <c r="Z479">
        <v>0</v>
      </c>
      <c r="AA479">
        <v>1018</v>
      </c>
      <c r="AB479">
        <v>328</v>
      </c>
      <c r="AC479">
        <v>41</v>
      </c>
      <c r="AD479">
        <v>49</v>
      </c>
      <c r="AE479">
        <v>117</v>
      </c>
      <c r="AF479">
        <v>19</v>
      </c>
      <c r="AG479">
        <v>37</v>
      </c>
      <c r="AH479">
        <v>18</v>
      </c>
      <c r="AI479">
        <v>1</v>
      </c>
      <c r="AJ479">
        <v>0</v>
      </c>
      <c r="AK479">
        <v>7</v>
      </c>
      <c r="AL479">
        <v>1</v>
      </c>
      <c r="AM479">
        <v>1</v>
      </c>
      <c r="AN479">
        <v>4</v>
      </c>
      <c r="AO479">
        <v>1</v>
      </c>
      <c r="AP479">
        <v>0</v>
      </c>
      <c r="AQ479">
        <v>4</v>
      </c>
      <c r="AR479">
        <v>3</v>
      </c>
      <c r="AS479">
        <v>3</v>
      </c>
      <c r="AT479">
        <v>1</v>
      </c>
      <c r="AU479">
        <v>2</v>
      </c>
      <c r="AV479">
        <v>1</v>
      </c>
      <c r="AW479">
        <v>4</v>
      </c>
      <c r="AX479">
        <v>1</v>
      </c>
      <c r="AY479">
        <v>3</v>
      </c>
      <c r="AZ479">
        <v>10</v>
      </c>
      <c r="BA479">
        <v>328</v>
      </c>
      <c r="BB479">
        <v>245</v>
      </c>
      <c r="BC479">
        <v>53</v>
      </c>
      <c r="BD479">
        <v>101</v>
      </c>
      <c r="BE479">
        <v>14</v>
      </c>
      <c r="BF479">
        <v>20</v>
      </c>
      <c r="BG479">
        <v>5</v>
      </c>
      <c r="BH479">
        <v>11</v>
      </c>
      <c r="BI479">
        <v>2</v>
      </c>
      <c r="BJ479">
        <v>1</v>
      </c>
      <c r="BK479">
        <v>2</v>
      </c>
      <c r="BL479">
        <v>4</v>
      </c>
      <c r="BM479">
        <v>1</v>
      </c>
      <c r="BN479">
        <v>0</v>
      </c>
      <c r="BO479">
        <v>7</v>
      </c>
      <c r="BP479">
        <v>1</v>
      </c>
      <c r="BQ479">
        <v>7</v>
      </c>
      <c r="BR479">
        <v>1</v>
      </c>
      <c r="BS479">
        <v>1</v>
      </c>
      <c r="BT479">
        <v>0</v>
      </c>
      <c r="BU479">
        <v>5</v>
      </c>
      <c r="BV479">
        <v>1</v>
      </c>
      <c r="BW479">
        <v>1</v>
      </c>
      <c r="BX479">
        <v>4</v>
      </c>
      <c r="BY479">
        <v>3</v>
      </c>
      <c r="BZ479">
        <v>245</v>
      </c>
      <c r="CA479">
        <v>19</v>
      </c>
      <c r="CB479">
        <v>10</v>
      </c>
      <c r="CC479">
        <v>1</v>
      </c>
      <c r="CD479">
        <v>2</v>
      </c>
      <c r="CE479">
        <v>0</v>
      </c>
      <c r="CF479">
        <v>2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1</v>
      </c>
      <c r="CN479">
        <v>2</v>
      </c>
      <c r="CO479">
        <v>1</v>
      </c>
      <c r="CP479">
        <v>19</v>
      </c>
      <c r="CQ479">
        <v>44</v>
      </c>
      <c r="CR479">
        <v>18</v>
      </c>
      <c r="CS479">
        <v>2</v>
      </c>
      <c r="CT479">
        <v>4</v>
      </c>
      <c r="CU479">
        <v>1</v>
      </c>
      <c r="CV479">
        <v>0</v>
      </c>
      <c r="CW479">
        <v>1</v>
      </c>
      <c r="CX479">
        <v>2</v>
      </c>
      <c r="CY479">
        <v>2</v>
      </c>
      <c r="CZ479">
        <v>3</v>
      </c>
      <c r="DA479">
        <v>1</v>
      </c>
      <c r="DB479">
        <v>0</v>
      </c>
      <c r="DC479">
        <v>0</v>
      </c>
      <c r="DD479">
        <v>1</v>
      </c>
      <c r="DE479">
        <v>0</v>
      </c>
      <c r="DF479">
        <v>0</v>
      </c>
      <c r="DG479">
        <v>0</v>
      </c>
      <c r="DH479">
        <v>6</v>
      </c>
      <c r="DI479">
        <v>0</v>
      </c>
      <c r="DJ479">
        <v>0</v>
      </c>
      <c r="DK479">
        <v>0</v>
      </c>
      <c r="DL479">
        <v>0</v>
      </c>
      <c r="DM479">
        <v>2</v>
      </c>
      <c r="DN479">
        <v>0</v>
      </c>
      <c r="DO479">
        <v>1</v>
      </c>
      <c r="DP479">
        <v>44</v>
      </c>
      <c r="DQ479">
        <v>32</v>
      </c>
      <c r="DR479">
        <v>3</v>
      </c>
      <c r="DS479">
        <v>21</v>
      </c>
      <c r="DT479">
        <v>1</v>
      </c>
      <c r="DU479">
        <v>2</v>
      </c>
      <c r="DV479">
        <v>0</v>
      </c>
      <c r="DW479">
        <v>0</v>
      </c>
      <c r="DX479">
        <v>2</v>
      </c>
      <c r="DY479">
        <v>1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1</v>
      </c>
      <c r="EM479">
        <v>0</v>
      </c>
      <c r="EN479">
        <v>0</v>
      </c>
      <c r="EO479">
        <v>1</v>
      </c>
      <c r="EP479">
        <v>32</v>
      </c>
      <c r="EQ479">
        <v>99</v>
      </c>
      <c r="ER479">
        <v>18</v>
      </c>
      <c r="ES479">
        <v>5</v>
      </c>
      <c r="ET479">
        <v>60</v>
      </c>
      <c r="EU479">
        <v>1</v>
      </c>
      <c r="EV479">
        <v>3</v>
      </c>
      <c r="EW479">
        <v>1</v>
      </c>
      <c r="EX479">
        <v>0</v>
      </c>
      <c r="EY479">
        <v>0</v>
      </c>
      <c r="EZ479">
        <v>0</v>
      </c>
      <c r="FA479">
        <v>0</v>
      </c>
      <c r="FB479">
        <v>2</v>
      </c>
      <c r="FC479">
        <v>0</v>
      </c>
      <c r="FD479">
        <v>3</v>
      </c>
      <c r="FE479">
        <v>0</v>
      </c>
      <c r="FF479">
        <v>0</v>
      </c>
      <c r="FG479">
        <v>0</v>
      </c>
      <c r="FH479">
        <v>1</v>
      </c>
      <c r="FI479">
        <v>0</v>
      </c>
      <c r="FJ479">
        <v>0</v>
      </c>
      <c r="FK479">
        <v>0</v>
      </c>
      <c r="FL479">
        <v>0</v>
      </c>
      <c r="FM479">
        <v>5</v>
      </c>
      <c r="FN479">
        <v>99</v>
      </c>
      <c r="FO479">
        <v>162</v>
      </c>
      <c r="FP479">
        <v>89</v>
      </c>
      <c r="FQ479">
        <v>6</v>
      </c>
      <c r="FR479">
        <v>12</v>
      </c>
      <c r="FS479">
        <v>10</v>
      </c>
      <c r="FT479">
        <v>1</v>
      </c>
      <c r="FU479">
        <v>6</v>
      </c>
      <c r="FV479">
        <v>5</v>
      </c>
      <c r="FW479">
        <v>1</v>
      </c>
      <c r="FX479">
        <v>2</v>
      </c>
      <c r="FY479">
        <v>1</v>
      </c>
      <c r="FZ479">
        <v>4</v>
      </c>
      <c r="GA479">
        <v>1</v>
      </c>
      <c r="GB479">
        <v>1</v>
      </c>
      <c r="GC479">
        <v>3</v>
      </c>
      <c r="GD479">
        <v>2</v>
      </c>
      <c r="GE479">
        <v>1</v>
      </c>
      <c r="GF479">
        <v>3</v>
      </c>
      <c r="GG479">
        <v>1</v>
      </c>
      <c r="GH479">
        <v>4</v>
      </c>
      <c r="GI479">
        <v>0</v>
      </c>
      <c r="GJ479">
        <v>1</v>
      </c>
      <c r="GK479">
        <v>4</v>
      </c>
      <c r="GL479">
        <v>0</v>
      </c>
      <c r="GM479">
        <v>4</v>
      </c>
      <c r="GN479">
        <v>162</v>
      </c>
      <c r="GO479">
        <v>78</v>
      </c>
      <c r="GP479">
        <v>46</v>
      </c>
      <c r="GQ479">
        <v>2</v>
      </c>
      <c r="GR479">
        <v>7</v>
      </c>
      <c r="GS479">
        <v>0</v>
      </c>
      <c r="GT479">
        <v>3</v>
      </c>
      <c r="GU479">
        <v>2</v>
      </c>
      <c r="GV479">
        <v>14</v>
      </c>
      <c r="GW479">
        <v>1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2</v>
      </c>
      <c r="HF479">
        <v>0</v>
      </c>
      <c r="HG479">
        <v>1</v>
      </c>
      <c r="HH479">
        <v>78</v>
      </c>
      <c r="HI479">
        <v>5</v>
      </c>
      <c r="HJ479">
        <v>1</v>
      </c>
      <c r="HK479">
        <v>0</v>
      </c>
      <c r="HL479">
        <v>1</v>
      </c>
      <c r="HM479">
        <v>0</v>
      </c>
      <c r="HN479">
        <v>0</v>
      </c>
      <c r="HO479">
        <v>0</v>
      </c>
      <c r="HP479">
        <v>0</v>
      </c>
      <c r="HQ479">
        <v>1</v>
      </c>
      <c r="HR479">
        <v>1</v>
      </c>
      <c r="HS479">
        <v>1</v>
      </c>
      <c r="HT479">
        <v>0</v>
      </c>
      <c r="HU479">
        <v>0</v>
      </c>
      <c r="HV479">
        <v>5</v>
      </c>
      <c r="HW479">
        <v>3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2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1</v>
      </c>
      <c r="IL479">
        <v>3</v>
      </c>
      <c r="IM479">
        <v>3</v>
      </c>
      <c r="IN479">
        <v>1</v>
      </c>
      <c r="IO479">
        <v>1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1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3</v>
      </c>
    </row>
    <row r="480" spans="1:272" x14ac:dyDescent="0.25">
      <c r="A480" t="s">
        <v>273</v>
      </c>
      <c r="B480" t="s">
        <v>599</v>
      </c>
      <c r="C480" t="str">
        <f t="shared" si="32"/>
        <v>160707</v>
      </c>
      <c r="D480" t="s">
        <v>603</v>
      </c>
      <c r="E480">
        <v>5</v>
      </c>
      <c r="F480">
        <v>433</v>
      </c>
      <c r="G480">
        <v>330</v>
      </c>
      <c r="H480">
        <v>130</v>
      </c>
      <c r="I480">
        <v>200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200</v>
      </c>
      <c r="T480">
        <v>0</v>
      </c>
      <c r="U480">
        <v>0</v>
      </c>
      <c r="V480">
        <v>200</v>
      </c>
      <c r="W480">
        <v>6</v>
      </c>
      <c r="X480">
        <v>3</v>
      </c>
      <c r="Y480">
        <v>3</v>
      </c>
      <c r="Z480">
        <v>0</v>
      </c>
      <c r="AA480">
        <v>194</v>
      </c>
      <c r="AB480">
        <v>90</v>
      </c>
      <c r="AC480">
        <v>10</v>
      </c>
      <c r="AD480">
        <v>8</v>
      </c>
      <c r="AE480">
        <v>65</v>
      </c>
      <c r="AF480">
        <v>2</v>
      </c>
      <c r="AG480">
        <v>0</v>
      </c>
      <c r="AH480">
        <v>2</v>
      </c>
      <c r="AI480">
        <v>1</v>
      </c>
      <c r="AJ480">
        <v>0</v>
      </c>
      <c r="AK480">
        <v>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1</v>
      </c>
      <c r="AZ480">
        <v>0</v>
      </c>
      <c r="BA480">
        <v>90</v>
      </c>
      <c r="BB480">
        <v>31</v>
      </c>
      <c r="BC480">
        <v>9</v>
      </c>
      <c r="BD480">
        <v>13</v>
      </c>
      <c r="BE480">
        <v>1</v>
      </c>
      <c r="BF480">
        <v>4</v>
      </c>
      <c r="BG480">
        <v>0</v>
      </c>
      <c r="BH480">
        <v>0</v>
      </c>
      <c r="BI480">
        <v>0</v>
      </c>
      <c r="BJ480">
        <v>1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1</v>
      </c>
      <c r="BV480">
        <v>0</v>
      </c>
      <c r="BW480">
        <v>1</v>
      </c>
      <c r="BX480">
        <v>1</v>
      </c>
      <c r="BY480">
        <v>0</v>
      </c>
      <c r="BZ480">
        <v>31</v>
      </c>
      <c r="CA480">
        <v>5</v>
      </c>
      <c r="CB480">
        <v>2</v>
      </c>
      <c r="CC480">
        <v>0</v>
      </c>
      <c r="CD480">
        <v>0</v>
      </c>
      <c r="CE480">
        <v>1</v>
      </c>
      <c r="CF480">
        <v>0</v>
      </c>
      <c r="CG480">
        <v>0</v>
      </c>
      <c r="CH480">
        <v>0</v>
      </c>
      <c r="CI480">
        <v>1</v>
      </c>
      <c r="CJ480">
        <v>0</v>
      </c>
      <c r="CK480">
        <v>0</v>
      </c>
      <c r="CL480">
        <v>0</v>
      </c>
      <c r="CM480">
        <v>0</v>
      </c>
      <c r="CN480">
        <v>1</v>
      </c>
      <c r="CO480">
        <v>0</v>
      </c>
      <c r="CP480">
        <v>5</v>
      </c>
      <c r="CQ480">
        <v>4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1</v>
      </c>
      <c r="CZ480">
        <v>0</v>
      </c>
      <c r="DA480">
        <v>0</v>
      </c>
      <c r="DB480">
        <v>0</v>
      </c>
      <c r="DC480">
        <v>0</v>
      </c>
      <c r="DD480">
        <v>2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1</v>
      </c>
      <c r="DP480">
        <v>4</v>
      </c>
      <c r="DQ480">
        <v>10</v>
      </c>
      <c r="DR480">
        <v>5</v>
      </c>
      <c r="DS480">
        <v>4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1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10</v>
      </c>
      <c r="EQ480">
        <v>2</v>
      </c>
      <c r="ER480">
        <v>1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1</v>
      </c>
      <c r="FJ480">
        <v>0</v>
      </c>
      <c r="FK480">
        <v>0</v>
      </c>
      <c r="FL480">
        <v>0</v>
      </c>
      <c r="FM480">
        <v>0</v>
      </c>
      <c r="FN480">
        <v>2</v>
      </c>
      <c r="FO480">
        <v>43</v>
      </c>
      <c r="FP480">
        <v>28</v>
      </c>
      <c r="FQ480">
        <v>1</v>
      </c>
      <c r="FR480">
        <v>1</v>
      </c>
      <c r="FS480">
        <v>2</v>
      </c>
      <c r="FT480">
        <v>1</v>
      </c>
      <c r="FU480">
        <v>2</v>
      </c>
      <c r="FV480">
        <v>3</v>
      </c>
      <c r="FW480">
        <v>0</v>
      </c>
      <c r="FX480">
        <v>1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1</v>
      </c>
      <c r="GJ480">
        <v>1</v>
      </c>
      <c r="GK480">
        <v>1</v>
      </c>
      <c r="GL480">
        <v>0</v>
      </c>
      <c r="GM480">
        <v>1</v>
      </c>
      <c r="GN480">
        <v>43</v>
      </c>
      <c r="GO480">
        <v>5</v>
      </c>
      <c r="GP480">
        <v>2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2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1</v>
      </c>
      <c r="HH480">
        <v>5</v>
      </c>
      <c r="HI480">
        <v>4</v>
      </c>
      <c r="HJ480">
        <v>0</v>
      </c>
      <c r="HK480">
        <v>3</v>
      </c>
      <c r="HL480">
        <v>0</v>
      </c>
      <c r="HM480">
        <v>0</v>
      </c>
      <c r="HN480">
        <v>0</v>
      </c>
      <c r="HO480">
        <v>0</v>
      </c>
      <c r="HP480">
        <v>1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4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</row>
    <row r="481" spans="1:272" x14ac:dyDescent="0.25">
      <c r="A481" t="s">
        <v>273</v>
      </c>
      <c r="B481" t="s">
        <v>599</v>
      </c>
      <c r="C481" t="str">
        <f t="shared" si="32"/>
        <v>160707</v>
      </c>
      <c r="D481" t="s">
        <v>603</v>
      </c>
      <c r="E481">
        <v>6</v>
      </c>
      <c r="F481">
        <v>377</v>
      </c>
      <c r="G481">
        <v>290</v>
      </c>
      <c r="H481">
        <v>127</v>
      </c>
      <c r="I481">
        <v>163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163</v>
      </c>
      <c r="T481">
        <v>0</v>
      </c>
      <c r="U481">
        <v>0</v>
      </c>
      <c r="V481">
        <v>163</v>
      </c>
      <c r="W481">
        <v>9</v>
      </c>
      <c r="X481">
        <v>5</v>
      </c>
      <c r="Y481">
        <v>4</v>
      </c>
      <c r="Z481">
        <v>0</v>
      </c>
      <c r="AA481">
        <v>154</v>
      </c>
      <c r="AB481">
        <v>52</v>
      </c>
      <c r="AC481">
        <v>4</v>
      </c>
      <c r="AD481">
        <v>14</v>
      </c>
      <c r="AE481">
        <v>11</v>
      </c>
      <c r="AF481">
        <v>10</v>
      </c>
      <c r="AG481">
        <v>0</v>
      </c>
      <c r="AH481">
        <v>2</v>
      </c>
      <c r="AI481">
        <v>1</v>
      </c>
      <c r="AJ481">
        <v>2</v>
      </c>
      <c r="AK481">
        <v>0</v>
      </c>
      <c r="AL481">
        <v>0</v>
      </c>
      <c r="AM481">
        <v>1</v>
      </c>
      <c r="AN481">
        <v>0</v>
      </c>
      <c r="AO481">
        <v>0</v>
      </c>
      <c r="AP481">
        <v>1</v>
      </c>
      <c r="AQ481">
        <v>0</v>
      </c>
      <c r="AR481">
        <v>1</v>
      </c>
      <c r="AS481">
        <v>0</v>
      </c>
      <c r="AT481">
        <v>0</v>
      </c>
      <c r="AU481">
        <v>0</v>
      </c>
      <c r="AV481">
        <v>1</v>
      </c>
      <c r="AW481">
        <v>0</v>
      </c>
      <c r="AX481">
        <v>1</v>
      </c>
      <c r="AY481">
        <v>1</v>
      </c>
      <c r="AZ481">
        <v>2</v>
      </c>
      <c r="BA481">
        <v>52</v>
      </c>
      <c r="BB481">
        <v>31</v>
      </c>
      <c r="BC481">
        <v>10</v>
      </c>
      <c r="BD481">
        <v>7</v>
      </c>
      <c r="BE481">
        <v>2</v>
      </c>
      <c r="BF481">
        <v>6</v>
      </c>
      <c r="BG481">
        <v>0</v>
      </c>
      <c r="BH481">
        <v>0</v>
      </c>
      <c r="BI481">
        <v>1</v>
      </c>
      <c r="BJ481">
        <v>1</v>
      </c>
      <c r="BK481">
        <v>0</v>
      </c>
      <c r="BL481">
        <v>2</v>
      </c>
      <c r="BM481">
        <v>0</v>
      </c>
      <c r="BN481">
        <v>0</v>
      </c>
      <c r="BO481">
        <v>1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1</v>
      </c>
      <c r="BZ481">
        <v>31</v>
      </c>
      <c r="CA481">
        <v>3</v>
      </c>
      <c r="CB481">
        <v>0</v>
      </c>
      <c r="CC481">
        <v>2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1</v>
      </c>
      <c r="CP481">
        <v>3</v>
      </c>
      <c r="CQ481">
        <v>4</v>
      </c>
      <c r="CR481">
        <v>1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1</v>
      </c>
      <c r="CY481">
        <v>1</v>
      </c>
      <c r="CZ481">
        <v>1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4</v>
      </c>
      <c r="DQ481">
        <v>13</v>
      </c>
      <c r="DR481">
        <v>0</v>
      </c>
      <c r="DS481">
        <v>11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1</v>
      </c>
      <c r="EG481">
        <v>0</v>
      </c>
      <c r="EH481">
        <v>0</v>
      </c>
      <c r="EI481">
        <v>0</v>
      </c>
      <c r="EJ481">
        <v>1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13</v>
      </c>
      <c r="EQ481">
        <v>16</v>
      </c>
      <c r="ER481">
        <v>1</v>
      </c>
      <c r="ES481">
        <v>0</v>
      </c>
      <c r="ET481">
        <v>14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1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16</v>
      </c>
      <c r="FO481">
        <v>30</v>
      </c>
      <c r="FP481">
        <v>20</v>
      </c>
      <c r="FQ481">
        <v>0</v>
      </c>
      <c r="FR481">
        <v>1</v>
      </c>
      <c r="FS481">
        <v>2</v>
      </c>
      <c r="FT481">
        <v>0</v>
      </c>
      <c r="FU481">
        <v>1</v>
      </c>
      <c r="FV481">
        <v>4</v>
      </c>
      <c r="FW481">
        <v>0</v>
      </c>
      <c r="FX481">
        <v>0</v>
      </c>
      <c r="FY481">
        <v>0</v>
      </c>
      <c r="FZ481">
        <v>0</v>
      </c>
      <c r="GA481">
        <v>1</v>
      </c>
      <c r="GB481">
        <v>0</v>
      </c>
      <c r="GC481">
        <v>1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30</v>
      </c>
      <c r="GO481">
        <v>4</v>
      </c>
      <c r="GP481">
        <v>3</v>
      </c>
      <c r="GQ481">
        <v>1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4</v>
      </c>
      <c r="HI481">
        <v>1</v>
      </c>
      <c r="HJ481">
        <v>0</v>
      </c>
      <c r="HK481">
        <v>1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1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</row>
    <row r="482" spans="1:272" x14ac:dyDescent="0.25">
      <c r="A482" t="s">
        <v>273</v>
      </c>
      <c r="B482" t="s">
        <v>599</v>
      </c>
      <c r="C482" t="str">
        <f t="shared" si="32"/>
        <v>160707</v>
      </c>
      <c r="D482" t="s">
        <v>439</v>
      </c>
      <c r="E482">
        <v>7</v>
      </c>
      <c r="F482">
        <v>640</v>
      </c>
      <c r="G482">
        <v>490</v>
      </c>
      <c r="H482">
        <v>223</v>
      </c>
      <c r="I482">
        <v>267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267</v>
      </c>
      <c r="T482">
        <v>0</v>
      </c>
      <c r="U482">
        <v>0</v>
      </c>
      <c r="V482">
        <v>267</v>
      </c>
      <c r="W482">
        <v>16</v>
      </c>
      <c r="X482">
        <v>8</v>
      </c>
      <c r="Y482">
        <v>8</v>
      </c>
      <c r="Z482">
        <v>0</v>
      </c>
      <c r="AA482">
        <v>251</v>
      </c>
      <c r="AB482">
        <v>97</v>
      </c>
      <c r="AC482">
        <v>12</v>
      </c>
      <c r="AD482">
        <v>20</v>
      </c>
      <c r="AE482">
        <v>23</v>
      </c>
      <c r="AF482">
        <v>17</v>
      </c>
      <c r="AG482">
        <v>1</v>
      </c>
      <c r="AH482">
        <v>6</v>
      </c>
      <c r="AI482">
        <v>1</v>
      </c>
      <c r="AJ482">
        <v>1</v>
      </c>
      <c r="AK482">
        <v>2</v>
      </c>
      <c r="AL482">
        <v>1</v>
      </c>
      <c r="AM482">
        <v>0</v>
      </c>
      <c r="AN482">
        <v>2</v>
      </c>
      <c r="AO482">
        <v>0</v>
      </c>
      <c r="AP482">
        <v>0</v>
      </c>
      <c r="AQ482">
        <v>0</v>
      </c>
      <c r="AR482">
        <v>3</v>
      </c>
      <c r="AS482">
        <v>0</v>
      </c>
      <c r="AT482">
        <v>0</v>
      </c>
      <c r="AU482">
        <v>1</v>
      </c>
      <c r="AV482">
        <v>1</v>
      </c>
      <c r="AW482">
        <v>0</v>
      </c>
      <c r="AX482">
        <v>1</v>
      </c>
      <c r="AY482">
        <v>1</v>
      </c>
      <c r="AZ482">
        <v>4</v>
      </c>
      <c r="BA482">
        <v>97</v>
      </c>
      <c r="BB482">
        <v>40</v>
      </c>
      <c r="BC482">
        <v>13</v>
      </c>
      <c r="BD482">
        <v>8</v>
      </c>
      <c r="BE482">
        <v>0</v>
      </c>
      <c r="BF482">
        <v>7</v>
      </c>
      <c r="BG482">
        <v>0</v>
      </c>
      <c r="BH482">
        <v>1</v>
      </c>
      <c r="BI482">
        <v>0</v>
      </c>
      <c r="BJ482">
        <v>0</v>
      </c>
      <c r="BK482">
        <v>3</v>
      </c>
      <c r="BL482">
        <v>0</v>
      </c>
      <c r="BM482">
        <v>0</v>
      </c>
      <c r="BN482">
        <v>0</v>
      </c>
      <c r="BO482">
        <v>1</v>
      </c>
      <c r="BP482">
        <v>0</v>
      </c>
      <c r="BQ482">
        <v>1</v>
      </c>
      <c r="BR482">
        <v>0</v>
      </c>
      <c r="BS482">
        <v>0</v>
      </c>
      <c r="BT482">
        <v>0</v>
      </c>
      <c r="BU482">
        <v>4</v>
      </c>
      <c r="BV482">
        <v>0</v>
      </c>
      <c r="BW482">
        <v>1</v>
      </c>
      <c r="BX482">
        <v>0</v>
      </c>
      <c r="BY482">
        <v>1</v>
      </c>
      <c r="BZ482">
        <v>40</v>
      </c>
      <c r="CA482">
        <v>12</v>
      </c>
      <c r="CB482">
        <v>3</v>
      </c>
      <c r="CC482">
        <v>2</v>
      </c>
      <c r="CD482">
        <v>0</v>
      </c>
      <c r="CE482">
        <v>0</v>
      </c>
      <c r="CF482">
        <v>3</v>
      </c>
      <c r="CG482">
        <v>0</v>
      </c>
      <c r="CH482">
        <v>2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2</v>
      </c>
      <c r="CP482">
        <v>12</v>
      </c>
      <c r="CQ482">
        <v>5</v>
      </c>
      <c r="CR482">
        <v>2</v>
      </c>
      <c r="CS482">
        <v>0</v>
      </c>
      <c r="CT482">
        <v>0</v>
      </c>
      <c r="CU482">
        <v>0</v>
      </c>
      <c r="CV482">
        <v>1</v>
      </c>
      <c r="CW482">
        <v>1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1</v>
      </c>
      <c r="DN482">
        <v>0</v>
      </c>
      <c r="DO482">
        <v>0</v>
      </c>
      <c r="DP482">
        <v>5</v>
      </c>
      <c r="DQ482">
        <v>26</v>
      </c>
      <c r="DR482">
        <v>4</v>
      </c>
      <c r="DS482">
        <v>12</v>
      </c>
      <c r="DT482">
        <v>0</v>
      </c>
      <c r="DU482">
        <v>2</v>
      </c>
      <c r="DV482">
        <v>0</v>
      </c>
      <c r="DW482">
        <v>0</v>
      </c>
      <c r="DX482">
        <v>5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1</v>
      </c>
      <c r="EK482">
        <v>0</v>
      </c>
      <c r="EL482">
        <v>1</v>
      </c>
      <c r="EM482">
        <v>0</v>
      </c>
      <c r="EN482">
        <v>1</v>
      </c>
      <c r="EO482">
        <v>0</v>
      </c>
      <c r="EP482">
        <v>26</v>
      </c>
      <c r="EQ482">
        <v>11</v>
      </c>
      <c r="ER482">
        <v>2</v>
      </c>
      <c r="ES482">
        <v>0</v>
      </c>
      <c r="ET482">
        <v>4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2</v>
      </c>
      <c r="FB482">
        <v>0</v>
      </c>
      <c r="FC482">
        <v>1</v>
      </c>
      <c r="FD482">
        <v>1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1</v>
      </c>
      <c r="FL482">
        <v>0</v>
      </c>
      <c r="FM482">
        <v>0</v>
      </c>
      <c r="FN482">
        <v>11</v>
      </c>
      <c r="FO482">
        <v>44</v>
      </c>
      <c r="FP482">
        <v>12</v>
      </c>
      <c r="FQ482">
        <v>4</v>
      </c>
      <c r="FR482">
        <v>2</v>
      </c>
      <c r="FS482">
        <v>3</v>
      </c>
      <c r="FT482">
        <v>2</v>
      </c>
      <c r="FU482">
        <v>3</v>
      </c>
      <c r="FV482">
        <v>5</v>
      </c>
      <c r="FW482">
        <v>0</v>
      </c>
      <c r="FX482">
        <v>1</v>
      </c>
      <c r="FY482">
        <v>4</v>
      </c>
      <c r="FZ482">
        <v>0</v>
      </c>
      <c r="GA482">
        <v>1</v>
      </c>
      <c r="GB482">
        <v>0</v>
      </c>
      <c r="GC482">
        <v>2</v>
      </c>
      <c r="GD482">
        <v>0</v>
      </c>
      <c r="GE482">
        <v>0</v>
      </c>
      <c r="GF482">
        <v>0</v>
      </c>
      <c r="GG482">
        <v>0</v>
      </c>
      <c r="GH482">
        <v>1</v>
      </c>
      <c r="GI482">
        <v>0</v>
      </c>
      <c r="GJ482">
        <v>0</v>
      </c>
      <c r="GK482">
        <v>0</v>
      </c>
      <c r="GL482">
        <v>2</v>
      </c>
      <c r="GM482">
        <v>2</v>
      </c>
      <c r="GN482">
        <v>44</v>
      </c>
      <c r="GO482">
        <v>12</v>
      </c>
      <c r="GP482">
        <v>8</v>
      </c>
      <c r="GQ482">
        <v>0</v>
      </c>
      <c r="GR482">
        <v>0</v>
      </c>
      <c r="GS482">
        <v>0</v>
      </c>
      <c r="GT482">
        <v>1</v>
      </c>
      <c r="GU482">
        <v>1</v>
      </c>
      <c r="GV482">
        <v>2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12</v>
      </c>
      <c r="HI482">
        <v>3</v>
      </c>
      <c r="HJ482">
        <v>0</v>
      </c>
      <c r="HK482">
        <v>0</v>
      </c>
      <c r="HL482">
        <v>0</v>
      </c>
      <c r="HM482">
        <v>0</v>
      </c>
      <c r="HN482">
        <v>1</v>
      </c>
      <c r="HO482">
        <v>0</v>
      </c>
      <c r="HP482">
        <v>0</v>
      </c>
      <c r="HQ482">
        <v>0</v>
      </c>
      <c r="HR482">
        <v>1</v>
      </c>
      <c r="HS482">
        <v>0</v>
      </c>
      <c r="HT482">
        <v>1</v>
      </c>
      <c r="HU482">
        <v>0</v>
      </c>
      <c r="HV482">
        <v>3</v>
      </c>
      <c r="HW482">
        <v>1</v>
      </c>
      <c r="HX482">
        <v>0</v>
      </c>
      <c r="HY482">
        <v>0</v>
      </c>
      <c r="HZ482">
        <v>0</v>
      </c>
      <c r="IA482">
        <v>0</v>
      </c>
      <c r="IB482">
        <v>1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1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</row>
    <row r="483" spans="1:272" x14ac:dyDescent="0.25">
      <c r="A483" t="s">
        <v>273</v>
      </c>
      <c r="B483" t="s">
        <v>599</v>
      </c>
      <c r="C483" t="str">
        <f t="shared" si="32"/>
        <v>160707</v>
      </c>
      <c r="D483" t="s">
        <v>603</v>
      </c>
      <c r="E483">
        <v>8</v>
      </c>
      <c r="F483">
        <v>659</v>
      </c>
      <c r="G483">
        <v>510</v>
      </c>
      <c r="H483">
        <v>248</v>
      </c>
      <c r="I483">
        <v>262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262</v>
      </c>
      <c r="T483">
        <v>0</v>
      </c>
      <c r="U483">
        <v>0</v>
      </c>
      <c r="V483">
        <v>262</v>
      </c>
      <c r="W483">
        <v>7</v>
      </c>
      <c r="X483">
        <v>5</v>
      </c>
      <c r="Y483">
        <v>2</v>
      </c>
      <c r="Z483">
        <v>0</v>
      </c>
      <c r="AA483">
        <v>255</v>
      </c>
      <c r="AB483">
        <v>78</v>
      </c>
      <c r="AC483">
        <v>14</v>
      </c>
      <c r="AD483">
        <v>15</v>
      </c>
      <c r="AE483">
        <v>21</v>
      </c>
      <c r="AF483">
        <v>9</v>
      </c>
      <c r="AG483">
        <v>3</v>
      </c>
      <c r="AH483">
        <v>0</v>
      </c>
      <c r="AI483">
        <v>0</v>
      </c>
      <c r="AJ483">
        <v>2</v>
      </c>
      <c r="AK483">
        <v>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3</v>
      </c>
      <c r="AR483">
        <v>0</v>
      </c>
      <c r="AS483">
        <v>0</v>
      </c>
      <c r="AT483">
        <v>0</v>
      </c>
      <c r="AU483">
        <v>2</v>
      </c>
      <c r="AV483">
        <v>1</v>
      </c>
      <c r="AW483">
        <v>0</v>
      </c>
      <c r="AX483">
        <v>1</v>
      </c>
      <c r="AY483">
        <v>3</v>
      </c>
      <c r="AZ483">
        <v>2</v>
      </c>
      <c r="BA483">
        <v>78</v>
      </c>
      <c r="BB483">
        <v>39</v>
      </c>
      <c r="BC483">
        <v>4</v>
      </c>
      <c r="BD483">
        <v>12</v>
      </c>
      <c r="BE483">
        <v>0</v>
      </c>
      <c r="BF483">
        <v>8</v>
      </c>
      <c r="BG483">
        <v>2</v>
      </c>
      <c r="BH483">
        <v>1</v>
      </c>
      <c r="BI483">
        <v>1</v>
      </c>
      <c r="BJ483">
        <v>2</v>
      </c>
      <c r="BK483">
        <v>0</v>
      </c>
      <c r="BL483">
        <v>2</v>
      </c>
      <c r="BM483">
        <v>1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3</v>
      </c>
      <c r="BV483">
        <v>0</v>
      </c>
      <c r="BW483">
        <v>0</v>
      </c>
      <c r="BX483">
        <v>0</v>
      </c>
      <c r="BY483">
        <v>3</v>
      </c>
      <c r="BZ483">
        <v>39</v>
      </c>
      <c r="CA483">
        <v>11</v>
      </c>
      <c r="CB483">
        <v>5</v>
      </c>
      <c r="CC483">
        <v>1</v>
      </c>
      <c r="CD483">
        <v>2</v>
      </c>
      <c r="CE483">
        <v>0</v>
      </c>
      <c r="CF483">
        <v>0</v>
      </c>
      <c r="CG483">
        <v>1</v>
      </c>
      <c r="CH483">
        <v>0</v>
      </c>
      <c r="CI483">
        <v>1</v>
      </c>
      <c r="CJ483">
        <v>1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11</v>
      </c>
      <c r="CQ483">
        <v>9</v>
      </c>
      <c r="CR483">
        <v>6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1</v>
      </c>
      <c r="DA483">
        <v>0</v>
      </c>
      <c r="DB483">
        <v>1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1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9</v>
      </c>
      <c r="DQ483">
        <v>41</v>
      </c>
      <c r="DR483">
        <v>3</v>
      </c>
      <c r="DS483">
        <v>24</v>
      </c>
      <c r="DT483">
        <v>0</v>
      </c>
      <c r="DU483">
        <v>1</v>
      </c>
      <c r="DV483">
        <v>0</v>
      </c>
      <c r="DW483">
        <v>0</v>
      </c>
      <c r="DX483">
        <v>10</v>
      </c>
      <c r="DY483">
        <v>2</v>
      </c>
      <c r="DZ483">
        <v>0</v>
      </c>
      <c r="EA483">
        <v>0</v>
      </c>
      <c r="EB483">
        <v>0</v>
      </c>
      <c r="EC483">
        <v>0</v>
      </c>
      <c r="ED483">
        <v>1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41</v>
      </c>
      <c r="EQ483">
        <v>27</v>
      </c>
      <c r="ER483">
        <v>5</v>
      </c>
      <c r="ES483">
        <v>1</v>
      </c>
      <c r="ET483">
        <v>18</v>
      </c>
      <c r="EU483">
        <v>0</v>
      </c>
      <c r="EV483">
        <v>0</v>
      </c>
      <c r="EW483">
        <v>0</v>
      </c>
      <c r="EX483">
        <v>1</v>
      </c>
      <c r="EY483">
        <v>0</v>
      </c>
      <c r="EZ483">
        <v>0</v>
      </c>
      <c r="FA483">
        <v>0</v>
      </c>
      <c r="FB483">
        <v>2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27</v>
      </c>
      <c r="FO483">
        <v>32</v>
      </c>
      <c r="FP483">
        <v>17</v>
      </c>
      <c r="FQ483">
        <v>1</v>
      </c>
      <c r="FR483">
        <v>2</v>
      </c>
      <c r="FS483">
        <v>4</v>
      </c>
      <c r="FT483">
        <v>0</v>
      </c>
      <c r="FU483">
        <v>1</v>
      </c>
      <c r="FV483">
        <v>4</v>
      </c>
      <c r="FW483">
        <v>0</v>
      </c>
      <c r="FX483">
        <v>0</v>
      </c>
      <c r="FY483">
        <v>1</v>
      </c>
      <c r="FZ483">
        <v>0</v>
      </c>
      <c r="GA483">
        <v>0</v>
      </c>
      <c r="GB483">
        <v>0</v>
      </c>
      <c r="GC483">
        <v>1</v>
      </c>
      <c r="GD483">
        <v>1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32</v>
      </c>
      <c r="GO483">
        <v>13</v>
      </c>
      <c r="GP483">
        <v>3</v>
      </c>
      <c r="GQ483">
        <v>1</v>
      </c>
      <c r="GR483">
        <v>3</v>
      </c>
      <c r="GS483">
        <v>0</v>
      </c>
      <c r="GT483">
        <v>0</v>
      </c>
      <c r="GU483">
        <v>0</v>
      </c>
      <c r="GV483">
        <v>4</v>
      </c>
      <c r="GW483">
        <v>0</v>
      </c>
      <c r="GX483">
        <v>1</v>
      </c>
      <c r="GY483">
        <v>0</v>
      </c>
      <c r="GZ483">
        <v>1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13</v>
      </c>
      <c r="HI483">
        <v>3</v>
      </c>
      <c r="HJ483">
        <v>1</v>
      </c>
      <c r="HK483">
        <v>0</v>
      </c>
      <c r="HL483">
        <v>0</v>
      </c>
      <c r="HM483">
        <v>1</v>
      </c>
      <c r="HN483">
        <v>0</v>
      </c>
      <c r="HO483">
        <v>0</v>
      </c>
      <c r="HP483">
        <v>0</v>
      </c>
      <c r="HQ483">
        <v>0</v>
      </c>
      <c r="HR483">
        <v>1</v>
      </c>
      <c r="HS483">
        <v>0</v>
      </c>
      <c r="HT483">
        <v>0</v>
      </c>
      <c r="HU483">
        <v>0</v>
      </c>
      <c r="HV483">
        <v>3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2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1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1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2</v>
      </c>
    </row>
    <row r="484" spans="1:272" x14ac:dyDescent="0.25">
      <c r="A484" t="s">
        <v>273</v>
      </c>
      <c r="B484" t="s">
        <v>599</v>
      </c>
      <c r="C484" t="str">
        <f t="shared" si="32"/>
        <v>160707</v>
      </c>
      <c r="D484" t="s">
        <v>412</v>
      </c>
      <c r="E484">
        <v>9</v>
      </c>
      <c r="F484">
        <v>848</v>
      </c>
      <c r="G484">
        <v>652</v>
      </c>
      <c r="H484">
        <v>269</v>
      </c>
      <c r="I484">
        <v>383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383</v>
      </c>
      <c r="T484">
        <v>0</v>
      </c>
      <c r="U484">
        <v>0</v>
      </c>
      <c r="V484">
        <v>383</v>
      </c>
      <c r="W484">
        <v>4</v>
      </c>
      <c r="X484">
        <v>1</v>
      </c>
      <c r="Y484">
        <v>3</v>
      </c>
      <c r="Z484">
        <v>0</v>
      </c>
      <c r="AA484">
        <v>379</v>
      </c>
      <c r="AB484">
        <v>152</v>
      </c>
      <c r="AC484">
        <v>31</v>
      </c>
      <c r="AD484">
        <v>33</v>
      </c>
      <c r="AE484">
        <v>41</v>
      </c>
      <c r="AF484">
        <v>10</v>
      </c>
      <c r="AG484">
        <v>7</v>
      </c>
      <c r="AH484">
        <v>8</v>
      </c>
      <c r="AI484">
        <v>0</v>
      </c>
      <c r="AJ484">
        <v>2</v>
      </c>
      <c r="AK484">
        <v>4</v>
      </c>
      <c r="AL484">
        <v>0</v>
      </c>
      <c r="AM484">
        <v>0</v>
      </c>
      <c r="AN484">
        <v>1</v>
      </c>
      <c r="AO484">
        <v>0</v>
      </c>
      <c r="AP484">
        <v>0</v>
      </c>
      <c r="AQ484">
        <v>1</v>
      </c>
      <c r="AR484">
        <v>0</v>
      </c>
      <c r="AS484">
        <v>1</v>
      </c>
      <c r="AT484">
        <v>0</v>
      </c>
      <c r="AU484">
        <v>0</v>
      </c>
      <c r="AV484">
        <v>6</v>
      </c>
      <c r="AW484">
        <v>0</v>
      </c>
      <c r="AX484">
        <v>0</v>
      </c>
      <c r="AY484">
        <v>1</v>
      </c>
      <c r="AZ484">
        <v>6</v>
      </c>
      <c r="BA484">
        <v>152</v>
      </c>
      <c r="BB484">
        <v>69</v>
      </c>
      <c r="BC484">
        <v>17</v>
      </c>
      <c r="BD484">
        <v>32</v>
      </c>
      <c r="BE484">
        <v>1</v>
      </c>
      <c r="BF484">
        <v>4</v>
      </c>
      <c r="BG484">
        <v>2</v>
      </c>
      <c r="BH484">
        <v>3</v>
      </c>
      <c r="BI484">
        <v>1</v>
      </c>
      <c r="BJ484">
        <v>0</v>
      </c>
      <c r="BK484">
        <v>0</v>
      </c>
      <c r="BL484">
        <v>1</v>
      </c>
      <c r="BM484">
        <v>0</v>
      </c>
      <c r="BN484">
        <v>0</v>
      </c>
      <c r="BO484">
        <v>2</v>
      </c>
      <c r="BP484">
        <v>0</v>
      </c>
      <c r="BQ484">
        <v>2</v>
      </c>
      <c r="BR484">
        <v>0</v>
      </c>
      <c r="BS484">
        <v>0</v>
      </c>
      <c r="BT484">
        <v>0</v>
      </c>
      <c r="BU484">
        <v>0</v>
      </c>
      <c r="BV484">
        <v>2</v>
      </c>
      <c r="BW484">
        <v>0</v>
      </c>
      <c r="BX484">
        <v>0</v>
      </c>
      <c r="BY484">
        <v>2</v>
      </c>
      <c r="BZ484">
        <v>69</v>
      </c>
      <c r="CA484">
        <v>11</v>
      </c>
      <c r="CB484">
        <v>8</v>
      </c>
      <c r="CC484">
        <v>1</v>
      </c>
      <c r="CD484">
        <v>1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1</v>
      </c>
      <c r="CP484">
        <v>11</v>
      </c>
      <c r="CQ484">
        <v>15</v>
      </c>
      <c r="CR484">
        <v>10</v>
      </c>
      <c r="CS484">
        <v>0</v>
      </c>
      <c r="CT484">
        <v>1</v>
      </c>
      <c r="CU484">
        <v>0</v>
      </c>
      <c r="CV484">
        <v>0</v>
      </c>
      <c r="CW484">
        <v>1</v>
      </c>
      <c r="CX484">
        <v>0</v>
      </c>
      <c r="CY484">
        <v>0</v>
      </c>
      <c r="CZ484">
        <v>0</v>
      </c>
      <c r="DA484">
        <v>1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2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15</v>
      </c>
      <c r="DQ484">
        <v>33</v>
      </c>
      <c r="DR484">
        <v>2</v>
      </c>
      <c r="DS484">
        <v>29</v>
      </c>
      <c r="DT484">
        <v>1</v>
      </c>
      <c r="DU484">
        <v>0</v>
      </c>
      <c r="DV484">
        <v>0</v>
      </c>
      <c r="DW484">
        <v>0</v>
      </c>
      <c r="DX484">
        <v>1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33</v>
      </c>
      <c r="EQ484">
        <v>18</v>
      </c>
      <c r="ER484">
        <v>4</v>
      </c>
      <c r="ES484">
        <v>0</v>
      </c>
      <c r="ET484">
        <v>9</v>
      </c>
      <c r="EU484">
        <v>0</v>
      </c>
      <c r="EV484">
        <v>0</v>
      </c>
      <c r="EW484">
        <v>1</v>
      </c>
      <c r="EX484">
        <v>0</v>
      </c>
      <c r="EY484">
        <v>0</v>
      </c>
      <c r="EZ484">
        <v>1</v>
      </c>
      <c r="FA484">
        <v>0</v>
      </c>
      <c r="FB484">
        <v>1</v>
      </c>
      <c r="FC484">
        <v>0</v>
      </c>
      <c r="FD484">
        <v>1</v>
      </c>
      <c r="FE484">
        <v>1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18</v>
      </c>
      <c r="FO484">
        <v>51</v>
      </c>
      <c r="FP484">
        <v>37</v>
      </c>
      <c r="FQ484">
        <v>1</v>
      </c>
      <c r="FR484">
        <v>2</v>
      </c>
      <c r="FS484">
        <v>0</v>
      </c>
      <c r="FT484">
        <v>1</v>
      </c>
      <c r="FU484">
        <v>0</v>
      </c>
      <c r="FV484">
        <v>2</v>
      </c>
      <c r="FW484">
        <v>1</v>
      </c>
      <c r="FX484">
        <v>1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1</v>
      </c>
      <c r="GE484">
        <v>0</v>
      </c>
      <c r="GF484">
        <v>0</v>
      </c>
      <c r="GG484">
        <v>0</v>
      </c>
      <c r="GH484">
        <v>0</v>
      </c>
      <c r="GI484">
        <v>1</v>
      </c>
      <c r="GJ484">
        <v>2</v>
      </c>
      <c r="GK484">
        <v>0</v>
      </c>
      <c r="GL484">
        <v>0</v>
      </c>
      <c r="GM484">
        <v>2</v>
      </c>
      <c r="GN484">
        <v>51</v>
      </c>
      <c r="GO484">
        <v>22</v>
      </c>
      <c r="GP484">
        <v>10</v>
      </c>
      <c r="GQ484">
        <v>1</v>
      </c>
      <c r="GR484">
        <v>0</v>
      </c>
      <c r="GS484">
        <v>1</v>
      </c>
      <c r="GT484">
        <v>1</v>
      </c>
      <c r="GU484">
        <v>0</v>
      </c>
      <c r="GV484">
        <v>7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1</v>
      </c>
      <c r="HC484">
        <v>1</v>
      </c>
      <c r="HD484">
        <v>0</v>
      </c>
      <c r="HE484">
        <v>0</v>
      </c>
      <c r="HF484">
        <v>0</v>
      </c>
      <c r="HG484">
        <v>0</v>
      </c>
      <c r="HH484">
        <v>22</v>
      </c>
      <c r="HI484">
        <v>8</v>
      </c>
      <c r="HJ484">
        <v>1</v>
      </c>
      <c r="HK484">
        <v>2</v>
      </c>
      <c r="HL484">
        <v>4</v>
      </c>
      <c r="HM484">
        <v>0</v>
      </c>
      <c r="HN484">
        <v>0</v>
      </c>
      <c r="HO484">
        <v>0</v>
      </c>
      <c r="HP484">
        <v>0</v>
      </c>
      <c r="HQ484">
        <v>1</v>
      </c>
      <c r="HR484">
        <v>0</v>
      </c>
      <c r="HS484">
        <v>0</v>
      </c>
      <c r="HT484">
        <v>0</v>
      </c>
      <c r="HU484">
        <v>0</v>
      </c>
      <c r="HV484">
        <v>8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</row>
    <row r="485" spans="1:272" x14ac:dyDescent="0.25">
      <c r="A485" t="s">
        <v>273</v>
      </c>
      <c r="B485" t="s">
        <v>599</v>
      </c>
      <c r="C485" t="str">
        <f t="shared" si="32"/>
        <v>160707</v>
      </c>
      <c r="D485" t="s">
        <v>312</v>
      </c>
      <c r="E485">
        <v>10</v>
      </c>
      <c r="F485">
        <v>329</v>
      </c>
      <c r="G485">
        <v>250</v>
      </c>
      <c r="H485">
        <v>113</v>
      </c>
      <c r="I485">
        <v>137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137</v>
      </c>
      <c r="T485">
        <v>0</v>
      </c>
      <c r="U485">
        <v>0</v>
      </c>
      <c r="V485">
        <v>137</v>
      </c>
      <c r="W485">
        <v>6</v>
      </c>
      <c r="X485">
        <v>3</v>
      </c>
      <c r="Y485">
        <v>3</v>
      </c>
      <c r="Z485">
        <v>0</v>
      </c>
      <c r="AA485">
        <v>131</v>
      </c>
      <c r="AB485">
        <v>46</v>
      </c>
      <c r="AC485">
        <v>11</v>
      </c>
      <c r="AD485">
        <v>7</v>
      </c>
      <c r="AE485">
        <v>7</v>
      </c>
      <c r="AF485">
        <v>5</v>
      </c>
      <c r="AG485">
        <v>0</v>
      </c>
      <c r="AH485">
        <v>3</v>
      </c>
      <c r="AI485">
        <v>0</v>
      </c>
      <c r="AJ485">
        <v>0</v>
      </c>
      <c r="AK485">
        <v>2</v>
      </c>
      <c r="AL485">
        <v>0</v>
      </c>
      <c r="AM485">
        <v>0</v>
      </c>
      <c r="AN485">
        <v>1</v>
      </c>
      <c r="AO485">
        <v>0</v>
      </c>
      <c r="AP485">
        <v>0</v>
      </c>
      <c r="AQ485">
        <v>2</v>
      </c>
      <c r="AR485">
        <v>0</v>
      </c>
      <c r="AS485">
        <v>0</v>
      </c>
      <c r="AT485">
        <v>0</v>
      </c>
      <c r="AU485">
        <v>0</v>
      </c>
      <c r="AV485">
        <v>6</v>
      </c>
      <c r="AW485">
        <v>0</v>
      </c>
      <c r="AX485">
        <v>0</v>
      </c>
      <c r="AY485">
        <v>2</v>
      </c>
      <c r="AZ485">
        <v>0</v>
      </c>
      <c r="BA485">
        <v>46</v>
      </c>
      <c r="BB485">
        <v>25</v>
      </c>
      <c r="BC485">
        <v>7</v>
      </c>
      <c r="BD485">
        <v>3</v>
      </c>
      <c r="BE485">
        <v>2</v>
      </c>
      <c r="BF485">
        <v>2</v>
      </c>
      <c r="BG485">
        <v>2</v>
      </c>
      <c r="BH485">
        <v>1</v>
      </c>
      <c r="BI485">
        <v>0</v>
      </c>
      <c r="BJ485">
        <v>0</v>
      </c>
      <c r="BK485">
        <v>4</v>
      </c>
      <c r="BL485">
        <v>2</v>
      </c>
      <c r="BM485">
        <v>0</v>
      </c>
      <c r="BN485">
        <v>0</v>
      </c>
      <c r="BO485">
        <v>1</v>
      </c>
      <c r="BP485">
        <v>0</v>
      </c>
      <c r="BQ485">
        <v>1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25</v>
      </c>
      <c r="CA485">
        <v>1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1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1</v>
      </c>
      <c r="CQ485">
        <v>3</v>
      </c>
      <c r="CR485">
        <v>0</v>
      </c>
      <c r="CS485">
        <v>0</v>
      </c>
      <c r="CT485">
        <v>0</v>
      </c>
      <c r="CU485">
        <v>0</v>
      </c>
      <c r="CV485">
        <v>1</v>
      </c>
      <c r="CW485">
        <v>0</v>
      </c>
      <c r="CX485">
        <v>0</v>
      </c>
      <c r="CY485">
        <v>0</v>
      </c>
      <c r="CZ485">
        <v>1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1</v>
      </c>
      <c r="DO485">
        <v>0</v>
      </c>
      <c r="DP485">
        <v>3</v>
      </c>
      <c r="DQ485">
        <v>6</v>
      </c>
      <c r="DR485">
        <v>0</v>
      </c>
      <c r="DS485">
        <v>5</v>
      </c>
      <c r="DT485">
        <v>0</v>
      </c>
      <c r="DU485">
        <v>1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6</v>
      </c>
      <c r="EQ485">
        <v>10</v>
      </c>
      <c r="ER485">
        <v>2</v>
      </c>
      <c r="ES485">
        <v>8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10</v>
      </c>
      <c r="FO485">
        <v>35</v>
      </c>
      <c r="FP485">
        <v>21</v>
      </c>
      <c r="FQ485">
        <v>0</v>
      </c>
      <c r="FR485">
        <v>0</v>
      </c>
      <c r="FS485">
        <v>4</v>
      </c>
      <c r="FT485">
        <v>1</v>
      </c>
      <c r="FU485">
        <v>0</v>
      </c>
      <c r="FV485">
        <v>6</v>
      </c>
      <c r="FW485">
        <v>0</v>
      </c>
      <c r="FX485">
        <v>0</v>
      </c>
      <c r="FY485">
        <v>0</v>
      </c>
      <c r="FZ485">
        <v>1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2</v>
      </c>
      <c r="GK485">
        <v>0</v>
      </c>
      <c r="GL485">
        <v>0</v>
      </c>
      <c r="GM485">
        <v>0</v>
      </c>
      <c r="GN485">
        <v>35</v>
      </c>
      <c r="GO485">
        <v>1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1</v>
      </c>
      <c r="HH485">
        <v>1</v>
      </c>
      <c r="HI485">
        <v>3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1</v>
      </c>
      <c r="HP485">
        <v>1</v>
      </c>
      <c r="HQ485">
        <v>0</v>
      </c>
      <c r="HR485">
        <v>1</v>
      </c>
      <c r="HS485">
        <v>0</v>
      </c>
      <c r="HT485">
        <v>0</v>
      </c>
      <c r="HU485">
        <v>0</v>
      </c>
      <c r="HV485">
        <v>3</v>
      </c>
      <c r="HW485">
        <v>1</v>
      </c>
      <c r="HX485">
        <v>1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1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</row>
    <row r="486" spans="1:272" x14ac:dyDescent="0.25">
      <c r="A486" t="s">
        <v>273</v>
      </c>
      <c r="B486" t="s">
        <v>599</v>
      </c>
      <c r="C486" t="str">
        <f t="shared" si="32"/>
        <v>160707</v>
      </c>
      <c r="D486" t="s">
        <v>603</v>
      </c>
      <c r="E486">
        <v>11</v>
      </c>
      <c r="F486">
        <v>345</v>
      </c>
      <c r="G486">
        <v>270</v>
      </c>
      <c r="H486">
        <v>146</v>
      </c>
      <c r="I486">
        <v>124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124</v>
      </c>
      <c r="T486">
        <v>0</v>
      </c>
      <c r="U486">
        <v>0</v>
      </c>
      <c r="V486">
        <v>124</v>
      </c>
      <c r="W486">
        <v>4</v>
      </c>
      <c r="X486">
        <v>2</v>
      </c>
      <c r="Y486">
        <v>2</v>
      </c>
      <c r="Z486">
        <v>0</v>
      </c>
      <c r="AA486">
        <v>120</v>
      </c>
      <c r="AB486">
        <v>32</v>
      </c>
      <c r="AC486">
        <v>4</v>
      </c>
      <c r="AD486">
        <v>3</v>
      </c>
      <c r="AE486">
        <v>7</v>
      </c>
      <c r="AF486">
        <v>4</v>
      </c>
      <c r="AG486">
        <v>5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1</v>
      </c>
      <c r="AS486">
        <v>0</v>
      </c>
      <c r="AT486">
        <v>0</v>
      </c>
      <c r="AU486">
        <v>1</v>
      </c>
      <c r="AV486">
        <v>0</v>
      </c>
      <c r="AW486">
        <v>0</v>
      </c>
      <c r="AX486">
        <v>1</v>
      </c>
      <c r="AY486">
        <v>1</v>
      </c>
      <c r="AZ486">
        <v>5</v>
      </c>
      <c r="BA486">
        <v>32</v>
      </c>
      <c r="BB486">
        <v>21</v>
      </c>
      <c r="BC486">
        <v>8</v>
      </c>
      <c r="BD486">
        <v>6</v>
      </c>
      <c r="BE486">
        <v>0</v>
      </c>
      <c r="BF486">
        <v>3</v>
      </c>
      <c r="BG486">
        <v>0</v>
      </c>
      <c r="BH486">
        <v>0</v>
      </c>
      <c r="BI486">
        <v>2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1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1</v>
      </c>
      <c r="BZ486">
        <v>21</v>
      </c>
      <c r="CA486">
        <v>4</v>
      </c>
      <c r="CB486">
        <v>4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4</v>
      </c>
      <c r="CQ486">
        <v>4</v>
      </c>
      <c r="CR486">
        <v>1</v>
      </c>
      <c r="CS486">
        <v>0</v>
      </c>
      <c r="CT486">
        <v>0</v>
      </c>
      <c r="CU486">
        <v>0</v>
      </c>
      <c r="CV486">
        <v>0</v>
      </c>
      <c r="CW486">
        <v>1</v>
      </c>
      <c r="CX486">
        <v>0</v>
      </c>
      <c r="CY486">
        <v>0</v>
      </c>
      <c r="CZ486">
        <v>1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1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4</v>
      </c>
      <c r="DQ486">
        <v>13</v>
      </c>
      <c r="DR486">
        <v>5</v>
      </c>
      <c r="DS486">
        <v>3</v>
      </c>
      <c r="DT486">
        <v>0</v>
      </c>
      <c r="DU486">
        <v>0</v>
      </c>
      <c r="DV486">
        <v>0</v>
      </c>
      <c r="DW486">
        <v>0</v>
      </c>
      <c r="DX486">
        <v>4</v>
      </c>
      <c r="DY486">
        <v>0</v>
      </c>
      <c r="DZ486">
        <v>1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13</v>
      </c>
      <c r="EQ486">
        <v>7</v>
      </c>
      <c r="ER486">
        <v>2</v>
      </c>
      <c r="ES486">
        <v>0</v>
      </c>
      <c r="ET486">
        <v>4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1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7</v>
      </c>
      <c r="FO486">
        <v>34</v>
      </c>
      <c r="FP486">
        <v>20</v>
      </c>
      <c r="FQ486">
        <v>3</v>
      </c>
      <c r="FR486">
        <v>0</v>
      </c>
      <c r="FS486">
        <v>0</v>
      </c>
      <c r="FT486">
        <v>1</v>
      </c>
      <c r="FU486">
        <v>1</v>
      </c>
      <c r="FV486">
        <v>3</v>
      </c>
      <c r="FW486">
        <v>0</v>
      </c>
      <c r="FX486">
        <v>1</v>
      </c>
      <c r="FY486">
        <v>0</v>
      </c>
      <c r="FZ486">
        <v>0</v>
      </c>
      <c r="GA486">
        <v>2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1</v>
      </c>
      <c r="GL486">
        <v>0</v>
      </c>
      <c r="GM486">
        <v>2</v>
      </c>
      <c r="GN486">
        <v>34</v>
      </c>
      <c r="GO486">
        <v>2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1</v>
      </c>
      <c r="GW486">
        <v>0</v>
      </c>
      <c r="GX486">
        <v>1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2</v>
      </c>
      <c r="HI486">
        <v>2</v>
      </c>
      <c r="HJ486">
        <v>1</v>
      </c>
      <c r="HK486">
        <v>1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2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1</v>
      </c>
      <c r="IN486">
        <v>0</v>
      </c>
      <c r="IO486">
        <v>1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1</v>
      </c>
    </row>
    <row r="487" spans="1:272" x14ac:dyDescent="0.25">
      <c r="A487" t="s">
        <v>273</v>
      </c>
      <c r="B487" t="s">
        <v>599</v>
      </c>
      <c r="C487" t="str">
        <f t="shared" si="32"/>
        <v>160707</v>
      </c>
      <c r="D487" t="s">
        <v>604</v>
      </c>
      <c r="E487">
        <v>12</v>
      </c>
      <c r="F487">
        <v>252</v>
      </c>
      <c r="G487">
        <v>190</v>
      </c>
      <c r="H487">
        <v>120</v>
      </c>
      <c r="I487">
        <v>70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70</v>
      </c>
      <c r="T487">
        <v>0</v>
      </c>
      <c r="U487">
        <v>0</v>
      </c>
      <c r="V487">
        <v>70</v>
      </c>
      <c r="W487">
        <v>6</v>
      </c>
      <c r="X487">
        <v>5</v>
      </c>
      <c r="Y487">
        <v>1</v>
      </c>
      <c r="Z487">
        <v>0</v>
      </c>
      <c r="AA487">
        <v>64</v>
      </c>
      <c r="AB487">
        <v>25</v>
      </c>
      <c r="AC487">
        <v>4</v>
      </c>
      <c r="AD487">
        <v>2</v>
      </c>
      <c r="AE487">
        <v>11</v>
      </c>
      <c r="AF487">
        <v>0</v>
      </c>
      <c r="AG487">
        <v>0</v>
      </c>
      <c r="AH487">
        <v>1</v>
      </c>
      <c r="AI487">
        <v>0</v>
      </c>
      <c r="AJ487">
        <v>0</v>
      </c>
      <c r="AK487">
        <v>2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</v>
      </c>
      <c r="AR487">
        <v>0</v>
      </c>
      <c r="AS487">
        <v>0</v>
      </c>
      <c r="AT487">
        <v>0</v>
      </c>
      <c r="AU487">
        <v>0</v>
      </c>
      <c r="AV487">
        <v>1</v>
      </c>
      <c r="AW487">
        <v>2</v>
      </c>
      <c r="AX487">
        <v>0</v>
      </c>
      <c r="AY487">
        <v>1</v>
      </c>
      <c r="AZ487">
        <v>0</v>
      </c>
      <c r="BA487">
        <v>25</v>
      </c>
      <c r="BB487">
        <v>9</v>
      </c>
      <c r="BC487">
        <v>0</v>
      </c>
      <c r="BD487">
        <v>3</v>
      </c>
      <c r="BE487">
        <v>1</v>
      </c>
      <c r="BF487">
        <v>2</v>
      </c>
      <c r="BG487">
        <v>1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1</v>
      </c>
      <c r="BV487">
        <v>0</v>
      </c>
      <c r="BW487">
        <v>0</v>
      </c>
      <c r="BX487">
        <v>1</v>
      </c>
      <c r="BY487">
        <v>0</v>
      </c>
      <c r="BZ487">
        <v>9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1</v>
      </c>
      <c r="CP487">
        <v>1</v>
      </c>
      <c r="CQ487">
        <v>3</v>
      </c>
      <c r="CR487">
        <v>1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1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1</v>
      </c>
      <c r="DO487">
        <v>0</v>
      </c>
      <c r="DP487">
        <v>3</v>
      </c>
      <c r="DQ487">
        <v>2</v>
      </c>
      <c r="DR487">
        <v>0</v>
      </c>
      <c r="DS487">
        <v>2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2</v>
      </c>
      <c r="EQ487">
        <v>7</v>
      </c>
      <c r="ER487">
        <v>0</v>
      </c>
      <c r="ES487">
        <v>0</v>
      </c>
      <c r="ET487">
        <v>5</v>
      </c>
      <c r="EU487">
        <v>0</v>
      </c>
      <c r="EV487">
        <v>0</v>
      </c>
      <c r="EW487">
        <v>0</v>
      </c>
      <c r="EX487">
        <v>0</v>
      </c>
      <c r="EY487">
        <v>1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1</v>
      </c>
      <c r="FL487">
        <v>0</v>
      </c>
      <c r="FM487">
        <v>0</v>
      </c>
      <c r="FN487">
        <v>7</v>
      </c>
      <c r="FO487">
        <v>15</v>
      </c>
      <c r="FP487">
        <v>7</v>
      </c>
      <c r="FQ487">
        <v>1</v>
      </c>
      <c r="FR487">
        <v>0</v>
      </c>
      <c r="FS487">
        <v>2</v>
      </c>
      <c r="FT487">
        <v>0</v>
      </c>
      <c r="FU487">
        <v>1</v>
      </c>
      <c r="FV487">
        <v>1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2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1</v>
      </c>
      <c r="GM487">
        <v>0</v>
      </c>
      <c r="GN487">
        <v>15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1</v>
      </c>
      <c r="HJ487">
        <v>1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1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1</v>
      </c>
      <c r="IN487">
        <v>1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1</v>
      </c>
    </row>
    <row r="488" spans="1:272" x14ac:dyDescent="0.25">
      <c r="A488" t="s">
        <v>273</v>
      </c>
      <c r="B488" t="s">
        <v>599</v>
      </c>
      <c r="C488" t="str">
        <f t="shared" si="32"/>
        <v>160707</v>
      </c>
      <c r="D488" t="s">
        <v>412</v>
      </c>
      <c r="E488">
        <v>13</v>
      </c>
      <c r="F488">
        <v>363</v>
      </c>
      <c r="G488">
        <v>280</v>
      </c>
      <c r="H488">
        <v>98</v>
      </c>
      <c r="I488">
        <v>182</v>
      </c>
      <c r="J488">
        <v>0</v>
      </c>
      <c r="K488">
        <v>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182</v>
      </c>
      <c r="T488">
        <v>0</v>
      </c>
      <c r="U488">
        <v>0</v>
      </c>
      <c r="V488">
        <v>182</v>
      </c>
      <c r="W488">
        <v>3</v>
      </c>
      <c r="X488">
        <v>3</v>
      </c>
      <c r="Y488">
        <v>0</v>
      </c>
      <c r="Z488">
        <v>0</v>
      </c>
      <c r="AA488">
        <v>179</v>
      </c>
      <c r="AB488">
        <v>85</v>
      </c>
      <c r="AC488">
        <v>17</v>
      </c>
      <c r="AD488">
        <v>18</v>
      </c>
      <c r="AE488">
        <v>26</v>
      </c>
      <c r="AF488">
        <v>3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0</v>
      </c>
      <c r="AM488">
        <v>0</v>
      </c>
      <c r="AN488">
        <v>1</v>
      </c>
      <c r="AO488">
        <v>0</v>
      </c>
      <c r="AP488">
        <v>1</v>
      </c>
      <c r="AQ488">
        <v>6</v>
      </c>
      <c r="AR488">
        <v>3</v>
      </c>
      <c r="AS488">
        <v>1</v>
      </c>
      <c r="AT488">
        <v>1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5</v>
      </c>
      <c r="BA488">
        <v>85</v>
      </c>
      <c r="BB488">
        <v>24</v>
      </c>
      <c r="BC488">
        <v>9</v>
      </c>
      <c r="BD488">
        <v>5</v>
      </c>
      <c r="BE488">
        <v>0</v>
      </c>
      <c r="BF488">
        <v>4</v>
      </c>
      <c r="BG488">
        <v>0</v>
      </c>
      <c r="BH488">
        <v>1</v>
      </c>
      <c r="BI488">
        <v>1</v>
      </c>
      <c r="BJ488">
        <v>1</v>
      </c>
      <c r="BK488">
        <v>0</v>
      </c>
      <c r="BL488">
        <v>1</v>
      </c>
      <c r="BM488">
        <v>0</v>
      </c>
      <c r="BN488">
        <v>0</v>
      </c>
      <c r="BO488">
        <v>1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1</v>
      </c>
      <c r="BZ488">
        <v>24</v>
      </c>
      <c r="CA488">
        <v>12</v>
      </c>
      <c r="CB488">
        <v>5</v>
      </c>
      <c r="CC488">
        <v>1</v>
      </c>
      <c r="CD488">
        <v>0</v>
      </c>
      <c r="CE488">
        <v>0</v>
      </c>
      <c r="CF488">
        <v>3</v>
      </c>
      <c r="CG488">
        <v>1</v>
      </c>
      <c r="CH488">
        <v>2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12</v>
      </c>
      <c r="CQ488">
        <v>4</v>
      </c>
      <c r="CR488">
        <v>1</v>
      </c>
      <c r="CS488">
        <v>0</v>
      </c>
      <c r="CT488">
        <v>1</v>
      </c>
      <c r="CU488">
        <v>1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1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4</v>
      </c>
      <c r="DQ488">
        <v>13</v>
      </c>
      <c r="DR488">
        <v>0</v>
      </c>
      <c r="DS488">
        <v>5</v>
      </c>
      <c r="DT488">
        <v>0</v>
      </c>
      <c r="DU488">
        <v>0</v>
      </c>
      <c r="DV488">
        <v>0</v>
      </c>
      <c r="DW488">
        <v>0</v>
      </c>
      <c r="DX488">
        <v>8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13</v>
      </c>
      <c r="EQ488">
        <v>7</v>
      </c>
      <c r="ER488">
        <v>1</v>
      </c>
      <c r="ES488">
        <v>1</v>
      </c>
      <c r="ET488">
        <v>5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7</v>
      </c>
      <c r="FO488">
        <v>27</v>
      </c>
      <c r="FP488">
        <v>15</v>
      </c>
      <c r="FQ488">
        <v>1</v>
      </c>
      <c r="FR488">
        <v>0</v>
      </c>
      <c r="FS488">
        <v>2</v>
      </c>
      <c r="FT488">
        <v>1</v>
      </c>
      <c r="FU488">
        <v>0</v>
      </c>
      <c r="FV488">
        <v>1</v>
      </c>
      <c r="FW488">
        <v>0</v>
      </c>
      <c r="FX488">
        <v>0</v>
      </c>
      <c r="FY488">
        <v>0</v>
      </c>
      <c r="FZ488">
        <v>0</v>
      </c>
      <c r="GA488">
        <v>1</v>
      </c>
      <c r="GB488">
        <v>0</v>
      </c>
      <c r="GC488">
        <v>0</v>
      </c>
      <c r="GD488">
        <v>0</v>
      </c>
      <c r="GE488">
        <v>1</v>
      </c>
      <c r="GF488">
        <v>0</v>
      </c>
      <c r="GG488">
        <v>1</v>
      </c>
      <c r="GH488">
        <v>1</v>
      </c>
      <c r="GI488">
        <v>0</v>
      </c>
      <c r="GJ488">
        <v>1</v>
      </c>
      <c r="GK488">
        <v>0</v>
      </c>
      <c r="GL488">
        <v>0</v>
      </c>
      <c r="GM488">
        <v>2</v>
      </c>
      <c r="GN488">
        <v>27</v>
      </c>
      <c r="GO488">
        <v>6</v>
      </c>
      <c r="GP488">
        <v>2</v>
      </c>
      <c r="GQ488">
        <v>0</v>
      </c>
      <c r="GR488">
        <v>0</v>
      </c>
      <c r="GS488">
        <v>0</v>
      </c>
      <c r="GT488">
        <v>2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1</v>
      </c>
      <c r="HB488">
        <v>1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6</v>
      </c>
      <c r="HI488">
        <v>1</v>
      </c>
      <c r="HJ488">
        <v>0</v>
      </c>
      <c r="HK488">
        <v>0</v>
      </c>
      <c r="HL488">
        <v>0</v>
      </c>
      <c r="HM488">
        <v>0</v>
      </c>
      <c r="HN488">
        <v>1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1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</row>
    <row r="489" spans="1:272" x14ac:dyDescent="0.25">
      <c r="A489" t="s">
        <v>273</v>
      </c>
      <c r="B489" t="s">
        <v>599</v>
      </c>
      <c r="C489" t="str">
        <f t="shared" si="32"/>
        <v>160707</v>
      </c>
      <c r="D489" t="s">
        <v>605</v>
      </c>
      <c r="E489">
        <v>14</v>
      </c>
      <c r="F489">
        <v>70</v>
      </c>
      <c r="G489">
        <v>70</v>
      </c>
      <c r="H489">
        <v>42</v>
      </c>
      <c r="I489">
        <v>28</v>
      </c>
      <c r="J489">
        <v>0</v>
      </c>
      <c r="K489">
        <v>4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28</v>
      </c>
      <c r="T489">
        <v>0</v>
      </c>
      <c r="U489">
        <v>0</v>
      </c>
      <c r="V489">
        <v>28</v>
      </c>
      <c r="W489">
        <v>0</v>
      </c>
      <c r="X489">
        <v>0</v>
      </c>
      <c r="Y489">
        <v>0</v>
      </c>
      <c r="Z489">
        <v>0</v>
      </c>
      <c r="AA489">
        <v>28</v>
      </c>
      <c r="AB489">
        <v>4</v>
      </c>
      <c r="AC489">
        <v>0</v>
      </c>
      <c r="AD489">
        <v>0</v>
      </c>
      <c r="AE489">
        <v>1</v>
      </c>
      <c r="AF489">
        <v>1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1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1</v>
      </c>
      <c r="BA489">
        <v>4</v>
      </c>
      <c r="BB489">
        <v>4</v>
      </c>
      <c r="BC489">
        <v>0</v>
      </c>
      <c r="BD489">
        <v>1</v>
      </c>
      <c r="BE489">
        <v>0</v>
      </c>
      <c r="BF489">
        <v>2</v>
      </c>
      <c r="BG489">
        <v>0</v>
      </c>
      <c r="BH489">
        <v>1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4</v>
      </c>
      <c r="CA489">
        <v>1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1</v>
      </c>
      <c r="CL489">
        <v>0</v>
      </c>
      <c r="CM489">
        <v>0</v>
      </c>
      <c r="CN489">
        <v>0</v>
      </c>
      <c r="CO489">
        <v>0</v>
      </c>
      <c r="CP489">
        <v>1</v>
      </c>
      <c r="CQ489">
        <v>1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1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1</v>
      </c>
      <c r="DQ489">
        <v>10</v>
      </c>
      <c r="DR489">
        <v>0</v>
      </c>
      <c r="DS489">
        <v>9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1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10</v>
      </c>
      <c r="EQ489">
        <v>1</v>
      </c>
      <c r="ER489">
        <v>0</v>
      </c>
      <c r="ES489">
        <v>1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1</v>
      </c>
      <c r="FO489">
        <v>7</v>
      </c>
      <c r="FP489">
        <v>6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1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7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</row>
    <row r="490" spans="1:272" x14ac:dyDescent="0.25">
      <c r="A490" t="s">
        <v>273</v>
      </c>
      <c r="B490" t="s">
        <v>606</v>
      </c>
      <c r="C490" t="str">
        <f t="shared" ref="C490:C495" si="33">"160708"</f>
        <v>160708</v>
      </c>
      <c r="D490" t="s">
        <v>607</v>
      </c>
      <c r="E490">
        <v>1</v>
      </c>
      <c r="F490">
        <v>442</v>
      </c>
      <c r="G490">
        <v>340</v>
      </c>
      <c r="H490">
        <v>94</v>
      </c>
      <c r="I490">
        <v>246</v>
      </c>
      <c r="J490">
        <v>0</v>
      </c>
      <c r="K490">
        <v>1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246</v>
      </c>
      <c r="T490">
        <v>0</v>
      </c>
      <c r="U490">
        <v>0</v>
      </c>
      <c r="V490">
        <v>246</v>
      </c>
      <c r="W490">
        <v>1</v>
      </c>
      <c r="X490">
        <v>1</v>
      </c>
      <c r="Y490">
        <v>0</v>
      </c>
      <c r="Z490">
        <v>0</v>
      </c>
      <c r="AA490">
        <v>245</v>
      </c>
      <c r="AB490">
        <v>102</v>
      </c>
      <c r="AC490">
        <v>15</v>
      </c>
      <c r="AD490">
        <v>26</v>
      </c>
      <c r="AE490">
        <v>35</v>
      </c>
      <c r="AF490">
        <v>5</v>
      </c>
      <c r="AG490">
        <v>8</v>
      </c>
      <c r="AH490">
        <v>4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1</v>
      </c>
      <c r="AP490">
        <v>0</v>
      </c>
      <c r="AQ490">
        <v>2</v>
      </c>
      <c r="AR490">
        <v>1</v>
      </c>
      <c r="AS490">
        <v>0</v>
      </c>
      <c r="AT490">
        <v>0</v>
      </c>
      <c r="AU490">
        <v>0</v>
      </c>
      <c r="AV490">
        <v>1</v>
      </c>
      <c r="AW490">
        <v>1</v>
      </c>
      <c r="AX490">
        <v>0</v>
      </c>
      <c r="AY490">
        <v>1</v>
      </c>
      <c r="AZ490">
        <v>2</v>
      </c>
      <c r="BA490">
        <v>102</v>
      </c>
      <c r="BB490">
        <v>38</v>
      </c>
      <c r="BC490">
        <v>4</v>
      </c>
      <c r="BD490">
        <v>22</v>
      </c>
      <c r="BE490">
        <v>0</v>
      </c>
      <c r="BF490">
        <v>6</v>
      </c>
      <c r="BG490">
        <v>1</v>
      </c>
      <c r="BH490">
        <v>2</v>
      </c>
      <c r="BI490">
        <v>0</v>
      </c>
      <c r="BJ490">
        <v>0</v>
      </c>
      <c r="BK490">
        <v>1</v>
      </c>
      <c r="BL490">
        <v>0</v>
      </c>
      <c r="BM490">
        <v>0</v>
      </c>
      <c r="BN490">
        <v>1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1</v>
      </c>
      <c r="BZ490">
        <v>38</v>
      </c>
      <c r="CA490">
        <v>7</v>
      </c>
      <c r="CB490">
        <v>1</v>
      </c>
      <c r="CC490">
        <v>0</v>
      </c>
      <c r="CD490">
        <v>1</v>
      </c>
      <c r="CE490">
        <v>1</v>
      </c>
      <c r="CF490">
        <v>0</v>
      </c>
      <c r="CG490">
        <v>2</v>
      </c>
      <c r="CH490">
        <v>0</v>
      </c>
      <c r="CI490">
        <v>1</v>
      </c>
      <c r="CJ490">
        <v>0</v>
      </c>
      <c r="CK490">
        <v>0</v>
      </c>
      <c r="CL490">
        <v>0</v>
      </c>
      <c r="CM490">
        <v>0</v>
      </c>
      <c r="CN490">
        <v>1</v>
      </c>
      <c r="CO490">
        <v>0</v>
      </c>
      <c r="CP490">
        <v>7</v>
      </c>
      <c r="CQ490">
        <v>3</v>
      </c>
      <c r="CR490">
        <v>3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3</v>
      </c>
      <c r="DQ490">
        <v>41</v>
      </c>
      <c r="DR490">
        <v>23</v>
      </c>
      <c r="DS490">
        <v>13</v>
      </c>
      <c r="DT490">
        <v>0</v>
      </c>
      <c r="DU490">
        <v>0</v>
      </c>
      <c r="DV490">
        <v>0</v>
      </c>
      <c r="DW490">
        <v>0</v>
      </c>
      <c r="DX490">
        <v>4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1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41</v>
      </c>
      <c r="EQ490">
        <v>13</v>
      </c>
      <c r="ER490">
        <v>2</v>
      </c>
      <c r="ES490">
        <v>2</v>
      </c>
      <c r="ET490">
        <v>9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13</v>
      </c>
      <c r="FO490">
        <v>32</v>
      </c>
      <c r="FP490">
        <v>25</v>
      </c>
      <c r="FQ490">
        <v>0</v>
      </c>
      <c r="FR490">
        <v>0</v>
      </c>
      <c r="FS490">
        <v>1</v>
      </c>
      <c r="FT490">
        <v>0</v>
      </c>
      <c r="FU490">
        <v>0</v>
      </c>
      <c r="FV490">
        <v>0</v>
      </c>
      <c r="FW490">
        <v>1</v>
      </c>
      <c r="FX490">
        <v>0</v>
      </c>
      <c r="FY490">
        <v>0</v>
      </c>
      <c r="FZ490">
        <v>2</v>
      </c>
      <c r="GA490">
        <v>0</v>
      </c>
      <c r="GB490">
        <v>0</v>
      </c>
      <c r="GC490">
        <v>1</v>
      </c>
      <c r="GD490">
        <v>0</v>
      </c>
      <c r="GE490">
        <v>1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1</v>
      </c>
      <c r="GN490">
        <v>32</v>
      </c>
      <c r="GO490">
        <v>9</v>
      </c>
      <c r="GP490">
        <v>3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6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9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</row>
    <row r="491" spans="1:272" x14ac:dyDescent="0.25">
      <c r="A491" t="s">
        <v>273</v>
      </c>
      <c r="B491" t="s">
        <v>606</v>
      </c>
      <c r="C491" t="str">
        <f t="shared" si="33"/>
        <v>160708</v>
      </c>
      <c r="D491" t="s">
        <v>608</v>
      </c>
      <c r="E491">
        <v>2</v>
      </c>
      <c r="F491">
        <v>490</v>
      </c>
      <c r="G491">
        <v>380</v>
      </c>
      <c r="H491">
        <v>204</v>
      </c>
      <c r="I491">
        <v>176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176</v>
      </c>
      <c r="T491">
        <v>0</v>
      </c>
      <c r="U491">
        <v>0</v>
      </c>
      <c r="V491">
        <v>176</v>
      </c>
      <c r="W491">
        <v>7</v>
      </c>
      <c r="X491">
        <v>4</v>
      </c>
      <c r="Y491">
        <v>3</v>
      </c>
      <c r="Z491">
        <v>0</v>
      </c>
      <c r="AA491">
        <v>169</v>
      </c>
      <c r="AB491">
        <v>62</v>
      </c>
      <c r="AC491">
        <v>9</v>
      </c>
      <c r="AD491">
        <v>5</v>
      </c>
      <c r="AE491">
        <v>23</v>
      </c>
      <c r="AF491">
        <v>1</v>
      </c>
      <c r="AG491">
        <v>4</v>
      </c>
      <c r="AH491">
        <v>1</v>
      </c>
      <c r="AI491">
        <v>0</v>
      </c>
      <c r="AJ491">
        <v>0</v>
      </c>
      <c r="AK491">
        <v>2</v>
      </c>
      <c r="AL491">
        <v>0</v>
      </c>
      <c r="AM491">
        <v>2</v>
      </c>
      <c r="AN491">
        <v>2</v>
      </c>
      <c r="AO491">
        <v>0</v>
      </c>
      <c r="AP491">
        <v>0</v>
      </c>
      <c r="AQ491">
        <v>3</v>
      </c>
      <c r="AR491">
        <v>1</v>
      </c>
      <c r="AS491">
        <v>1</v>
      </c>
      <c r="AT491">
        <v>0</v>
      </c>
      <c r="AU491">
        <v>0</v>
      </c>
      <c r="AV491">
        <v>3</v>
      </c>
      <c r="AW491">
        <v>2</v>
      </c>
      <c r="AX491">
        <v>0</v>
      </c>
      <c r="AY491">
        <v>1</v>
      </c>
      <c r="AZ491">
        <v>2</v>
      </c>
      <c r="BA491">
        <v>62</v>
      </c>
      <c r="BB491">
        <v>27</v>
      </c>
      <c r="BC491">
        <v>1</v>
      </c>
      <c r="BD491">
        <v>17</v>
      </c>
      <c r="BE491">
        <v>0</v>
      </c>
      <c r="BF491">
        <v>0</v>
      </c>
      <c r="BG491">
        <v>0</v>
      </c>
      <c r="BH491">
        <v>1</v>
      </c>
      <c r="BI491">
        <v>0</v>
      </c>
      <c r="BJ491">
        <v>1</v>
      </c>
      <c r="BK491">
        <v>0</v>
      </c>
      <c r="BL491">
        <v>1</v>
      </c>
      <c r="BM491">
        <v>0</v>
      </c>
      <c r="BN491">
        <v>0</v>
      </c>
      <c r="BO491">
        <v>0</v>
      </c>
      <c r="BP491">
        <v>1</v>
      </c>
      <c r="BQ491">
        <v>0</v>
      </c>
      <c r="BR491">
        <v>0</v>
      </c>
      <c r="BS491">
        <v>0</v>
      </c>
      <c r="BT491">
        <v>1</v>
      </c>
      <c r="BU491">
        <v>2</v>
      </c>
      <c r="BV491">
        <v>0</v>
      </c>
      <c r="BW491">
        <v>1</v>
      </c>
      <c r="BX491">
        <v>1</v>
      </c>
      <c r="BY491">
        <v>0</v>
      </c>
      <c r="BZ491">
        <v>27</v>
      </c>
      <c r="CA491">
        <v>4</v>
      </c>
      <c r="CB491">
        <v>2</v>
      </c>
      <c r="CC491">
        <v>1</v>
      </c>
      <c r="CD491">
        <v>0</v>
      </c>
      <c r="CE491">
        <v>1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4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24</v>
      </c>
      <c r="DR491">
        <v>3</v>
      </c>
      <c r="DS491">
        <v>15</v>
      </c>
      <c r="DT491">
        <v>0</v>
      </c>
      <c r="DU491">
        <v>1</v>
      </c>
      <c r="DV491">
        <v>0</v>
      </c>
      <c r="DW491">
        <v>0</v>
      </c>
      <c r="DX491">
        <v>3</v>
      </c>
      <c r="DY491">
        <v>1</v>
      </c>
      <c r="DZ491">
        <v>1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24</v>
      </c>
      <c r="EQ491">
        <v>6</v>
      </c>
      <c r="ER491">
        <v>2</v>
      </c>
      <c r="ES491">
        <v>2</v>
      </c>
      <c r="ET491">
        <v>1</v>
      </c>
      <c r="EU491">
        <v>1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6</v>
      </c>
      <c r="FO491">
        <v>39</v>
      </c>
      <c r="FP491">
        <v>22</v>
      </c>
      <c r="FQ491">
        <v>1</v>
      </c>
      <c r="FR491">
        <v>0</v>
      </c>
      <c r="FS491">
        <v>0</v>
      </c>
      <c r="FT491">
        <v>1</v>
      </c>
      <c r="FU491">
        <v>1</v>
      </c>
      <c r="FV491">
        <v>8</v>
      </c>
      <c r="FW491">
        <v>0</v>
      </c>
      <c r="FX491">
        <v>2</v>
      </c>
      <c r="FY491">
        <v>1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2</v>
      </c>
      <c r="GK491">
        <v>0</v>
      </c>
      <c r="GL491">
        <v>0</v>
      </c>
      <c r="GM491">
        <v>1</v>
      </c>
      <c r="GN491">
        <v>39</v>
      </c>
      <c r="GO491">
        <v>7</v>
      </c>
      <c r="GP491">
        <v>2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5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7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</row>
    <row r="492" spans="1:272" x14ac:dyDescent="0.25">
      <c r="A492" t="s">
        <v>273</v>
      </c>
      <c r="B492" t="s">
        <v>606</v>
      </c>
      <c r="C492" t="str">
        <f t="shared" si="33"/>
        <v>160708</v>
      </c>
      <c r="D492" t="s">
        <v>609</v>
      </c>
      <c r="E492">
        <v>3</v>
      </c>
      <c r="F492">
        <v>729</v>
      </c>
      <c r="G492">
        <v>560</v>
      </c>
      <c r="H492">
        <v>293</v>
      </c>
      <c r="I492">
        <v>267</v>
      </c>
      <c r="J492">
        <v>0</v>
      </c>
      <c r="K492">
        <v>2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267</v>
      </c>
      <c r="T492">
        <v>0</v>
      </c>
      <c r="U492">
        <v>0</v>
      </c>
      <c r="V492">
        <v>267</v>
      </c>
      <c r="W492">
        <v>13</v>
      </c>
      <c r="X492">
        <v>10</v>
      </c>
      <c r="Y492">
        <v>3</v>
      </c>
      <c r="Z492">
        <v>0</v>
      </c>
      <c r="AA492">
        <v>254</v>
      </c>
      <c r="AB492">
        <v>109</v>
      </c>
      <c r="AC492">
        <v>21</v>
      </c>
      <c r="AD492">
        <v>17</v>
      </c>
      <c r="AE492">
        <v>19</v>
      </c>
      <c r="AF492">
        <v>9</v>
      </c>
      <c r="AG492">
        <v>18</v>
      </c>
      <c r="AH492">
        <v>2</v>
      </c>
      <c r="AI492">
        <v>0</v>
      </c>
      <c r="AJ492">
        <v>3</v>
      </c>
      <c r="AK492">
        <v>1</v>
      </c>
      <c r="AL492">
        <v>2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1</v>
      </c>
      <c r="AS492">
        <v>0</v>
      </c>
      <c r="AT492">
        <v>0</v>
      </c>
      <c r="AU492">
        <v>1</v>
      </c>
      <c r="AV492">
        <v>3</v>
      </c>
      <c r="AW492">
        <v>0</v>
      </c>
      <c r="AX492">
        <v>1</v>
      </c>
      <c r="AY492">
        <v>1</v>
      </c>
      <c r="AZ492">
        <v>10</v>
      </c>
      <c r="BA492">
        <v>109</v>
      </c>
      <c r="BB492">
        <v>45</v>
      </c>
      <c r="BC492">
        <v>9</v>
      </c>
      <c r="BD492">
        <v>24</v>
      </c>
      <c r="BE492">
        <v>3</v>
      </c>
      <c r="BF492">
        <v>3</v>
      </c>
      <c r="BG492">
        <v>0</v>
      </c>
      <c r="BH492">
        <v>0</v>
      </c>
      <c r="BI492">
        <v>0</v>
      </c>
      <c r="BJ492">
        <v>0</v>
      </c>
      <c r="BK492">
        <v>4</v>
      </c>
      <c r="BL492">
        <v>1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1</v>
      </c>
      <c r="BW492">
        <v>0</v>
      </c>
      <c r="BX492">
        <v>0</v>
      </c>
      <c r="BY492">
        <v>0</v>
      </c>
      <c r="BZ492">
        <v>45</v>
      </c>
      <c r="CA492">
        <v>5</v>
      </c>
      <c r="CB492">
        <v>2</v>
      </c>
      <c r="CC492">
        <v>0</v>
      </c>
      <c r="CD492">
        <v>1</v>
      </c>
      <c r="CE492">
        <v>0</v>
      </c>
      <c r="CF492">
        <v>0</v>
      </c>
      <c r="CG492">
        <v>1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1</v>
      </c>
      <c r="CO492">
        <v>0</v>
      </c>
      <c r="CP492">
        <v>5</v>
      </c>
      <c r="CQ492">
        <v>6</v>
      </c>
      <c r="CR492">
        <v>1</v>
      </c>
      <c r="CS492">
        <v>1</v>
      </c>
      <c r="CT492">
        <v>2</v>
      </c>
      <c r="CU492">
        <v>0</v>
      </c>
      <c r="CV492">
        <v>0</v>
      </c>
      <c r="CW492">
        <v>0</v>
      </c>
      <c r="CX492">
        <v>0</v>
      </c>
      <c r="CY492">
        <v>2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6</v>
      </c>
      <c r="DQ492">
        <v>13</v>
      </c>
      <c r="DR492">
        <v>0</v>
      </c>
      <c r="DS492">
        <v>9</v>
      </c>
      <c r="DT492">
        <v>0</v>
      </c>
      <c r="DU492">
        <v>0</v>
      </c>
      <c r="DV492">
        <v>0</v>
      </c>
      <c r="DW492">
        <v>0</v>
      </c>
      <c r="DX492">
        <v>4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13</v>
      </c>
      <c r="EQ492">
        <v>13</v>
      </c>
      <c r="ER492">
        <v>0</v>
      </c>
      <c r="ES492">
        <v>0</v>
      </c>
      <c r="ET492">
        <v>10</v>
      </c>
      <c r="EU492">
        <v>0</v>
      </c>
      <c r="EV492">
        <v>0</v>
      </c>
      <c r="EW492">
        <v>0</v>
      </c>
      <c r="EX492">
        <v>2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1</v>
      </c>
      <c r="FN492">
        <v>13</v>
      </c>
      <c r="FO492">
        <v>49</v>
      </c>
      <c r="FP492">
        <v>34</v>
      </c>
      <c r="FQ492">
        <v>5</v>
      </c>
      <c r="FR492">
        <v>1</v>
      </c>
      <c r="FS492">
        <v>1</v>
      </c>
      <c r="FT492">
        <v>1</v>
      </c>
      <c r="FU492">
        <v>1</v>
      </c>
      <c r="FV492">
        <v>4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1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1</v>
      </c>
      <c r="GN492">
        <v>49</v>
      </c>
      <c r="GO492">
        <v>12</v>
      </c>
      <c r="GP492">
        <v>3</v>
      </c>
      <c r="GQ492">
        <v>1</v>
      </c>
      <c r="GR492">
        <v>1</v>
      </c>
      <c r="GS492">
        <v>0</v>
      </c>
      <c r="GT492">
        <v>0</v>
      </c>
      <c r="GU492">
        <v>0</v>
      </c>
      <c r="GV492">
        <v>7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12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2</v>
      </c>
      <c r="IN492">
        <v>0</v>
      </c>
      <c r="IO492">
        <v>1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1</v>
      </c>
      <c r="JI492">
        <v>0</v>
      </c>
      <c r="JJ492">
        <v>0</v>
      </c>
      <c r="JK492">
        <v>0</v>
      </c>
      <c r="JL492">
        <v>2</v>
      </c>
    </row>
    <row r="493" spans="1:272" x14ac:dyDescent="0.25">
      <c r="A493" t="s">
        <v>273</v>
      </c>
      <c r="B493" t="s">
        <v>606</v>
      </c>
      <c r="C493" t="str">
        <f t="shared" si="33"/>
        <v>160708</v>
      </c>
      <c r="D493" t="s">
        <v>610</v>
      </c>
      <c r="E493">
        <v>4</v>
      </c>
      <c r="F493">
        <v>601</v>
      </c>
      <c r="G493">
        <v>460</v>
      </c>
      <c r="H493">
        <v>213</v>
      </c>
      <c r="I493">
        <v>247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247</v>
      </c>
      <c r="T493">
        <v>0</v>
      </c>
      <c r="U493">
        <v>0</v>
      </c>
      <c r="V493">
        <v>247</v>
      </c>
      <c r="W493">
        <v>7</v>
      </c>
      <c r="X493">
        <v>6</v>
      </c>
      <c r="Y493">
        <v>1</v>
      </c>
      <c r="Z493">
        <v>0</v>
      </c>
      <c r="AA493">
        <v>240</v>
      </c>
      <c r="AB493">
        <v>95</v>
      </c>
      <c r="AC493">
        <v>6</v>
      </c>
      <c r="AD493">
        <v>20</v>
      </c>
      <c r="AE493">
        <v>26</v>
      </c>
      <c r="AF493">
        <v>12</v>
      </c>
      <c r="AG493">
        <v>10</v>
      </c>
      <c r="AH493">
        <v>3</v>
      </c>
      <c r="AI493">
        <v>1</v>
      </c>
      <c r="AJ493">
        <v>1</v>
      </c>
      <c r="AK493">
        <v>4</v>
      </c>
      <c r="AL493">
        <v>0</v>
      </c>
      <c r="AM493">
        <v>0</v>
      </c>
      <c r="AN493">
        <v>2</v>
      </c>
      <c r="AO493">
        <v>0</v>
      </c>
      <c r="AP493">
        <v>0</v>
      </c>
      <c r="AQ493">
        <v>0</v>
      </c>
      <c r="AR493">
        <v>0</v>
      </c>
      <c r="AS493">
        <v>1</v>
      </c>
      <c r="AT493">
        <v>0</v>
      </c>
      <c r="AU493">
        <v>1</v>
      </c>
      <c r="AV493">
        <v>3</v>
      </c>
      <c r="AW493">
        <v>0</v>
      </c>
      <c r="AX493">
        <v>0</v>
      </c>
      <c r="AY493">
        <v>1</v>
      </c>
      <c r="AZ493">
        <v>4</v>
      </c>
      <c r="BA493">
        <v>95</v>
      </c>
      <c r="BB493">
        <v>58</v>
      </c>
      <c r="BC493">
        <v>8</v>
      </c>
      <c r="BD493">
        <v>33</v>
      </c>
      <c r="BE493">
        <v>0</v>
      </c>
      <c r="BF493">
        <v>11</v>
      </c>
      <c r="BG493">
        <v>0</v>
      </c>
      <c r="BH493">
        <v>1</v>
      </c>
      <c r="BI493">
        <v>0</v>
      </c>
      <c r="BJ493">
        <v>0</v>
      </c>
      <c r="BK493">
        <v>0</v>
      </c>
      <c r="BL493">
        <v>1</v>
      </c>
      <c r="BM493">
        <v>0</v>
      </c>
      <c r="BN493">
        <v>0</v>
      </c>
      <c r="BO493">
        <v>1</v>
      </c>
      <c r="BP493">
        <v>0</v>
      </c>
      <c r="BQ493">
        <v>0</v>
      </c>
      <c r="BR493">
        <v>0</v>
      </c>
      <c r="BS493">
        <v>2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1</v>
      </c>
      <c r="BZ493">
        <v>58</v>
      </c>
      <c r="CA493">
        <v>4</v>
      </c>
      <c r="CB493">
        <v>1</v>
      </c>
      <c r="CC493">
        <v>2</v>
      </c>
      <c r="CD493">
        <v>0</v>
      </c>
      <c r="CE493">
        <v>0</v>
      </c>
      <c r="CF493">
        <v>1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4</v>
      </c>
      <c r="CQ493">
        <v>4</v>
      </c>
      <c r="CR493">
        <v>1</v>
      </c>
      <c r="CS493">
        <v>0</v>
      </c>
      <c r="CT493">
        <v>1</v>
      </c>
      <c r="CU493">
        <v>0</v>
      </c>
      <c r="CV493">
        <v>0</v>
      </c>
      <c r="CW493">
        <v>0</v>
      </c>
      <c r="CX493">
        <v>1</v>
      </c>
      <c r="CY493">
        <v>1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4</v>
      </c>
      <c r="DQ493">
        <v>31</v>
      </c>
      <c r="DR493">
        <v>8</v>
      </c>
      <c r="DS493">
        <v>14</v>
      </c>
      <c r="DT493">
        <v>0</v>
      </c>
      <c r="DU493">
        <v>2</v>
      </c>
      <c r="DV493">
        <v>0</v>
      </c>
      <c r="DW493">
        <v>0</v>
      </c>
      <c r="DX493">
        <v>7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31</v>
      </c>
      <c r="EQ493">
        <v>12</v>
      </c>
      <c r="ER493">
        <v>2</v>
      </c>
      <c r="ES493">
        <v>0</v>
      </c>
      <c r="ET493">
        <v>10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12</v>
      </c>
      <c r="FO493">
        <v>26</v>
      </c>
      <c r="FP493">
        <v>18</v>
      </c>
      <c r="FQ493">
        <v>2</v>
      </c>
      <c r="FR493">
        <v>0</v>
      </c>
      <c r="FS493">
        <v>0</v>
      </c>
      <c r="FT493">
        <v>0</v>
      </c>
      <c r="FU493">
        <v>1</v>
      </c>
      <c r="FV493">
        <v>2</v>
      </c>
      <c r="FW493">
        <v>0</v>
      </c>
      <c r="FX493">
        <v>0</v>
      </c>
      <c r="FY493">
        <v>1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2</v>
      </c>
      <c r="GN493">
        <v>26</v>
      </c>
      <c r="GO493">
        <v>9</v>
      </c>
      <c r="GP493">
        <v>2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7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9</v>
      </c>
      <c r="HI493">
        <v>1</v>
      </c>
      <c r="HJ493">
        <v>0</v>
      </c>
      <c r="HK493">
        <v>0</v>
      </c>
      <c r="HL493">
        <v>1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1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</row>
    <row r="494" spans="1:272" x14ac:dyDescent="0.25">
      <c r="A494" t="s">
        <v>273</v>
      </c>
      <c r="B494" t="s">
        <v>606</v>
      </c>
      <c r="C494" t="str">
        <f t="shared" si="33"/>
        <v>160708</v>
      </c>
      <c r="D494" t="s">
        <v>611</v>
      </c>
      <c r="E494">
        <v>5</v>
      </c>
      <c r="F494">
        <v>305</v>
      </c>
      <c r="G494">
        <v>240</v>
      </c>
      <c r="H494">
        <v>130</v>
      </c>
      <c r="I494">
        <v>110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110</v>
      </c>
      <c r="T494">
        <v>0</v>
      </c>
      <c r="U494">
        <v>0</v>
      </c>
      <c r="V494">
        <v>110</v>
      </c>
      <c r="W494">
        <v>2</v>
      </c>
      <c r="X494">
        <v>1</v>
      </c>
      <c r="Y494">
        <v>1</v>
      </c>
      <c r="Z494">
        <v>0</v>
      </c>
      <c r="AA494">
        <v>108</v>
      </c>
      <c r="AB494">
        <v>34</v>
      </c>
      <c r="AC494">
        <v>1</v>
      </c>
      <c r="AD494">
        <v>5</v>
      </c>
      <c r="AE494">
        <v>11</v>
      </c>
      <c r="AF494">
        <v>2</v>
      </c>
      <c r="AG494">
        <v>7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1</v>
      </c>
      <c r="AW494">
        <v>0</v>
      </c>
      <c r="AX494">
        <v>0</v>
      </c>
      <c r="AY494">
        <v>1</v>
      </c>
      <c r="AZ494">
        <v>6</v>
      </c>
      <c r="BA494">
        <v>34</v>
      </c>
      <c r="BB494">
        <v>24</v>
      </c>
      <c r="BC494">
        <v>2</v>
      </c>
      <c r="BD494">
        <v>16</v>
      </c>
      <c r="BE494">
        <v>1</v>
      </c>
      <c r="BF494">
        <v>1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1</v>
      </c>
      <c r="BP494">
        <v>1</v>
      </c>
      <c r="BQ494">
        <v>1</v>
      </c>
      <c r="BR494">
        <v>0</v>
      </c>
      <c r="BS494">
        <v>0</v>
      </c>
      <c r="BT494">
        <v>0</v>
      </c>
      <c r="BU494">
        <v>1</v>
      </c>
      <c r="BV494">
        <v>0</v>
      </c>
      <c r="BW494">
        <v>0</v>
      </c>
      <c r="BX494">
        <v>0</v>
      </c>
      <c r="BY494">
        <v>0</v>
      </c>
      <c r="BZ494">
        <v>24</v>
      </c>
      <c r="CA494">
        <v>1</v>
      </c>
      <c r="CB494">
        <v>1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1</v>
      </c>
      <c r="CQ494">
        <v>3</v>
      </c>
      <c r="CR494">
        <v>2</v>
      </c>
      <c r="CS494">
        <v>0</v>
      </c>
      <c r="CT494">
        <v>0</v>
      </c>
      <c r="CU494">
        <v>0</v>
      </c>
      <c r="CV494">
        <v>1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3</v>
      </c>
      <c r="DQ494">
        <v>17</v>
      </c>
      <c r="DR494">
        <v>1</v>
      </c>
      <c r="DS494">
        <v>11</v>
      </c>
      <c r="DT494">
        <v>0</v>
      </c>
      <c r="DU494">
        <v>0</v>
      </c>
      <c r="DV494">
        <v>0</v>
      </c>
      <c r="DW494">
        <v>0</v>
      </c>
      <c r="DX494">
        <v>5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17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22</v>
      </c>
      <c r="FP494">
        <v>14</v>
      </c>
      <c r="FQ494">
        <v>0</v>
      </c>
      <c r="FR494">
        <v>1</v>
      </c>
      <c r="FS494">
        <v>1</v>
      </c>
      <c r="FT494">
        <v>0</v>
      </c>
      <c r="FU494">
        <v>0</v>
      </c>
      <c r="FV494">
        <v>4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1</v>
      </c>
      <c r="GG494">
        <v>0</v>
      </c>
      <c r="GH494">
        <v>0</v>
      </c>
      <c r="GI494">
        <v>0</v>
      </c>
      <c r="GJ494">
        <v>1</v>
      </c>
      <c r="GK494">
        <v>0</v>
      </c>
      <c r="GL494">
        <v>0</v>
      </c>
      <c r="GM494">
        <v>0</v>
      </c>
      <c r="GN494">
        <v>22</v>
      </c>
      <c r="GO494">
        <v>5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5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5</v>
      </c>
      <c r="HI494">
        <v>1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1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1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1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1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1</v>
      </c>
    </row>
    <row r="495" spans="1:272" x14ac:dyDescent="0.25">
      <c r="A495" t="s">
        <v>273</v>
      </c>
      <c r="B495" t="s">
        <v>606</v>
      </c>
      <c r="C495" t="str">
        <f t="shared" si="33"/>
        <v>160708</v>
      </c>
      <c r="D495" t="s">
        <v>607</v>
      </c>
      <c r="E495">
        <v>6</v>
      </c>
      <c r="F495">
        <v>447</v>
      </c>
      <c r="G495">
        <v>340</v>
      </c>
      <c r="H495">
        <v>138</v>
      </c>
      <c r="I495">
        <v>202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202</v>
      </c>
      <c r="T495">
        <v>0</v>
      </c>
      <c r="U495">
        <v>0</v>
      </c>
      <c r="V495">
        <v>202</v>
      </c>
      <c r="W495">
        <v>4</v>
      </c>
      <c r="X495">
        <v>2</v>
      </c>
      <c r="Y495">
        <v>2</v>
      </c>
      <c r="Z495">
        <v>0</v>
      </c>
      <c r="AA495">
        <v>198</v>
      </c>
      <c r="AB495">
        <v>114</v>
      </c>
      <c r="AC495">
        <v>4</v>
      </c>
      <c r="AD495">
        <v>30</v>
      </c>
      <c r="AE495">
        <v>61</v>
      </c>
      <c r="AF495">
        <v>5</v>
      </c>
      <c r="AG495">
        <v>2</v>
      </c>
      <c r="AH495">
        <v>5</v>
      </c>
      <c r="AI495">
        <v>0</v>
      </c>
      <c r="AJ495">
        <v>0</v>
      </c>
      <c r="AK495">
        <v>1</v>
      </c>
      <c r="AL495">
        <v>0</v>
      </c>
      <c r="AM495">
        <v>0</v>
      </c>
      <c r="AN495">
        <v>1</v>
      </c>
      <c r="AO495">
        <v>0</v>
      </c>
      <c r="AP495">
        <v>0</v>
      </c>
      <c r="AQ495">
        <v>0</v>
      </c>
      <c r="AR495">
        <v>1</v>
      </c>
      <c r="AS495">
        <v>0</v>
      </c>
      <c r="AT495">
        <v>0</v>
      </c>
      <c r="AU495">
        <v>3</v>
      </c>
      <c r="AV495">
        <v>0</v>
      </c>
      <c r="AW495">
        <v>0</v>
      </c>
      <c r="AX495">
        <v>0</v>
      </c>
      <c r="AY495">
        <v>0</v>
      </c>
      <c r="AZ495">
        <v>1</v>
      </c>
      <c r="BA495">
        <v>114</v>
      </c>
      <c r="BB495">
        <v>25</v>
      </c>
      <c r="BC495">
        <v>1</v>
      </c>
      <c r="BD495">
        <v>19</v>
      </c>
      <c r="BE495">
        <v>0</v>
      </c>
      <c r="BF495">
        <v>3</v>
      </c>
      <c r="BG495">
        <v>0</v>
      </c>
      <c r="BH495">
        <v>1</v>
      </c>
      <c r="BI495">
        <v>0</v>
      </c>
      <c r="BJ495">
        <v>1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25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2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2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2</v>
      </c>
      <c r="DQ495">
        <v>15</v>
      </c>
      <c r="DR495">
        <v>2</v>
      </c>
      <c r="DS495">
        <v>13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15</v>
      </c>
      <c r="EQ495">
        <v>5</v>
      </c>
      <c r="ER495">
        <v>3</v>
      </c>
      <c r="ES495">
        <v>1</v>
      </c>
      <c r="ET495">
        <v>1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5</v>
      </c>
      <c r="FO495">
        <v>30</v>
      </c>
      <c r="FP495">
        <v>24</v>
      </c>
      <c r="FQ495">
        <v>0</v>
      </c>
      <c r="FR495">
        <v>0</v>
      </c>
      <c r="FS495">
        <v>1</v>
      </c>
      <c r="FT495">
        <v>1</v>
      </c>
      <c r="FU495">
        <v>0</v>
      </c>
      <c r="FV495">
        <v>1</v>
      </c>
      <c r="FW495">
        <v>1</v>
      </c>
      <c r="FX495">
        <v>1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1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30</v>
      </c>
      <c r="GO495">
        <v>5</v>
      </c>
      <c r="GP495">
        <v>1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4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5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2</v>
      </c>
      <c r="IN495">
        <v>1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1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2</v>
      </c>
    </row>
    <row r="496" spans="1:272" x14ac:dyDescent="0.25">
      <c r="A496" t="s">
        <v>273</v>
      </c>
      <c r="B496" t="s">
        <v>612</v>
      </c>
      <c r="C496" t="str">
        <f t="shared" ref="C496:C501" si="34">"160709"</f>
        <v>160709</v>
      </c>
      <c r="D496" t="s">
        <v>613</v>
      </c>
      <c r="E496">
        <v>1</v>
      </c>
      <c r="F496">
        <v>763</v>
      </c>
      <c r="G496">
        <v>590</v>
      </c>
      <c r="H496">
        <v>302</v>
      </c>
      <c r="I496">
        <v>288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288</v>
      </c>
      <c r="T496">
        <v>0</v>
      </c>
      <c r="U496">
        <v>0</v>
      </c>
      <c r="V496">
        <v>288</v>
      </c>
      <c r="W496">
        <v>14</v>
      </c>
      <c r="X496">
        <v>7</v>
      </c>
      <c r="Y496">
        <v>7</v>
      </c>
      <c r="Z496">
        <v>0</v>
      </c>
      <c r="AA496">
        <v>274</v>
      </c>
      <c r="AB496">
        <v>137</v>
      </c>
      <c r="AC496">
        <v>14</v>
      </c>
      <c r="AD496">
        <v>21</v>
      </c>
      <c r="AE496">
        <v>41</v>
      </c>
      <c r="AF496">
        <v>12</v>
      </c>
      <c r="AG496">
        <v>3</v>
      </c>
      <c r="AH496">
        <v>4</v>
      </c>
      <c r="AI496">
        <v>1</v>
      </c>
      <c r="AJ496">
        <v>0</v>
      </c>
      <c r="AK496">
        <v>6</v>
      </c>
      <c r="AL496">
        <v>3</v>
      </c>
      <c r="AM496">
        <v>0</v>
      </c>
      <c r="AN496">
        <v>0</v>
      </c>
      <c r="AO496">
        <v>0</v>
      </c>
      <c r="AP496">
        <v>0</v>
      </c>
      <c r="AQ496">
        <v>3</v>
      </c>
      <c r="AR496">
        <v>0</v>
      </c>
      <c r="AS496">
        <v>1</v>
      </c>
      <c r="AT496">
        <v>0</v>
      </c>
      <c r="AU496">
        <v>0</v>
      </c>
      <c r="AV496">
        <v>1</v>
      </c>
      <c r="AW496">
        <v>10</v>
      </c>
      <c r="AX496">
        <v>0</v>
      </c>
      <c r="AY496">
        <v>2</v>
      </c>
      <c r="AZ496">
        <v>15</v>
      </c>
      <c r="BA496">
        <v>137</v>
      </c>
      <c r="BB496">
        <v>43</v>
      </c>
      <c r="BC496">
        <v>8</v>
      </c>
      <c r="BD496">
        <v>10</v>
      </c>
      <c r="BE496">
        <v>1</v>
      </c>
      <c r="BF496">
        <v>3</v>
      </c>
      <c r="BG496">
        <v>2</v>
      </c>
      <c r="BH496">
        <v>0</v>
      </c>
      <c r="BI496">
        <v>2</v>
      </c>
      <c r="BJ496">
        <v>3</v>
      </c>
      <c r="BK496">
        <v>3</v>
      </c>
      <c r="BL496">
        <v>1</v>
      </c>
      <c r="BM496">
        <v>0</v>
      </c>
      <c r="BN496">
        <v>0</v>
      </c>
      <c r="BO496">
        <v>0</v>
      </c>
      <c r="BP496">
        <v>5</v>
      </c>
      <c r="BQ496">
        <v>0</v>
      </c>
      <c r="BR496">
        <v>0</v>
      </c>
      <c r="BS496">
        <v>0</v>
      </c>
      <c r="BT496">
        <v>0</v>
      </c>
      <c r="BU496">
        <v>1</v>
      </c>
      <c r="BV496">
        <v>3</v>
      </c>
      <c r="BW496">
        <v>0</v>
      </c>
      <c r="BX496">
        <v>1</v>
      </c>
      <c r="BY496">
        <v>0</v>
      </c>
      <c r="BZ496">
        <v>43</v>
      </c>
      <c r="CA496">
        <v>8</v>
      </c>
      <c r="CB496">
        <v>4</v>
      </c>
      <c r="CC496">
        <v>1</v>
      </c>
      <c r="CD496">
        <v>0</v>
      </c>
      <c r="CE496">
        <v>0</v>
      </c>
      <c r="CF496">
        <v>3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8</v>
      </c>
      <c r="CQ496">
        <v>11</v>
      </c>
      <c r="CR496">
        <v>3</v>
      </c>
      <c r="CS496">
        <v>1</v>
      </c>
      <c r="CT496">
        <v>1</v>
      </c>
      <c r="CU496">
        <v>0</v>
      </c>
      <c r="CV496">
        <v>0</v>
      </c>
      <c r="CW496">
        <v>0</v>
      </c>
      <c r="CX496">
        <v>2</v>
      </c>
      <c r="CY496">
        <v>1</v>
      </c>
      <c r="CZ496">
        <v>2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1</v>
      </c>
      <c r="DL496">
        <v>0</v>
      </c>
      <c r="DM496">
        <v>0</v>
      </c>
      <c r="DN496">
        <v>0</v>
      </c>
      <c r="DO496">
        <v>0</v>
      </c>
      <c r="DP496">
        <v>11</v>
      </c>
      <c r="DQ496">
        <v>15</v>
      </c>
      <c r="DR496">
        <v>3</v>
      </c>
      <c r="DS496">
        <v>7</v>
      </c>
      <c r="DT496">
        <v>0</v>
      </c>
      <c r="DU496">
        <v>0</v>
      </c>
      <c r="DV496">
        <v>0</v>
      </c>
      <c r="DW496">
        <v>0</v>
      </c>
      <c r="DX496">
        <v>2</v>
      </c>
      <c r="DY496">
        <v>1</v>
      </c>
      <c r="DZ496">
        <v>1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1</v>
      </c>
      <c r="EP496">
        <v>15</v>
      </c>
      <c r="EQ496">
        <v>11</v>
      </c>
      <c r="ER496">
        <v>3</v>
      </c>
      <c r="ES496">
        <v>1</v>
      </c>
      <c r="ET496">
        <v>4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1</v>
      </c>
      <c r="FB496">
        <v>1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1</v>
      </c>
      <c r="FN496">
        <v>11</v>
      </c>
      <c r="FO496">
        <v>43</v>
      </c>
      <c r="FP496">
        <v>26</v>
      </c>
      <c r="FQ496">
        <v>0</v>
      </c>
      <c r="FR496">
        <v>1</v>
      </c>
      <c r="FS496">
        <v>2</v>
      </c>
      <c r="FT496">
        <v>0</v>
      </c>
      <c r="FU496">
        <v>4</v>
      </c>
      <c r="FV496">
        <v>1</v>
      </c>
      <c r="FW496">
        <v>0</v>
      </c>
      <c r="FX496">
        <v>1</v>
      </c>
      <c r="FY496">
        <v>0</v>
      </c>
      <c r="FZ496">
        <v>0</v>
      </c>
      <c r="GA496">
        <v>0</v>
      </c>
      <c r="GB496">
        <v>0</v>
      </c>
      <c r="GC496">
        <v>2</v>
      </c>
      <c r="GD496">
        <v>1</v>
      </c>
      <c r="GE496">
        <v>2</v>
      </c>
      <c r="GF496">
        <v>1</v>
      </c>
      <c r="GG496">
        <v>1</v>
      </c>
      <c r="GH496">
        <v>0</v>
      </c>
      <c r="GI496">
        <v>0</v>
      </c>
      <c r="GJ496">
        <v>1</v>
      </c>
      <c r="GK496">
        <v>0</v>
      </c>
      <c r="GL496">
        <v>0</v>
      </c>
      <c r="GM496">
        <v>0</v>
      </c>
      <c r="GN496">
        <v>43</v>
      </c>
      <c r="GO496">
        <v>3</v>
      </c>
      <c r="GP496">
        <v>1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1</v>
      </c>
      <c r="HD496">
        <v>0</v>
      </c>
      <c r="HE496">
        <v>0</v>
      </c>
      <c r="HF496">
        <v>1</v>
      </c>
      <c r="HG496">
        <v>0</v>
      </c>
      <c r="HH496">
        <v>3</v>
      </c>
      <c r="HI496">
        <v>1</v>
      </c>
      <c r="HJ496">
        <v>0</v>
      </c>
      <c r="HK496">
        <v>0</v>
      </c>
      <c r="HL496">
        <v>0</v>
      </c>
      <c r="HM496">
        <v>1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1</v>
      </c>
      <c r="HW496">
        <v>2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2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2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</row>
    <row r="497" spans="1:272" x14ac:dyDescent="0.25">
      <c r="A497" t="s">
        <v>273</v>
      </c>
      <c r="B497" t="s">
        <v>612</v>
      </c>
      <c r="C497" t="str">
        <f t="shared" si="34"/>
        <v>160709</v>
      </c>
      <c r="D497" t="s">
        <v>614</v>
      </c>
      <c r="E497">
        <v>2</v>
      </c>
      <c r="F497">
        <v>885</v>
      </c>
      <c r="G497">
        <v>680</v>
      </c>
      <c r="H497">
        <v>420</v>
      </c>
      <c r="I497">
        <v>260</v>
      </c>
      <c r="J497">
        <v>1</v>
      </c>
      <c r="K497">
        <v>2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260</v>
      </c>
      <c r="T497">
        <v>0</v>
      </c>
      <c r="U497">
        <v>0</v>
      </c>
      <c r="V497">
        <v>260</v>
      </c>
      <c r="W497">
        <v>16</v>
      </c>
      <c r="X497">
        <v>12</v>
      </c>
      <c r="Y497">
        <v>4</v>
      </c>
      <c r="Z497">
        <v>0</v>
      </c>
      <c r="AA497">
        <v>244</v>
      </c>
      <c r="AB497">
        <v>85</v>
      </c>
      <c r="AC497">
        <v>12</v>
      </c>
      <c r="AD497">
        <v>16</v>
      </c>
      <c r="AE497">
        <v>19</v>
      </c>
      <c r="AF497">
        <v>10</v>
      </c>
      <c r="AG497">
        <v>0</v>
      </c>
      <c r="AH497">
        <v>1</v>
      </c>
      <c r="AI497">
        <v>0</v>
      </c>
      <c r="AJ497">
        <v>0</v>
      </c>
      <c r="AK497">
        <v>1</v>
      </c>
      <c r="AL497">
        <v>0</v>
      </c>
      <c r="AM497">
        <v>1</v>
      </c>
      <c r="AN497">
        <v>4</v>
      </c>
      <c r="AO497">
        <v>0</v>
      </c>
      <c r="AP497">
        <v>0</v>
      </c>
      <c r="AQ497">
        <v>0</v>
      </c>
      <c r="AR497">
        <v>0</v>
      </c>
      <c r="AS497">
        <v>1</v>
      </c>
      <c r="AT497">
        <v>0</v>
      </c>
      <c r="AU497">
        <v>0</v>
      </c>
      <c r="AV497">
        <v>0</v>
      </c>
      <c r="AW497">
        <v>9</v>
      </c>
      <c r="AX497">
        <v>0</v>
      </c>
      <c r="AY497">
        <v>8</v>
      </c>
      <c r="AZ497">
        <v>3</v>
      </c>
      <c r="BA497">
        <v>85</v>
      </c>
      <c r="BB497">
        <v>61</v>
      </c>
      <c r="BC497">
        <v>15</v>
      </c>
      <c r="BD497">
        <v>20</v>
      </c>
      <c r="BE497">
        <v>2</v>
      </c>
      <c r="BF497">
        <v>2</v>
      </c>
      <c r="BG497">
        <v>0</v>
      </c>
      <c r="BH497">
        <v>0</v>
      </c>
      <c r="BI497">
        <v>0</v>
      </c>
      <c r="BJ497">
        <v>0</v>
      </c>
      <c r="BK497">
        <v>6</v>
      </c>
      <c r="BL497">
        <v>0</v>
      </c>
      <c r="BM497">
        <v>0</v>
      </c>
      <c r="BN497">
        <v>0</v>
      </c>
      <c r="BO497">
        <v>1</v>
      </c>
      <c r="BP497">
        <v>5</v>
      </c>
      <c r="BQ497">
        <v>1</v>
      </c>
      <c r="BR497">
        <v>0</v>
      </c>
      <c r="BS497">
        <v>0</v>
      </c>
      <c r="BT497">
        <v>0</v>
      </c>
      <c r="BU497">
        <v>3</v>
      </c>
      <c r="BV497">
        <v>3</v>
      </c>
      <c r="BW497">
        <v>0</v>
      </c>
      <c r="BX497">
        <v>0</v>
      </c>
      <c r="BY497">
        <v>3</v>
      </c>
      <c r="BZ497">
        <v>61</v>
      </c>
      <c r="CA497">
        <v>6</v>
      </c>
      <c r="CB497">
        <v>5</v>
      </c>
      <c r="CC497">
        <v>1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6</v>
      </c>
      <c r="CQ497">
        <v>6</v>
      </c>
      <c r="CR497">
        <v>2</v>
      </c>
      <c r="CS497">
        <v>1</v>
      </c>
      <c r="CT497">
        <v>1</v>
      </c>
      <c r="CU497">
        <v>1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1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6</v>
      </c>
      <c r="DQ497">
        <v>29</v>
      </c>
      <c r="DR497">
        <v>5</v>
      </c>
      <c r="DS497">
        <v>14</v>
      </c>
      <c r="DT497">
        <v>1</v>
      </c>
      <c r="DU497">
        <v>1</v>
      </c>
      <c r="DV497">
        <v>1</v>
      </c>
      <c r="DW497">
        <v>0</v>
      </c>
      <c r="DX497">
        <v>5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2</v>
      </c>
      <c r="EN497">
        <v>0</v>
      </c>
      <c r="EO497">
        <v>0</v>
      </c>
      <c r="EP497">
        <v>29</v>
      </c>
      <c r="EQ497">
        <v>13</v>
      </c>
      <c r="ER497">
        <v>2</v>
      </c>
      <c r="ES497">
        <v>2</v>
      </c>
      <c r="ET497">
        <v>8</v>
      </c>
      <c r="EU497">
        <v>1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13</v>
      </c>
      <c r="FO497">
        <v>29</v>
      </c>
      <c r="FP497">
        <v>10</v>
      </c>
      <c r="FQ497">
        <v>10</v>
      </c>
      <c r="FR497">
        <v>0</v>
      </c>
      <c r="FS497">
        <v>0</v>
      </c>
      <c r="FT497">
        <v>1</v>
      </c>
      <c r="FU497">
        <v>1</v>
      </c>
      <c r="FV497">
        <v>0</v>
      </c>
      <c r="FW497">
        <v>0</v>
      </c>
      <c r="FX497">
        <v>0</v>
      </c>
      <c r="FY497">
        <v>1</v>
      </c>
      <c r="FZ497">
        <v>1</v>
      </c>
      <c r="GA497">
        <v>0</v>
      </c>
      <c r="GB497">
        <v>0</v>
      </c>
      <c r="GC497">
        <v>3</v>
      </c>
      <c r="GD497">
        <v>1</v>
      </c>
      <c r="GE497">
        <v>1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29</v>
      </c>
      <c r="GO497">
        <v>12</v>
      </c>
      <c r="GP497">
        <v>1</v>
      </c>
      <c r="GQ497">
        <v>1</v>
      </c>
      <c r="GR497">
        <v>0</v>
      </c>
      <c r="GS497">
        <v>0</v>
      </c>
      <c r="GT497">
        <v>0</v>
      </c>
      <c r="GU497">
        <v>0</v>
      </c>
      <c r="GV497">
        <v>10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12</v>
      </c>
      <c r="HI497">
        <v>3</v>
      </c>
      <c r="HJ497">
        <v>1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1</v>
      </c>
      <c r="HT497">
        <v>0</v>
      </c>
      <c r="HU497">
        <v>1</v>
      </c>
      <c r="HV497">
        <v>3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</row>
    <row r="498" spans="1:272" x14ac:dyDescent="0.25">
      <c r="A498" t="s">
        <v>273</v>
      </c>
      <c r="B498" t="s">
        <v>612</v>
      </c>
      <c r="C498" t="str">
        <f t="shared" si="34"/>
        <v>160709</v>
      </c>
      <c r="D498" t="s">
        <v>615</v>
      </c>
      <c r="E498">
        <v>3</v>
      </c>
      <c r="F498">
        <v>999</v>
      </c>
      <c r="G498">
        <v>760</v>
      </c>
      <c r="H498">
        <v>349</v>
      </c>
      <c r="I498">
        <v>411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411</v>
      </c>
      <c r="T498">
        <v>0</v>
      </c>
      <c r="U498">
        <v>0</v>
      </c>
      <c r="V498">
        <v>411</v>
      </c>
      <c r="W498">
        <v>16</v>
      </c>
      <c r="X498">
        <v>15</v>
      </c>
      <c r="Y498">
        <v>1</v>
      </c>
      <c r="Z498">
        <v>0</v>
      </c>
      <c r="AA498">
        <v>395</v>
      </c>
      <c r="AB498">
        <v>177</v>
      </c>
      <c r="AC498">
        <v>17</v>
      </c>
      <c r="AD498">
        <v>34</v>
      </c>
      <c r="AE498">
        <v>61</v>
      </c>
      <c r="AF498">
        <v>13</v>
      </c>
      <c r="AG498">
        <v>2</v>
      </c>
      <c r="AH498">
        <v>10</v>
      </c>
      <c r="AI498">
        <v>0</v>
      </c>
      <c r="AJ498">
        <v>1</v>
      </c>
      <c r="AK498">
        <v>3</v>
      </c>
      <c r="AL498">
        <v>1</v>
      </c>
      <c r="AM498">
        <v>1</v>
      </c>
      <c r="AN498">
        <v>1</v>
      </c>
      <c r="AO498">
        <v>0</v>
      </c>
      <c r="AP498">
        <v>0</v>
      </c>
      <c r="AQ498">
        <v>11</v>
      </c>
      <c r="AR498">
        <v>1</v>
      </c>
      <c r="AS498">
        <v>0</v>
      </c>
      <c r="AT498">
        <v>0</v>
      </c>
      <c r="AU498">
        <v>0</v>
      </c>
      <c r="AV498">
        <v>3</v>
      </c>
      <c r="AW498">
        <v>12</v>
      </c>
      <c r="AX498">
        <v>0</v>
      </c>
      <c r="AY498">
        <v>3</v>
      </c>
      <c r="AZ498">
        <v>3</v>
      </c>
      <c r="BA498">
        <v>177</v>
      </c>
      <c r="BB498">
        <v>42</v>
      </c>
      <c r="BC498">
        <v>11</v>
      </c>
      <c r="BD498">
        <v>16</v>
      </c>
      <c r="BE498">
        <v>1</v>
      </c>
      <c r="BF498">
        <v>5</v>
      </c>
      <c r="BG498">
        <v>0</v>
      </c>
      <c r="BH498">
        <v>1</v>
      </c>
      <c r="BI498">
        <v>0</v>
      </c>
      <c r="BJ498">
        <v>0</v>
      </c>
      <c r="BK498">
        <v>1</v>
      </c>
      <c r="BL498">
        <v>0</v>
      </c>
      <c r="BM498">
        <v>1</v>
      </c>
      <c r="BN498">
        <v>0</v>
      </c>
      <c r="BO498">
        <v>0</v>
      </c>
      <c r="BP498">
        <v>2</v>
      </c>
      <c r="BQ498">
        <v>0</v>
      </c>
      <c r="BR498">
        <v>1</v>
      </c>
      <c r="BS498">
        <v>0</v>
      </c>
      <c r="BT498">
        <v>0</v>
      </c>
      <c r="BU498">
        <v>1</v>
      </c>
      <c r="BV498">
        <v>1</v>
      </c>
      <c r="BW498">
        <v>1</v>
      </c>
      <c r="BX498">
        <v>0</v>
      </c>
      <c r="BY498">
        <v>0</v>
      </c>
      <c r="BZ498">
        <v>42</v>
      </c>
      <c r="CA498">
        <v>11</v>
      </c>
      <c r="CB498">
        <v>3</v>
      </c>
      <c r="CC498">
        <v>3</v>
      </c>
      <c r="CD498">
        <v>1</v>
      </c>
      <c r="CE498">
        <v>0</v>
      </c>
      <c r="CF498">
        <v>1</v>
      </c>
      <c r="CG498">
        <v>2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1</v>
      </c>
      <c r="CP498">
        <v>11</v>
      </c>
      <c r="CQ498">
        <v>12</v>
      </c>
      <c r="CR498">
        <v>6</v>
      </c>
      <c r="CS498">
        <v>1</v>
      </c>
      <c r="CT498">
        <v>0</v>
      </c>
      <c r="CU498">
        <v>0</v>
      </c>
      <c r="CV498">
        <v>0</v>
      </c>
      <c r="CW498">
        <v>1</v>
      </c>
      <c r="CX498">
        <v>0</v>
      </c>
      <c r="CY498">
        <v>0</v>
      </c>
      <c r="CZ498">
        <v>2</v>
      </c>
      <c r="DA498">
        <v>0</v>
      </c>
      <c r="DB498">
        <v>1</v>
      </c>
      <c r="DC498">
        <v>1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12</v>
      </c>
      <c r="DQ498">
        <v>26</v>
      </c>
      <c r="DR498">
        <v>1</v>
      </c>
      <c r="DS498">
        <v>8</v>
      </c>
      <c r="DT498">
        <v>2</v>
      </c>
      <c r="DU498">
        <v>1</v>
      </c>
      <c r="DV498">
        <v>0</v>
      </c>
      <c r="DW498">
        <v>0</v>
      </c>
      <c r="DX498">
        <v>12</v>
      </c>
      <c r="DY498">
        <v>0</v>
      </c>
      <c r="DZ498">
        <v>1</v>
      </c>
      <c r="EA498">
        <v>0</v>
      </c>
      <c r="EB498">
        <v>0</v>
      </c>
      <c r="EC498">
        <v>0</v>
      </c>
      <c r="ED498">
        <v>0</v>
      </c>
      <c r="EE498">
        <v>1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26</v>
      </c>
      <c r="EQ498">
        <v>16</v>
      </c>
      <c r="ER498">
        <v>7</v>
      </c>
      <c r="ES498">
        <v>0</v>
      </c>
      <c r="ET498">
        <v>4</v>
      </c>
      <c r="EU498">
        <v>1</v>
      </c>
      <c r="EV498">
        <v>0</v>
      </c>
      <c r="EW498">
        <v>0</v>
      </c>
      <c r="EX498">
        <v>0</v>
      </c>
      <c r="EY498">
        <v>0</v>
      </c>
      <c r="EZ498">
        <v>2</v>
      </c>
      <c r="FA498">
        <v>0</v>
      </c>
      <c r="FB498">
        <v>0</v>
      </c>
      <c r="FC498">
        <v>0</v>
      </c>
      <c r="FD498">
        <v>0</v>
      </c>
      <c r="FE498">
        <v>1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1</v>
      </c>
      <c r="FN498">
        <v>16</v>
      </c>
      <c r="FO498">
        <v>81</v>
      </c>
      <c r="FP498">
        <v>50</v>
      </c>
      <c r="FQ498">
        <v>9</v>
      </c>
      <c r="FR498">
        <v>0</v>
      </c>
      <c r="FS498">
        <v>0</v>
      </c>
      <c r="FT498">
        <v>1</v>
      </c>
      <c r="FU498">
        <v>5</v>
      </c>
      <c r="FV498">
        <v>1</v>
      </c>
      <c r="FW498">
        <v>0</v>
      </c>
      <c r="FX498">
        <v>2</v>
      </c>
      <c r="FY498">
        <v>1</v>
      </c>
      <c r="FZ498">
        <v>0</v>
      </c>
      <c r="GA498">
        <v>0</v>
      </c>
      <c r="GB498">
        <v>1</v>
      </c>
      <c r="GC498">
        <v>3</v>
      </c>
      <c r="GD498">
        <v>4</v>
      </c>
      <c r="GE498">
        <v>3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1</v>
      </c>
      <c r="GN498">
        <v>81</v>
      </c>
      <c r="GO498">
        <v>24</v>
      </c>
      <c r="GP498">
        <v>12</v>
      </c>
      <c r="GQ498">
        <v>1</v>
      </c>
      <c r="GR498">
        <v>3</v>
      </c>
      <c r="GS498">
        <v>0</v>
      </c>
      <c r="GT498">
        <v>0</v>
      </c>
      <c r="GU498">
        <v>0</v>
      </c>
      <c r="GV498">
        <v>8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24</v>
      </c>
      <c r="HI498">
        <v>3</v>
      </c>
      <c r="HJ498">
        <v>0</v>
      </c>
      <c r="HK498">
        <v>0</v>
      </c>
      <c r="HL498">
        <v>0</v>
      </c>
      <c r="HM498">
        <v>0</v>
      </c>
      <c r="HN498">
        <v>1</v>
      </c>
      <c r="HO498">
        <v>0</v>
      </c>
      <c r="HP498">
        <v>2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3</v>
      </c>
      <c r="HW498">
        <v>1</v>
      </c>
      <c r="HX498">
        <v>1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1</v>
      </c>
      <c r="IM498">
        <v>2</v>
      </c>
      <c r="IN498">
        <v>1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1</v>
      </c>
      <c r="JL498">
        <v>2</v>
      </c>
    </row>
    <row r="499" spans="1:272" x14ac:dyDescent="0.25">
      <c r="A499" t="s">
        <v>273</v>
      </c>
      <c r="B499" t="s">
        <v>612</v>
      </c>
      <c r="C499" t="str">
        <f t="shared" si="34"/>
        <v>160709</v>
      </c>
      <c r="D499" t="s">
        <v>616</v>
      </c>
      <c r="E499">
        <v>4</v>
      </c>
      <c r="F499">
        <v>472</v>
      </c>
      <c r="G499">
        <v>360</v>
      </c>
      <c r="H499">
        <v>218</v>
      </c>
      <c r="I499">
        <v>142</v>
      </c>
      <c r="J499">
        <v>0</v>
      </c>
      <c r="K499">
        <v>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142</v>
      </c>
      <c r="T499">
        <v>0</v>
      </c>
      <c r="U499">
        <v>0</v>
      </c>
      <c r="V499">
        <v>142</v>
      </c>
      <c r="W499">
        <v>12</v>
      </c>
      <c r="X499">
        <v>8</v>
      </c>
      <c r="Y499">
        <v>4</v>
      </c>
      <c r="Z499">
        <v>0</v>
      </c>
      <c r="AA499">
        <v>130</v>
      </c>
      <c r="AB499">
        <v>40</v>
      </c>
      <c r="AC499">
        <v>8</v>
      </c>
      <c r="AD499">
        <v>5</v>
      </c>
      <c r="AE499">
        <v>9</v>
      </c>
      <c r="AF499">
        <v>3</v>
      </c>
      <c r="AG499">
        <v>0</v>
      </c>
      <c r="AH499">
        <v>2</v>
      </c>
      <c r="AI499">
        <v>1</v>
      </c>
      <c r="AJ499">
        <v>0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1</v>
      </c>
      <c r="AQ499">
        <v>0</v>
      </c>
      <c r="AR499">
        <v>1</v>
      </c>
      <c r="AS499">
        <v>1</v>
      </c>
      <c r="AT499">
        <v>0</v>
      </c>
      <c r="AU499">
        <v>0</v>
      </c>
      <c r="AV499">
        <v>2</v>
      </c>
      <c r="AW499">
        <v>1</v>
      </c>
      <c r="AX499">
        <v>1</v>
      </c>
      <c r="AY499">
        <v>0</v>
      </c>
      <c r="AZ499">
        <v>4</v>
      </c>
      <c r="BA499">
        <v>40</v>
      </c>
      <c r="BB499">
        <v>28</v>
      </c>
      <c r="BC499">
        <v>4</v>
      </c>
      <c r="BD499">
        <v>9</v>
      </c>
      <c r="BE499">
        <v>0</v>
      </c>
      <c r="BF499">
        <v>4</v>
      </c>
      <c r="BG499">
        <v>0</v>
      </c>
      <c r="BH499">
        <v>2</v>
      </c>
      <c r="BI499">
        <v>1</v>
      </c>
      <c r="BJ499">
        <v>0</v>
      </c>
      <c r="BK499">
        <v>1</v>
      </c>
      <c r="BL499">
        <v>0</v>
      </c>
      <c r="BM499">
        <v>0</v>
      </c>
      <c r="BN499">
        <v>0</v>
      </c>
      <c r="BO499">
        <v>3</v>
      </c>
      <c r="BP499">
        <v>2</v>
      </c>
      <c r="BQ499">
        <v>2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28</v>
      </c>
      <c r="CA499">
        <v>4</v>
      </c>
      <c r="CB499">
        <v>2</v>
      </c>
      <c r="CC499">
        <v>0</v>
      </c>
      <c r="CD499">
        <v>0</v>
      </c>
      <c r="CE499">
        <v>0</v>
      </c>
      <c r="CF499">
        <v>1</v>
      </c>
      <c r="CG499">
        <v>0</v>
      </c>
      <c r="CH499">
        <v>1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4</v>
      </c>
      <c r="CQ499">
        <v>2</v>
      </c>
      <c r="CR499">
        <v>1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1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2</v>
      </c>
      <c r="DQ499">
        <v>8</v>
      </c>
      <c r="DR499">
        <v>3</v>
      </c>
      <c r="DS499">
        <v>0</v>
      </c>
      <c r="DT499">
        <v>2</v>
      </c>
      <c r="DU499">
        <v>0</v>
      </c>
      <c r="DV499">
        <v>0</v>
      </c>
      <c r="DW499">
        <v>0</v>
      </c>
      <c r="DX499">
        <v>2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1</v>
      </c>
      <c r="EN499">
        <v>0</v>
      </c>
      <c r="EO499">
        <v>0</v>
      </c>
      <c r="EP499">
        <v>8</v>
      </c>
      <c r="EQ499">
        <v>7</v>
      </c>
      <c r="ER499">
        <v>4</v>
      </c>
      <c r="ES499">
        <v>0</v>
      </c>
      <c r="ET499">
        <v>2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1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7</v>
      </c>
      <c r="FO499">
        <v>34</v>
      </c>
      <c r="FP499">
        <v>22</v>
      </c>
      <c r="FQ499">
        <v>3</v>
      </c>
      <c r="FR499">
        <v>1</v>
      </c>
      <c r="FS499">
        <v>0</v>
      </c>
      <c r="FT499">
        <v>1</v>
      </c>
      <c r="FU499">
        <v>0</v>
      </c>
      <c r="FV499">
        <v>4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1</v>
      </c>
      <c r="GC499">
        <v>1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1</v>
      </c>
      <c r="GJ499">
        <v>0</v>
      </c>
      <c r="GK499">
        <v>0</v>
      </c>
      <c r="GL499">
        <v>0</v>
      </c>
      <c r="GM499">
        <v>0</v>
      </c>
      <c r="GN499">
        <v>34</v>
      </c>
      <c r="GO499">
        <v>3</v>
      </c>
      <c r="GP499">
        <v>1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1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1</v>
      </c>
      <c r="HG499">
        <v>0</v>
      </c>
      <c r="HH499">
        <v>3</v>
      </c>
      <c r="HI499">
        <v>3</v>
      </c>
      <c r="HJ499">
        <v>0</v>
      </c>
      <c r="HK499">
        <v>0</v>
      </c>
      <c r="HL499">
        <v>0</v>
      </c>
      <c r="HM499">
        <v>1</v>
      </c>
      <c r="HN499">
        <v>0</v>
      </c>
      <c r="HO499">
        <v>0</v>
      </c>
      <c r="HP499">
        <v>2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3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1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1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1</v>
      </c>
    </row>
    <row r="500" spans="1:272" x14ac:dyDescent="0.25">
      <c r="A500" t="s">
        <v>273</v>
      </c>
      <c r="B500" t="s">
        <v>612</v>
      </c>
      <c r="C500" t="str">
        <f t="shared" si="34"/>
        <v>160709</v>
      </c>
      <c r="D500" t="s">
        <v>614</v>
      </c>
      <c r="E500">
        <v>5</v>
      </c>
      <c r="F500">
        <v>782</v>
      </c>
      <c r="G500">
        <v>610</v>
      </c>
      <c r="H500">
        <v>313</v>
      </c>
      <c r="I500">
        <v>297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297</v>
      </c>
      <c r="T500">
        <v>0</v>
      </c>
      <c r="U500">
        <v>0</v>
      </c>
      <c r="V500">
        <v>297</v>
      </c>
      <c r="W500">
        <v>3</v>
      </c>
      <c r="X500">
        <v>2</v>
      </c>
      <c r="Y500">
        <v>1</v>
      </c>
      <c r="Z500">
        <v>0</v>
      </c>
      <c r="AA500">
        <v>294</v>
      </c>
      <c r="AB500">
        <v>84</v>
      </c>
      <c r="AC500">
        <v>7</v>
      </c>
      <c r="AD500">
        <v>7</v>
      </c>
      <c r="AE500">
        <v>29</v>
      </c>
      <c r="AF500">
        <v>13</v>
      </c>
      <c r="AG500">
        <v>0</v>
      </c>
      <c r="AH500">
        <v>4</v>
      </c>
      <c r="AI500">
        <v>5</v>
      </c>
      <c r="AJ500">
        <v>0</v>
      </c>
      <c r="AK500">
        <v>1</v>
      </c>
      <c r="AL500">
        <v>0</v>
      </c>
      <c r="AM500">
        <v>5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</v>
      </c>
      <c r="AV500">
        <v>4</v>
      </c>
      <c r="AW500">
        <v>8</v>
      </c>
      <c r="AX500">
        <v>0</v>
      </c>
      <c r="AY500">
        <v>0</v>
      </c>
      <c r="AZ500">
        <v>0</v>
      </c>
      <c r="BA500">
        <v>84</v>
      </c>
      <c r="BB500">
        <v>73</v>
      </c>
      <c r="BC500">
        <v>19</v>
      </c>
      <c r="BD500">
        <v>25</v>
      </c>
      <c r="BE500">
        <v>1</v>
      </c>
      <c r="BF500">
        <v>4</v>
      </c>
      <c r="BG500">
        <v>0</v>
      </c>
      <c r="BH500">
        <v>2</v>
      </c>
      <c r="BI500">
        <v>0</v>
      </c>
      <c r="BJ500">
        <v>0</v>
      </c>
      <c r="BK500">
        <v>2</v>
      </c>
      <c r="BL500">
        <v>3</v>
      </c>
      <c r="BM500">
        <v>0</v>
      </c>
      <c r="BN500">
        <v>0</v>
      </c>
      <c r="BO500">
        <v>1</v>
      </c>
      <c r="BP500">
        <v>7</v>
      </c>
      <c r="BQ500">
        <v>2</v>
      </c>
      <c r="BR500">
        <v>0</v>
      </c>
      <c r="BS500">
        <v>0</v>
      </c>
      <c r="BT500">
        <v>1</v>
      </c>
      <c r="BU500">
        <v>1</v>
      </c>
      <c r="BV500">
        <v>3</v>
      </c>
      <c r="BW500">
        <v>0</v>
      </c>
      <c r="BX500">
        <v>2</v>
      </c>
      <c r="BY500">
        <v>0</v>
      </c>
      <c r="BZ500">
        <v>73</v>
      </c>
      <c r="CA500">
        <v>14</v>
      </c>
      <c r="CB500">
        <v>6</v>
      </c>
      <c r="CC500">
        <v>2</v>
      </c>
      <c r="CD500">
        <v>0</v>
      </c>
      <c r="CE500">
        <v>1</v>
      </c>
      <c r="CF500">
        <v>2</v>
      </c>
      <c r="CG500">
        <v>3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14</v>
      </c>
      <c r="CQ500">
        <v>12</v>
      </c>
      <c r="CR500">
        <v>7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2</v>
      </c>
      <c r="DA500">
        <v>0</v>
      </c>
      <c r="DB500">
        <v>1</v>
      </c>
      <c r="DC500">
        <v>0</v>
      </c>
      <c r="DD500">
        <v>1</v>
      </c>
      <c r="DE500">
        <v>1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12</v>
      </c>
      <c r="DQ500">
        <v>24</v>
      </c>
      <c r="DR500">
        <v>2</v>
      </c>
      <c r="DS500">
        <v>18</v>
      </c>
      <c r="DT500">
        <v>1</v>
      </c>
      <c r="DU500">
        <v>0</v>
      </c>
      <c r="DV500">
        <v>0</v>
      </c>
      <c r="DW500">
        <v>0</v>
      </c>
      <c r="DX500">
        <v>3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24</v>
      </c>
      <c r="EQ500">
        <v>20</v>
      </c>
      <c r="ER500">
        <v>6</v>
      </c>
      <c r="ES500">
        <v>2</v>
      </c>
      <c r="ET500">
        <v>5</v>
      </c>
      <c r="EU500">
        <v>0</v>
      </c>
      <c r="EV500">
        <v>0</v>
      </c>
      <c r="EW500">
        <v>2</v>
      </c>
      <c r="EX500">
        <v>0</v>
      </c>
      <c r="EY500">
        <v>2</v>
      </c>
      <c r="EZ500">
        <v>0</v>
      </c>
      <c r="FA500">
        <v>0</v>
      </c>
      <c r="FB500">
        <v>0</v>
      </c>
      <c r="FC500">
        <v>3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20</v>
      </c>
      <c r="FO500">
        <v>56</v>
      </c>
      <c r="FP500">
        <v>29</v>
      </c>
      <c r="FQ500">
        <v>8</v>
      </c>
      <c r="FR500">
        <v>2</v>
      </c>
      <c r="FS500">
        <v>0</v>
      </c>
      <c r="FT500">
        <v>0</v>
      </c>
      <c r="FU500">
        <v>3</v>
      </c>
      <c r="FV500">
        <v>5</v>
      </c>
      <c r="FW500">
        <v>1</v>
      </c>
      <c r="FX500">
        <v>0</v>
      </c>
      <c r="FY500">
        <v>1</v>
      </c>
      <c r="FZ500">
        <v>0</v>
      </c>
      <c r="GA500">
        <v>0</v>
      </c>
      <c r="GB500">
        <v>1</v>
      </c>
      <c r="GC500">
        <v>2</v>
      </c>
      <c r="GD500">
        <v>1</v>
      </c>
      <c r="GE500">
        <v>1</v>
      </c>
      <c r="GF500">
        <v>1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1</v>
      </c>
      <c r="GN500">
        <v>56</v>
      </c>
      <c r="GO500">
        <v>7</v>
      </c>
      <c r="GP500">
        <v>1</v>
      </c>
      <c r="GQ500">
        <v>0</v>
      </c>
      <c r="GR500">
        <v>1</v>
      </c>
      <c r="GS500">
        <v>0</v>
      </c>
      <c r="GT500">
        <v>1</v>
      </c>
      <c r="GU500">
        <v>0</v>
      </c>
      <c r="GV500">
        <v>3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1</v>
      </c>
      <c r="HH500">
        <v>7</v>
      </c>
      <c r="HI500">
        <v>3</v>
      </c>
      <c r="HJ500">
        <v>1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1</v>
      </c>
      <c r="HS500">
        <v>1</v>
      </c>
      <c r="HT500">
        <v>0</v>
      </c>
      <c r="HU500">
        <v>0</v>
      </c>
      <c r="HV500">
        <v>3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1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1</v>
      </c>
      <c r="JJ500">
        <v>0</v>
      </c>
      <c r="JK500">
        <v>0</v>
      </c>
      <c r="JL500">
        <v>1</v>
      </c>
    </row>
    <row r="501" spans="1:272" x14ac:dyDescent="0.25">
      <c r="A501" t="s">
        <v>273</v>
      </c>
      <c r="B501" t="s">
        <v>612</v>
      </c>
      <c r="C501" t="str">
        <f t="shared" si="34"/>
        <v>160709</v>
      </c>
      <c r="D501" t="s">
        <v>613</v>
      </c>
      <c r="E501">
        <v>6</v>
      </c>
      <c r="F501">
        <v>1162</v>
      </c>
      <c r="G501">
        <v>881</v>
      </c>
      <c r="H501">
        <v>377</v>
      </c>
      <c r="I501">
        <v>504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504</v>
      </c>
      <c r="T501">
        <v>0</v>
      </c>
      <c r="U501">
        <v>0</v>
      </c>
      <c r="V501">
        <v>504</v>
      </c>
      <c r="W501">
        <v>28</v>
      </c>
      <c r="X501">
        <v>23</v>
      </c>
      <c r="Y501">
        <v>5</v>
      </c>
      <c r="Z501">
        <v>0</v>
      </c>
      <c r="AA501">
        <v>476</v>
      </c>
      <c r="AB501">
        <v>173</v>
      </c>
      <c r="AC501">
        <v>16</v>
      </c>
      <c r="AD501">
        <v>35</v>
      </c>
      <c r="AE501">
        <v>55</v>
      </c>
      <c r="AF501">
        <v>4</v>
      </c>
      <c r="AG501">
        <v>4</v>
      </c>
      <c r="AH501">
        <v>3</v>
      </c>
      <c r="AI501">
        <v>0</v>
      </c>
      <c r="AJ501">
        <v>3</v>
      </c>
      <c r="AK501">
        <v>2</v>
      </c>
      <c r="AL501">
        <v>1</v>
      </c>
      <c r="AM501">
        <v>0</v>
      </c>
      <c r="AN501">
        <v>1</v>
      </c>
      <c r="AO501">
        <v>1</v>
      </c>
      <c r="AP501">
        <v>0</v>
      </c>
      <c r="AQ501">
        <v>1</v>
      </c>
      <c r="AR501">
        <v>0</v>
      </c>
      <c r="AS501">
        <v>0</v>
      </c>
      <c r="AT501">
        <v>0</v>
      </c>
      <c r="AU501">
        <v>0</v>
      </c>
      <c r="AV501">
        <v>3</v>
      </c>
      <c r="AW501">
        <v>13</v>
      </c>
      <c r="AX501">
        <v>3</v>
      </c>
      <c r="AY501">
        <v>2</v>
      </c>
      <c r="AZ501">
        <v>26</v>
      </c>
      <c r="BA501">
        <v>173</v>
      </c>
      <c r="BB501">
        <v>86</v>
      </c>
      <c r="BC501">
        <v>22</v>
      </c>
      <c r="BD501">
        <v>25</v>
      </c>
      <c r="BE501">
        <v>3</v>
      </c>
      <c r="BF501">
        <v>17</v>
      </c>
      <c r="BG501">
        <v>1</v>
      </c>
      <c r="BH501">
        <v>4</v>
      </c>
      <c r="BI501">
        <v>3</v>
      </c>
      <c r="BJ501">
        <v>3</v>
      </c>
      <c r="BK501">
        <v>2</v>
      </c>
      <c r="BL501">
        <v>1</v>
      </c>
      <c r="BM501">
        <v>1</v>
      </c>
      <c r="BN501">
        <v>0</v>
      </c>
      <c r="BO501">
        <v>1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2</v>
      </c>
      <c r="BX501">
        <v>0</v>
      </c>
      <c r="BY501">
        <v>1</v>
      </c>
      <c r="BZ501">
        <v>86</v>
      </c>
      <c r="CA501">
        <v>17</v>
      </c>
      <c r="CB501">
        <v>13</v>
      </c>
      <c r="CC501">
        <v>0</v>
      </c>
      <c r="CD501">
        <v>1</v>
      </c>
      <c r="CE501">
        <v>0</v>
      </c>
      <c r="CF501">
        <v>1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1</v>
      </c>
      <c r="CN501">
        <v>0</v>
      </c>
      <c r="CO501">
        <v>1</v>
      </c>
      <c r="CP501">
        <v>17</v>
      </c>
      <c r="CQ501">
        <v>17</v>
      </c>
      <c r="CR501">
        <v>10</v>
      </c>
      <c r="CS501">
        <v>1</v>
      </c>
      <c r="CT501">
        <v>2</v>
      </c>
      <c r="CU501">
        <v>0</v>
      </c>
      <c r="CV501">
        <v>1</v>
      </c>
      <c r="CW501">
        <v>0</v>
      </c>
      <c r="CX501">
        <v>0</v>
      </c>
      <c r="CY501">
        <v>1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2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17</v>
      </c>
      <c r="DQ501">
        <v>48</v>
      </c>
      <c r="DR501">
        <v>8</v>
      </c>
      <c r="DS501">
        <v>22</v>
      </c>
      <c r="DT501">
        <v>2</v>
      </c>
      <c r="DU501">
        <v>2</v>
      </c>
      <c r="DV501">
        <v>1</v>
      </c>
      <c r="DW501">
        <v>0</v>
      </c>
      <c r="DX501">
        <v>9</v>
      </c>
      <c r="DY501">
        <v>0</v>
      </c>
      <c r="DZ501">
        <v>0</v>
      </c>
      <c r="EA501">
        <v>1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2</v>
      </c>
      <c r="EN501">
        <v>0</v>
      </c>
      <c r="EO501">
        <v>1</v>
      </c>
      <c r="EP501">
        <v>48</v>
      </c>
      <c r="EQ501">
        <v>19</v>
      </c>
      <c r="ER501">
        <v>8</v>
      </c>
      <c r="ES501">
        <v>3</v>
      </c>
      <c r="ET501">
        <v>6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1</v>
      </c>
      <c r="FB501">
        <v>0</v>
      </c>
      <c r="FC501">
        <v>1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19</v>
      </c>
      <c r="FO501">
        <v>76</v>
      </c>
      <c r="FP501">
        <v>44</v>
      </c>
      <c r="FQ501">
        <v>3</v>
      </c>
      <c r="FR501">
        <v>2</v>
      </c>
      <c r="FS501">
        <v>3</v>
      </c>
      <c r="FT501">
        <v>0</v>
      </c>
      <c r="FU501">
        <v>7</v>
      </c>
      <c r="FV501">
        <v>5</v>
      </c>
      <c r="FW501">
        <v>0</v>
      </c>
      <c r="FX501">
        <v>2</v>
      </c>
      <c r="FY501">
        <v>1</v>
      </c>
      <c r="FZ501">
        <v>0</v>
      </c>
      <c r="GA501">
        <v>0</v>
      </c>
      <c r="GB501">
        <v>0</v>
      </c>
      <c r="GC501">
        <v>5</v>
      </c>
      <c r="GD501">
        <v>0</v>
      </c>
      <c r="GE501">
        <v>0</v>
      </c>
      <c r="GF501">
        <v>1</v>
      </c>
      <c r="GG501">
        <v>0</v>
      </c>
      <c r="GH501">
        <v>0</v>
      </c>
      <c r="GI501">
        <v>1</v>
      </c>
      <c r="GJ501">
        <v>1</v>
      </c>
      <c r="GK501">
        <v>0</v>
      </c>
      <c r="GL501">
        <v>0</v>
      </c>
      <c r="GM501">
        <v>1</v>
      </c>
      <c r="GN501">
        <v>76</v>
      </c>
      <c r="GO501">
        <v>34</v>
      </c>
      <c r="GP501">
        <v>12</v>
      </c>
      <c r="GQ501">
        <v>0</v>
      </c>
      <c r="GR501">
        <v>1</v>
      </c>
      <c r="GS501">
        <v>1</v>
      </c>
      <c r="GT501">
        <v>0</v>
      </c>
      <c r="GU501">
        <v>1</v>
      </c>
      <c r="GV501">
        <v>16</v>
      </c>
      <c r="GW501">
        <v>1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2</v>
      </c>
      <c r="HD501">
        <v>0</v>
      </c>
      <c r="HE501">
        <v>0</v>
      </c>
      <c r="HF501">
        <v>0</v>
      </c>
      <c r="HG501">
        <v>0</v>
      </c>
      <c r="HH501">
        <v>34</v>
      </c>
      <c r="HI501">
        <v>5</v>
      </c>
      <c r="HJ501">
        <v>2</v>
      </c>
      <c r="HK501">
        <v>0</v>
      </c>
      <c r="HL501">
        <v>0</v>
      </c>
      <c r="HM501">
        <v>0</v>
      </c>
      <c r="HN501">
        <v>0</v>
      </c>
      <c r="HO501">
        <v>1</v>
      </c>
      <c r="HP501">
        <v>0</v>
      </c>
      <c r="HQ501">
        <v>1</v>
      </c>
      <c r="HR501">
        <v>1</v>
      </c>
      <c r="HS501">
        <v>0</v>
      </c>
      <c r="HT501">
        <v>0</v>
      </c>
      <c r="HU501">
        <v>0</v>
      </c>
      <c r="HV501">
        <v>5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1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1</v>
      </c>
      <c r="JJ501">
        <v>0</v>
      </c>
      <c r="JK501">
        <v>0</v>
      </c>
      <c r="JL501">
        <v>1</v>
      </c>
    </row>
    <row r="502" spans="1:272" x14ac:dyDescent="0.25">
      <c r="A502" t="s">
        <v>273</v>
      </c>
      <c r="B502" t="s">
        <v>617</v>
      </c>
      <c r="C502" t="str">
        <f t="shared" ref="C502:C508" si="35">"160801"</f>
        <v>160801</v>
      </c>
      <c r="D502" t="s">
        <v>618</v>
      </c>
      <c r="E502">
        <v>1</v>
      </c>
      <c r="F502">
        <v>1414</v>
      </c>
      <c r="G502">
        <v>1070</v>
      </c>
      <c r="H502">
        <v>521</v>
      </c>
      <c r="I502">
        <v>549</v>
      </c>
      <c r="J502">
        <v>1</v>
      </c>
      <c r="K502">
        <v>6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549</v>
      </c>
      <c r="T502">
        <v>0</v>
      </c>
      <c r="U502">
        <v>0</v>
      </c>
      <c r="V502">
        <v>549</v>
      </c>
      <c r="W502">
        <v>29</v>
      </c>
      <c r="X502">
        <v>21</v>
      </c>
      <c r="Y502">
        <v>4</v>
      </c>
      <c r="Z502">
        <v>0</v>
      </c>
      <c r="AA502">
        <v>520</v>
      </c>
      <c r="AB502">
        <v>113</v>
      </c>
      <c r="AC502">
        <v>18</v>
      </c>
      <c r="AD502">
        <v>24</v>
      </c>
      <c r="AE502">
        <v>35</v>
      </c>
      <c r="AF502">
        <v>20</v>
      </c>
      <c r="AG502">
        <v>1</v>
      </c>
      <c r="AH502">
        <v>1</v>
      </c>
      <c r="AI502">
        <v>1</v>
      </c>
      <c r="AJ502">
        <v>0</v>
      </c>
      <c r="AK502">
        <v>6</v>
      </c>
      <c r="AL502">
        <v>0</v>
      </c>
      <c r="AM502">
        <v>0</v>
      </c>
      <c r="AN502">
        <v>1</v>
      </c>
      <c r="AO502">
        <v>1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2</v>
      </c>
      <c r="AX502">
        <v>1</v>
      </c>
      <c r="AY502">
        <v>1</v>
      </c>
      <c r="AZ502">
        <v>1</v>
      </c>
      <c r="BA502">
        <v>113</v>
      </c>
      <c r="BB502">
        <v>167</v>
      </c>
      <c r="BC502">
        <v>43</v>
      </c>
      <c r="BD502">
        <v>2</v>
      </c>
      <c r="BE502">
        <v>2</v>
      </c>
      <c r="BF502">
        <v>13</v>
      </c>
      <c r="BG502">
        <v>1</v>
      </c>
      <c r="BH502">
        <v>2</v>
      </c>
      <c r="BI502">
        <v>1</v>
      </c>
      <c r="BJ502">
        <v>1</v>
      </c>
      <c r="BK502">
        <v>4</v>
      </c>
      <c r="BL502">
        <v>3</v>
      </c>
      <c r="BM502">
        <v>1</v>
      </c>
      <c r="BN502">
        <v>13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1</v>
      </c>
      <c r="BV502">
        <v>2</v>
      </c>
      <c r="BW502">
        <v>2</v>
      </c>
      <c r="BX502">
        <v>75</v>
      </c>
      <c r="BY502">
        <v>1</v>
      </c>
      <c r="BZ502">
        <v>167</v>
      </c>
      <c r="CA502">
        <v>12</v>
      </c>
      <c r="CB502">
        <v>3</v>
      </c>
      <c r="CC502">
        <v>4</v>
      </c>
      <c r="CD502">
        <v>3</v>
      </c>
      <c r="CE502">
        <v>1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1</v>
      </c>
      <c r="CO502">
        <v>0</v>
      </c>
      <c r="CP502">
        <v>12</v>
      </c>
      <c r="CQ502">
        <v>19</v>
      </c>
      <c r="CR502">
        <v>5</v>
      </c>
      <c r="CS502">
        <v>2</v>
      </c>
      <c r="CT502">
        <v>0</v>
      </c>
      <c r="CU502">
        <v>0</v>
      </c>
      <c r="CV502">
        <v>3</v>
      </c>
      <c r="CW502">
        <v>1</v>
      </c>
      <c r="CX502">
        <v>3</v>
      </c>
      <c r="CY502">
        <v>0</v>
      </c>
      <c r="CZ502">
        <v>2</v>
      </c>
      <c r="DA502">
        <v>0</v>
      </c>
      <c r="DB502">
        <v>1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1</v>
      </c>
      <c r="DK502">
        <v>0</v>
      </c>
      <c r="DL502">
        <v>0</v>
      </c>
      <c r="DM502">
        <v>1</v>
      </c>
      <c r="DN502">
        <v>0</v>
      </c>
      <c r="DO502">
        <v>0</v>
      </c>
      <c r="DP502">
        <v>19</v>
      </c>
      <c r="DQ502">
        <v>10</v>
      </c>
      <c r="DR502">
        <v>3</v>
      </c>
      <c r="DS502">
        <v>0</v>
      </c>
      <c r="DT502">
        <v>0</v>
      </c>
      <c r="DU502">
        <v>2</v>
      </c>
      <c r="DV502">
        <v>0</v>
      </c>
      <c r="DW502">
        <v>3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2</v>
      </c>
      <c r="EL502">
        <v>0</v>
      </c>
      <c r="EM502">
        <v>0</v>
      </c>
      <c r="EN502">
        <v>0</v>
      </c>
      <c r="EO502">
        <v>0</v>
      </c>
      <c r="EP502">
        <v>10</v>
      </c>
      <c r="EQ502">
        <v>24</v>
      </c>
      <c r="ER502">
        <v>6</v>
      </c>
      <c r="ES502">
        <v>2</v>
      </c>
      <c r="ET502">
        <v>0</v>
      </c>
      <c r="EU502">
        <v>0</v>
      </c>
      <c r="EV502">
        <v>1</v>
      </c>
      <c r="EW502">
        <v>3</v>
      </c>
      <c r="EX502">
        <v>0</v>
      </c>
      <c r="EY502">
        <v>1</v>
      </c>
      <c r="EZ502">
        <v>1</v>
      </c>
      <c r="FA502">
        <v>0</v>
      </c>
      <c r="FB502">
        <v>1</v>
      </c>
      <c r="FC502">
        <v>0</v>
      </c>
      <c r="FD502">
        <v>0</v>
      </c>
      <c r="FE502">
        <v>4</v>
      </c>
      <c r="FF502">
        <v>0</v>
      </c>
      <c r="FG502">
        <v>0</v>
      </c>
      <c r="FH502">
        <v>1</v>
      </c>
      <c r="FI502">
        <v>0</v>
      </c>
      <c r="FJ502">
        <v>1</v>
      </c>
      <c r="FK502">
        <v>2</v>
      </c>
      <c r="FL502">
        <v>0</v>
      </c>
      <c r="FM502">
        <v>1</v>
      </c>
      <c r="FN502">
        <v>24</v>
      </c>
      <c r="FO502">
        <v>56</v>
      </c>
      <c r="FP502">
        <v>22</v>
      </c>
      <c r="FQ502">
        <v>2</v>
      </c>
      <c r="FR502">
        <v>2</v>
      </c>
      <c r="FS502">
        <v>1</v>
      </c>
      <c r="FT502">
        <v>1</v>
      </c>
      <c r="FU502">
        <v>4</v>
      </c>
      <c r="FV502">
        <v>3</v>
      </c>
      <c r="FW502">
        <v>0</v>
      </c>
      <c r="FX502">
        <v>3</v>
      </c>
      <c r="FY502">
        <v>5</v>
      </c>
      <c r="FZ502">
        <v>0</v>
      </c>
      <c r="GA502">
        <v>0</v>
      </c>
      <c r="GB502">
        <v>0</v>
      </c>
      <c r="GC502">
        <v>1</v>
      </c>
      <c r="GD502">
        <v>2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2</v>
      </c>
      <c r="GK502">
        <v>1</v>
      </c>
      <c r="GL502">
        <v>2</v>
      </c>
      <c r="GM502">
        <v>5</v>
      </c>
      <c r="GN502">
        <v>56</v>
      </c>
      <c r="GO502">
        <v>37</v>
      </c>
      <c r="GP502">
        <v>22</v>
      </c>
      <c r="GQ502">
        <v>1</v>
      </c>
      <c r="GR502">
        <v>4</v>
      </c>
      <c r="GS502">
        <v>0</v>
      </c>
      <c r="GT502">
        <v>2</v>
      </c>
      <c r="GU502">
        <v>0</v>
      </c>
      <c r="GV502">
        <v>1</v>
      </c>
      <c r="GW502">
        <v>0</v>
      </c>
      <c r="GX502">
        <v>2</v>
      </c>
      <c r="GY502">
        <v>1</v>
      </c>
      <c r="GZ502">
        <v>0</v>
      </c>
      <c r="HA502">
        <v>2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2</v>
      </c>
      <c r="HH502">
        <v>37</v>
      </c>
      <c r="HI502">
        <v>4</v>
      </c>
      <c r="HJ502">
        <v>1</v>
      </c>
      <c r="HK502">
        <v>2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1</v>
      </c>
      <c r="HU502">
        <v>0</v>
      </c>
      <c r="HV502">
        <v>4</v>
      </c>
      <c r="HW502">
        <v>1</v>
      </c>
      <c r="HX502">
        <v>1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1</v>
      </c>
      <c r="IM502">
        <v>77</v>
      </c>
      <c r="IN502">
        <v>37</v>
      </c>
      <c r="IO502">
        <v>6</v>
      </c>
      <c r="IP502">
        <v>7</v>
      </c>
      <c r="IQ502">
        <v>3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2</v>
      </c>
      <c r="IX502">
        <v>0</v>
      </c>
      <c r="IY502">
        <v>0</v>
      </c>
      <c r="IZ502">
        <v>0</v>
      </c>
      <c r="JA502">
        <v>21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1</v>
      </c>
      <c r="JH502">
        <v>0</v>
      </c>
      <c r="JI502">
        <v>0</v>
      </c>
      <c r="JJ502">
        <v>0</v>
      </c>
      <c r="JK502">
        <v>0</v>
      </c>
      <c r="JL502">
        <v>77</v>
      </c>
    </row>
    <row r="503" spans="1:272" x14ac:dyDescent="0.25">
      <c r="A503" t="s">
        <v>273</v>
      </c>
      <c r="B503" t="s">
        <v>617</v>
      </c>
      <c r="C503" t="str">
        <f t="shared" si="35"/>
        <v>160801</v>
      </c>
      <c r="D503" t="s">
        <v>328</v>
      </c>
      <c r="E503">
        <v>2</v>
      </c>
      <c r="F503">
        <v>1035</v>
      </c>
      <c r="G503">
        <v>791</v>
      </c>
      <c r="H503">
        <v>452</v>
      </c>
      <c r="I503">
        <v>339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339</v>
      </c>
      <c r="T503">
        <v>0</v>
      </c>
      <c r="U503">
        <v>0</v>
      </c>
      <c r="V503">
        <v>339</v>
      </c>
      <c r="W503">
        <v>21</v>
      </c>
      <c r="X503">
        <v>18</v>
      </c>
      <c r="Y503">
        <v>3</v>
      </c>
      <c r="Z503">
        <v>0</v>
      </c>
      <c r="AA503">
        <v>318</v>
      </c>
      <c r="AB503">
        <v>74</v>
      </c>
      <c r="AC503">
        <v>9</v>
      </c>
      <c r="AD503">
        <v>23</v>
      </c>
      <c r="AE503">
        <v>29</v>
      </c>
      <c r="AF503">
        <v>8</v>
      </c>
      <c r="AG503">
        <v>0</v>
      </c>
      <c r="AH503">
        <v>1</v>
      </c>
      <c r="AI503">
        <v>1</v>
      </c>
      <c r="AJ503">
        <v>0</v>
      </c>
      <c r="AK503">
        <v>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</v>
      </c>
      <c r="AW503">
        <v>0</v>
      </c>
      <c r="AX503">
        <v>0</v>
      </c>
      <c r="AY503">
        <v>0</v>
      </c>
      <c r="AZ503">
        <v>1</v>
      </c>
      <c r="BA503">
        <v>74</v>
      </c>
      <c r="BB503">
        <v>100</v>
      </c>
      <c r="BC503">
        <v>30</v>
      </c>
      <c r="BD503">
        <v>4</v>
      </c>
      <c r="BE503">
        <v>0</v>
      </c>
      <c r="BF503">
        <v>6</v>
      </c>
      <c r="BG503">
        <v>1</v>
      </c>
      <c r="BH503">
        <v>2</v>
      </c>
      <c r="BI503">
        <v>1</v>
      </c>
      <c r="BJ503">
        <v>0</v>
      </c>
      <c r="BK503">
        <v>0</v>
      </c>
      <c r="BL503">
        <v>2</v>
      </c>
      <c r="BM503">
        <v>0</v>
      </c>
      <c r="BN503">
        <v>8</v>
      </c>
      <c r="BO503">
        <v>3</v>
      </c>
      <c r="BP503">
        <v>0</v>
      </c>
      <c r="BQ503">
        <v>1</v>
      </c>
      <c r="BR503">
        <v>0</v>
      </c>
      <c r="BS503">
        <v>0</v>
      </c>
      <c r="BT503">
        <v>0</v>
      </c>
      <c r="BU503">
        <v>2</v>
      </c>
      <c r="BV503">
        <v>1</v>
      </c>
      <c r="BW503">
        <v>0</v>
      </c>
      <c r="BX503">
        <v>37</v>
      </c>
      <c r="BY503">
        <v>2</v>
      </c>
      <c r="BZ503">
        <v>100</v>
      </c>
      <c r="CA503">
        <v>11</v>
      </c>
      <c r="CB503">
        <v>5</v>
      </c>
      <c r="CC503">
        <v>2</v>
      </c>
      <c r="CD503">
        <v>1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1</v>
      </c>
      <c r="CK503">
        <v>0</v>
      </c>
      <c r="CL503">
        <v>0</v>
      </c>
      <c r="CM503">
        <v>1</v>
      </c>
      <c r="CN503">
        <v>0</v>
      </c>
      <c r="CO503">
        <v>1</v>
      </c>
      <c r="CP503">
        <v>11</v>
      </c>
      <c r="CQ503">
        <v>11</v>
      </c>
      <c r="CR503">
        <v>10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1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11</v>
      </c>
      <c r="DQ503">
        <v>7</v>
      </c>
      <c r="DR503">
        <v>3</v>
      </c>
      <c r="DS503">
        <v>0</v>
      </c>
      <c r="DT503">
        <v>0</v>
      </c>
      <c r="DU503">
        <v>0</v>
      </c>
      <c r="DV503">
        <v>0</v>
      </c>
      <c r="DW503">
        <v>2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2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7</v>
      </c>
      <c r="EQ503">
        <v>6</v>
      </c>
      <c r="ER503">
        <v>4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1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1</v>
      </c>
      <c r="FL503">
        <v>0</v>
      </c>
      <c r="FM503">
        <v>0</v>
      </c>
      <c r="FN503">
        <v>6</v>
      </c>
      <c r="FO503">
        <v>40</v>
      </c>
      <c r="FP503">
        <v>15</v>
      </c>
      <c r="FQ503">
        <v>1</v>
      </c>
      <c r="FR503">
        <v>2</v>
      </c>
      <c r="FS503">
        <v>6</v>
      </c>
      <c r="FT503">
        <v>2</v>
      </c>
      <c r="FU503">
        <v>2</v>
      </c>
      <c r="FV503">
        <v>1</v>
      </c>
      <c r="FW503">
        <v>0</v>
      </c>
      <c r="FX503">
        <v>1</v>
      </c>
      <c r="FY503">
        <v>2</v>
      </c>
      <c r="FZ503">
        <v>1</v>
      </c>
      <c r="GA503">
        <v>1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2</v>
      </c>
      <c r="GI503">
        <v>0</v>
      </c>
      <c r="GJ503">
        <v>0</v>
      </c>
      <c r="GK503">
        <v>0</v>
      </c>
      <c r="GL503">
        <v>0</v>
      </c>
      <c r="GM503">
        <v>4</v>
      </c>
      <c r="GN503">
        <v>40</v>
      </c>
      <c r="GO503">
        <v>18</v>
      </c>
      <c r="GP503">
        <v>12</v>
      </c>
      <c r="GQ503">
        <v>1</v>
      </c>
      <c r="GR503">
        <v>1</v>
      </c>
      <c r="GS503">
        <v>0</v>
      </c>
      <c r="GT503">
        <v>0</v>
      </c>
      <c r="GU503">
        <v>0</v>
      </c>
      <c r="GV503">
        <v>0</v>
      </c>
      <c r="GW503">
        <v>1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3</v>
      </c>
      <c r="HH503">
        <v>18</v>
      </c>
      <c r="HI503">
        <v>3</v>
      </c>
      <c r="HJ503">
        <v>2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1</v>
      </c>
      <c r="HV503">
        <v>3</v>
      </c>
      <c r="HW503">
        <v>1</v>
      </c>
      <c r="HX503">
        <v>1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1</v>
      </c>
      <c r="IM503">
        <v>47</v>
      </c>
      <c r="IN503">
        <v>18</v>
      </c>
      <c r="IO503">
        <v>3</v>
      </c>
      <c r="IP503">
        <v>7</v>
      </c>
      <c r="IQ503">
        <v>1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1</v>
      </c>
      <c r="JA503">
        <v>17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47</v>
      </c>
    </row>
    <row r="504" spans="1:272" x14ac:dyDescent="0.25">
      <c r="A504" t="s">
        <v>273</v>
      </c>
      <c r="B504" t="s">
        <v>617</v>
      </c>
      <c r="C504" t="str">
        <f t="shared" si="35"/>
        <v>160801</v>
      </c>
      <c r="D504" t="s">
        <v>314</v>
      </c>
      <c r="E504">
        <v>3</v>
      </c>
      <c r="F504">
        <v>1555</v>
      </c>
      <c r="G504">
        <v>1180</v>
      </c>
      <c r="H504">
        <v>688</v>
      </c>
      <c r="I504">
        <v>492</v>
      </c>
      <c r="J504">
        <v>0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492</v>
      </c>
      <c r="T504">
        <v>0</v>
      </c>
      <c r="U504">
        <v>0</v>
      </c>
      <c r="V504">
        <v>492</v>
      </c>
      <c r="W504">
        <v>33</v>
      </c>
      <c r="X504">
        <v>14</v>
      </c>
      <c r="Y504">
        <v>4</v>
      </c>
      <c r="Z504">
        <v>0</v>
      </c>
      <c r="AA504">
        <v>459</v>
      </c>
      <c r="AB504">
        <v>97</v>
      </c>
      <c r="AC504">
        <v>13</v>
      </c>
      <c r="AD504">
        <v>12</v>
      </c>
      <c r="AE504">
        <v>35</v>
      </c>
      <c r="AF504">
        <v>17</v>
      </c>
      <c r="AG504">
        <v>0</v>
      </c>
      <c r="AH504">
        <v>2</v>
      </c>
      <c r="AI504">
        <v>0</v>
      </c>
      <c r="AJ504">
        <v>0</v>
      </c>
      <c r="AK504">
        <v>3</v>
      </c>
      <c r="AL504">
        <v>2</v>
      </c>
      <c r="AM504">
        <v>1</v>
      </c>
      <c r="AN504">
        <v>1</v>
      </c>
      <c r="AO504">
        <v>1</v>
      </c>
      <c r="AP504">
        <v>0</v>
      </c>
      <c r="AQ504">
        <v>1</v>
      </c>
      <c r="AR504">
        <v>1</v>
      </c>
      <c r="AS504">
        <v>0</v>
      </c>
      <c r="AT504">
        <v>0</v>
      </c>
      <c r="AU504">
        <v>0</v>
      </c>
      <c r="AV504">
        <v>0</v>
      </c>
      <c r="AW504">
        <v>2</v>
      </c>
      <c r="AX504">
        <v>1</v>
      </c>
      <c r="AY504">
        <v>1</v>
      </c>
      <c r="AZ504">
        <v>4</v>
      </c>
      <c r="BA504">
        <v>97</v>
      </c>
      <c r="BB504">
        <v>136</v>
      </c>
      <c r="BC504">
        <v>49</v>
      </c>
      <c r="BD504">
        <v>2</v>
      </c>
      <c r="BE504">
        <v>1</v>
      </c>
      <c r="BF504">
        <v>4</v>
      </c>
      <c r="BG504">
        <v>0</v>
      </c>
      <c r="BH504">
        <v>1</v>
      </c>
      <c r="BI504">
        <v>2</v>
      </c>
      <c r="BJ504">
        <v>0</v>
      </c>
      <c r="BK504">
        <v>0</v>
      </c>
      <c r="BL504">
        <v>3</v>
      </c>
      <c r="BM504">
        <v>0</v>
      </c>
      <c r="BN504">
        <v>18</v>
      </c>
      <c r="BO504">
        <v>0</v>
      </c>
      <c r="BP504">
        <v>0</v>
      </c>
      <c r="BQ504">
        <v>0</v>
      </c>
      <c r="BR504">
        <v>0</v>
      </c>
      <c r="BS504">
        <v>1</v>
      </c>
      <c r="BT504">
        <v>0</v>
      </c>
      <c r="BU504">
        <v>0</v>
      </c>
      <c r="BV504">
        <v>0</v>
      </c>
      <c r="BW504">
        <v>0</v>
      </c>
      <c r="BX504">
        <v>54</v>
      </c>
      <c r="BY504">
        <v>1</v>
      </c>
      <c r="BZ504">
        <v>136</v>
      </c>
      <c r="CA504">
        <v>19</v>
      </c>
      <c r="CB504">
        <v>2</v>
      </c>
      <c r="CC504">
        <v>6</v>
      </c>
      <c r="CD504">
        <v>0</v>
      </c>
      <c r="CE504">
        <v>0</v>
      </c>
      <c r="CF504">
        <v>0</v>
      </c>
      <c r="CG504">
        <v>3</v>
      </c>
      <c r="CH504">
        <v>3</v>
      </c>
      <c r="CI504">
        <v>1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4</v>
      </c>
      <c r="CP504">
        <v>19</v>
      </c>
      <c r="CQ504">
        <v>21</v>
      </c>
      <c r="CR504">
        <v>11</v>
      </c>
      <c r="CS504">
        <v>2</v>
      </c>
      <c r="CT504">
        <v>2</v>
      </c>
      <c r="CU504">
        <v>0</v>
      </c>
      <c r="CV504">
        <v>2</v>
      </c>
      <c r="CW504">
        <v>0</v>
      </c>
      <c r="CX504">
        <v>1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1</v>
      </c>
      <c r="DK504">
        <v>0</v>
      </c>
      <c r="DL504">
        <v>0</v>
      </c>
      <c r="DM504">
        <v>1</v>
      </c>
      <c r="DN504">
        <v>0</v>
      </c>
      <c r="DO504">
        <v>1</v>
      </c>
      <c r="DP504">
        <v>21</v>
      </c>
      <c r="DQ504">
        <v>11</v>
      </c>
      <c r="DR504">
        <v>9</v>
      </c>
      <c r="DS504">
        <v>0</v>
      </c>
      <c r="DT504">
        <v>0</v>
      </c>
      <c r="DU504">
        <v>0</v>
      </c>
      <c r="DV504">
        <v>0</v>
      </c>
      <c r="DW504">
        <v>1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1</v>
      </c>
      <c r="EL504">
        <v>0</v>
      </c>
      <c r="EM504">
        <v>0</v>
      </c>
      <c r="EN504">
        <v>0</v>
      </c>
      <c r="EO504">
        <v>0</v>
      </c>
      <c r="EP504">
        <v>11</v>
      </c>
      <c r="EQ504">
        <v>13</v>
      </c>
      <c r="ER504">
        <v>3</v>
      </c>
      <c r="ES504">
        <v>2</v>
      </c>
      <c r="ET504">
        <v>0</v>
      </c>
      <c r="EU504">
        <v>0</v>
      </c>
      <c r="EV504">
        <v>0</v>
      </c>
      <c r="EW504">
        <v>0</v>
      </c>
      <c r="EX504">
        <v>1</v>
      </c>
      <c r="EY504">
        <v>0</v>
      </c>
      <c r="EZ504">
        <v>4</v>
      </c>
      <c r="FA504">
        <v>0</v>
      </c>
      <c r="FB504">
        <v>0</v>
      </c>
      <c r="FC504">
        <v>0</v>
      </c>
      <c r="FD504">
        <v>1</v>
      </c>
      <c r="FE504">
        <v>1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1</v>
      </c>
      <c r="FN504">
        <v>13</v>
      </c>
      <c r="FO504">
        <v>50</v>
      </c>
      <c r="FP504">
        <v>19</v>
      </c>
      <c r="FQ504">
        <v>0</v>
      </c>
      <c r="FR504">
        <v>4</v>
      </c>
      <c r="FS504">
        <v>2</v>
      </c>
      <c r="FT504">
        <v>1</v>
      </c>
      <c r="FU504">
        <v>1</v>
      </c>
      <c r="FV504">
        <v>0</v>
      </c>
      <c r="FW504">
        <v>3</v>
      </c>
      <c r="FX504">
        <v>2</v>
      </c>
      <c r="FY504">
        <v>1</v>
      </c>
      <c r="FZ504">
        <v>0</v>
      </c>
      <c r="GA504">
        <v>7</v>
      </c>
      <c r="GB504">
        <v>1</v>
      </c>
      <c r="GC504">
        <v>0</v>
      </c>
      <c r="GD504">
        <v>1</v>
      </c>
      <c r="GE504">
        <v>1</v>
      </c>
      <c r="GF504">
        <v>0</v>
      </c>
      <c r="GG504">
        <v>0</v>
      </c>
      <c r="GH504">
        <v>0</v>
      </c>
      <c r="GI504">
        <v>1</v>
      </c>
      <c r="GJ504">
        <v>1</v>
      </c>
      <c r="GK504">
        <v>0</v>
      </c>
      <c r="GL504">
        <v>0</v>
      </c>
      <c r="GM504">
        <v>5</v>
      </c>
      <c r="GN504">
        <v>50</v>
      </c>
      <c r="GO504">
        <v>38</v>
      </c>
      <c r="GP504">
        <v>21</v>
      </c>
      <c r="GQ504">
        <v>0</v>
      </c>
      <c r="GR504">
        <v>4</v>
      </c>
      <c r="GS504">
        <v>2</v>
      </c>
      <c r="GT504">
        <v>0</v>
      </c>
      <c r="GU504">
        <v>0</v>
      </c>
      <c r="GV504">
        <v>2</v>
      </c>
      <c r="GW504">
        <v>1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1</v>
      </c>
      <c r="HD504">
        <v>0</v>
      </c>
      <c r="HE504">
        <v>0</v>
      </c>
      <c r="HF504">
        <v>1</v>
      </c>
      <c r="HG504">
        <v>6</v>
      </c>
      <c r="HH504">
        <v>38</v>
      </c>
      <c r="HI504">
        <v>2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1</v>
      </c>
      <c r="HT504">
        <v>0</v>
      </c>
      <c r="HU504">
        <v>1</v>
      </c>
      <c r="HV504">
        <v>2</v>
      </c>
      <c r="HW504">
        <v>1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1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1</v>
      </c>
      <c r="IM504">
        <v>71</v>
      </c>
      <c r="IN504">
        <v>38</v>
      </c>
      <c r="IO504">
        <v>2</v>
      </c>
      <c r="IP504">
        <v>5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22</v>
      </c>
      <c r="JB504">
        <v>0</v>
      </c>
      <c r="JC504">
        <v>1</v>
      </c>
      <c r="JD504">
        <v>0</v>
      </c>
      <c r="JE504">
        <v>0</v>
      </c>
      <c r="JF504">
        <v>1</v>
      </c>
      <c r="JG504">
        <v>1</v>
      </c>
      <c r="JH504">
        <v>0</v>
      </c>
      <c r="JI504">
        <v>0</v>
      </c>
      <c r="JJ504">
        <v>1</v>
      </c>
      <c r="JK504">
        <v>0</v>
      </c>
      <c r="JL504">
        <v>71</v>
      </c>
    </row>
    <row r="505" spans="1:272" x14ac:dyDescent="0.25">
      <c r="A505" t="s">
        <v>273</v>
      </c>
      <c r="B505" t="s">
        <v>617</v>
      </c>
      <c r="C505" t="str">
        <f t="shared" si="35"/>
        <v>160801</v>
      </c>
      <c r="D505" t="s">
        <v>314</v>
      </c>
      <c r="E505">
        <v>4</v>
      </c>
      <c r="F505">
        <v>1735</v>
      </c>
      <c r="G505">
        <v>1320</v>
      </c>
      <c r="H505">
        <v>681</v>
      </c>
      <c r="I505">
        <v>639</v>
      </c>
      <c r="J505">
        <v>0</v>
      </c>
      <c r="K505">
        <v>4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639</v>
      </c>
      <c r="T505">
        <v>0</v>
      </c>
      <c r="U505">
        <v>0</v>
      </c>
      <c r="V505">
        <v>639</v>
      </c>
      <c r="W505">
        <v>58</v>
      </c>
      <c r="X505">
        <v>12</v>
      </c>
      <c r="Y505">
        <v>10</v>
      </c>
      <c r="Z505">
        <v>0</v>
      </c>
      <c r="AA505">
        <v>581</v>
      </c>
      <c r="AB505">
        <v>167</v>
      </c>
      <c r="AC505">
        <v>16</v>
      </c>
      <c r="AD505">
        <v>27</v>
      </c>
      <c r="AE505">
        <v>54</v>
      </c>
      <c r="AF505">
        <v>31</v>
      </c>
      <c r="AG505">
        <v>1</v>
      </c>
      <c r="AH505">
        <v>7</v>
      </c>
      <c r="AI505">
        <v>1</v>
      </c>
      <c r="AJ505">
        <v>4</v>
      </c>
      <c r="AK505">
        <v>4</v>
      </c>
      <c r="AL505">
        <v>1</v>
      </c>
      <c r="AM505">
        <v>1</v>
      </c>
      <c r="AN505">
        <v>1</v>
      </c>
      <c r="AO505">
        <v>4</v>
      </c>
      <c r="AP505">
        <v>2</v>
      </c>
      <c r="AQ505">
        <v>0</v>
      </c>
      <c r="AR505">
        <v>0</v>
      </c>
      <c r="AS505">
        <v>0</v>
      </c>
      <c r="AT505">
        <v>3</v>
      </c>
      <c r="AU505">
        <v>0</v>
      </c>
      <c r="AV505">
        <v>2</v>
      </c>
      <c r="AW505">
        <v>1</v>
      </c>
      <c r="AX505">
        <v>4</v>
      </c>
      <c r="AY505">
        <v>0</v>
      </c>
      <c r="AZ505">
        <v>3</v>
      </c>
      <c r="BA505">
        <v>167</v>
      </c>
      <c r="BB505">
        <v>135</v>
      </c>
      <c r="BC505">
        <v>34</v>
      </c>
      <c r="BD505">
        <v>6</v>
      </c>
      <c r="BE505">
        <v>2</v>
      </c>
      <c r="BF505">
        <v>9</v>
      </c>
      <c r="BG505">
        <v>3</v>
      </c>
      <c r="BH505">
        <v>2</v>
      </c>
      <c r="BI505">
        <v>3</v>
      </c>
      <c r="BJ505">
        <v>1</v>
      </c>
      <c r="BK505">
        <v>2</v>
      </c>
      <c r="BL505">
        <v>6</v>
      </c>
      <c r="BM505">
        <v>0</v>
      </c>
      <c r="BN505">
        <v>26</v>
      </c>
      <c r="BO505">
        <v>3</v>
      </c>
      <c r="BP505">
        <v>2</v>
      </c>
      <c r="BQ505">
        <v>1</v>
      </c>
      <c r="BR505">
        <v>0</v>
      </c>
      <c r="BS505">
        <v>0</v>
      </c>
      <c r="BT505">
        <v>0</v>
      </c>
      <c r="BU505">
        <v>0</v>
      </c>
      <c r="BV505">
        <v>1</v>
      </c>
      <c r="BW505">
        <v>0</v>
      </c>
      <c r="BX505">
        <v>32</v>
      </c>
      <c r="BY505">
        <v>2</v>
      </c>
      <c r="BZ505">
        <v>135</v>
      </c>
      <c r="CA505">
        <v>11</v>
      </c>
      <c r="CB505">
        <v>5</v>
      </c>
      <c r="CC505">
        <v>0</v>
      </c>
      <c r="CD505">
        <v>0</v>
      </c>
      <c r="CE505">
        <v>1</v>
      </c>
      <c r="CF505">
        <v>0</v>
      </c>
      <c r="CG505">
        <v>1</v>
      </c>
      <c r="CH505">
        <v>1</v>
      </c>
      <c r="CI505">
        <v>1</v>
      </c>
      <c r="CJ505">
        <v>1</v>
      </c>
      <c r="CK505">
        <v>0</v>
      </c>
      <c r="CL505">
        <v>0</v>
      </c>
      <c r="CM505">
        <v>1</v>
      </c>
      <c r="CN505">
        <v>0</v>
      </c>
      <c r="CO505">
        <v>0</v>
      </c>
      <c r="CP505">
        <v>11</v>
      </c>
      <c r="CQ505">
        <v>23</v>
      </c>
      <c r="CR505">
        <v>8</v>
      </c>
      <c r="CS505">
        <v>0</v>
      </c>
      <c r="CT505">
        <v>0</v>
      </c>
      <c r="CU505">
        <v>0</v>
      </c>
      <c r="CV505">
        <v>1</v>
      </c>
      <c r="CW505">
        <v>1</v>
      </c>
      <c r="CX505">
        <v>4</v>
      </c>
      <c r="CY505">
        <v>0</v>
      </c>
      <c r="CZ505">
        <v>2</v>
      </c>
      <c r="DA505">
        <v>0</v>
      </c>
      <c r="DB505">
        <v>0</v>
      </c>
      <c r="DC505">
        <v>0</v>
      </c>
      <c r="DD505">
        <v>1</v>
      </c>
      <c r="DE505">
        <v>0</v>
      </c>
      <c r="DF505">
        <v>0</v>
      </c>
      <c r="DG505">
        <v>0</v>
      </c>
      <c r="DH505">
        <v>2</v>
      </c>
      <c r="DI505">
        <v>0</v>
      </c>
      <c r="DJ505">
        <v>0</v>
      </c>
      <c r="DK505">
        <v>2</v>
      </c>
      <c r="DL505">
        <v>0</v>
      </c>
      <c r="DM505">
        <v>2</v>
      </c>
      <c r="DN505">
        <v>0</v>
      </c>
      <c r="DO505">
        <v>0</v>
      </c>
      <c r="DP505">
        <v>23</v>
      </c>
      <c r="DQ505">
        <v>27</v>
      </c>
      <c r="DR505">
        <v>15</v>
      </c>
      <c r="DS505">
        <v>0</v>
      </c>
      <c r="DT505">
        <v>2</v>
      </c>
      <c r="DU505">
        <v>2</v>
      </c>
      <c r="DV505">
        <v>0</v>
      </c>
      <c r="DW505">
        <v>1</v>
      </c>
      <c r="DX505">
        <v>2</v>
      </c>
      <c r="DY505">
        <v>0</v>
      </c>
      <c r="DZ505">
        <v>2</v>
      </c>
      <c r="EA505">
        <v>0</v>
      </c>
      <c r="EB505">
        <v>1</v>
      </c>
      <c r="EC505">
        <v>0</v>
      </c>
      <c r="ED505">
        <v>1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1</v>
      </c>
      <c r="EM505">
        <v>0</v>
      </c>
      <c r="EN505">
        <v>0</v>
      </c>
      <c r="EO505">
        <v>0</v>
      </c>
      <c r="EP505">
        <v>27</v>
      </c>
      <c r="EQ505">
        <v>27</v>
      </c>
      <c r="ER505">
        <v>7</v>
      </c>
      <c r="ES505">
        <v>1</v>
      </c>
      <c r="ET505">
        <v>0</v>
      </c>
      <c r="EU505">
        <v>0</v>
      </c>
      <c r="EV505">
        <v>1</v>
      </c>
      <c r="EW505">
        <v>0</v>
      </c>
      <c r="EX505">
        <v>2</v>
      </c>
      <c r="EY505">
        <v>0</v>
      </c>
      <c r="EZ505">
        <v>0</v>
      </c>
      <c r="FA505">
        <v>0</v>
      </c>
      <c r="FB505">
        <v>1</v>
      </c>
      <c r="FC505">
        <v>1</v>
      </c>
      <c r="FD505">
        <v>0</v>
      </c>
      <c r="FE505">
        <v>11</v>
      </c>
      <c r="FF505">
        <v>0</v>
      </c>
      <c r="FG505">
        <v>0</v>
      </c>
      <c r="FH505">
        <v>0</v>
      </c>
      <c r="FI505">
        <v>0</v>
      </c>
      <c r="FJ505">
        <v>2</v>
      </c>
      <c r="FK505">
        <v>0</v>
      </c>
      <c r="FL505">
        <v>0</v>
      </c>
      <c r="FM505">
        <v>1</v>
      </c>
      <c r="FN505">
        <v>27</v>
      </c>
      <c r="FO505">
        <v>70</v>
      </c>
      <c r="FP505">
        <v>28</v>
      </c>
      <c r="FQ505">
        <v>0</v>
      </c>
      <c r="FR505">
        <v>2</v>
      </c>
      <c r="FS505">
        <v>4</v>
      </c>
      <c r="FT505">
        <v>0</v>
      </c>
      <c r="FU505">
        <v>4</v>
      </c>
      <c r="FV505">
        <v>2</v>
      </c>
      <c r="FW505">
        <v>1</v>
      </c>
      <c r="FX505">
        <v>5</v>
      </c>
      <c r="FY505">
        <v>0</v>
      </c>
      <c r="FZ505">
        <v>1</v>
      </c>
      <c r="GA505">
        <v>2</v>
      </c>
      <c r="GB505">
        <v>0</v>
      </c>
      <c r="GC505">
        <v>0</v>
      </c>
      <c r="GD505">
        <v>5</v>
      </c>
      <c r="GE505">
        <v>0</v>
      </c>
      <c r="GF505">
        <v>1</v>
      </c>
      <c r="GG505">
        <v>0</v>
      </c>
      <c r="GH505">
        <v>0</v>
      </c>
      <c r="GI505">
        <v>2</v>
      </c>
      <c r="GJ505">
        <v>3</v>
      </c>
      <c r="GK505">
        <v>6</v>
      </c>
      <c r="GL505">
        <v>2</v>
      </c>
      <c r="GM505">
        <v>2</v>
      </c>
      <c r="GN505">
        <v>70</v>
      </c>
      <c r="GO505">
        <v>35</v>
      </c>
      <c r="GP505">
        <v>19</v>
      </c>
      <c r="GQ505">
        <v>1</v>
      </c>
      <c r="GR505">
        <v>5</v>
      </c>
      <c r="GS505">
        <v>0</v>
      </c>
      <c r="GT505">
        <v>1</v>
      </c>
      <c r="GU505">
        <v>2</v>
      </c>
      <c r="GV505">
        <v>1</v>
      </c>
      <c r="GW505">
        <v>0</v>
      </c>
      <c r="GX505">
        <v>1</v>
      </c>
      <c r="GY505">
        <v>1</v>
      </c>
      <c r="GZ505">
        <v>0</v>
      </c>
      <c r="HA505">
        <v>0</v>
      </c>
      <c r="HB505">
        <v>0</v>
      </c>
      <c r="HC505">
        <v>1</v>
      </c>
      <c r="HD505">
        <v>1</v>
      </c>
      <c r="HE505">
        <v>0</v>
      </c>
      <c r="HF505">
        <v>0</v>
      </c>
      <c r="HG505">
        <v>2</v>
      </c>
      <c r="HH505">
        <v>35</v>
      </c>
      <c r="HI505">
        <v>4</v>
      </c>
      <c r="HJ505">
        <v>2</v>
      </c>
      <c r="HK505">
        <v>0</v>
      </c>
      <c r="HL505">
        <v>2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4</v>
      </c>
      <c r="HW505">
        <v>3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1</v>
      </c>
      <c r="ID505">
        <v>0</v>
      </c>
      <c r="IE505">
        <v>0</v>
      </c>
      <c r="IF505">
        <v>0</v>
      </c>
      <c r="IG505">
        <v>0</v>
      </c>
      <c r="IH505">
        <v>2</v>
      </c>
      <c r="II505">
        <v>0</v>
      </c>
      <c r="IJ505">
        <v>0</v>
      </c>
      <c r="IK505">
        <v>0</v>
      </c>
      <c r="IL505">
        <v>3</v>
      </c>
      <c r="IM505">
        <v>79</v>
      </c>
      <c r="IN505">
        <v>18</v>
      </c>
      <c r="IO505">
        <v>8</v>
      </c>
      <c r="IP505">
        <v>3</v>
      </c>
      <c r="IQ505">
        <v>2</v>
      </c>
      <c r="IR505">
        <v>1</v>
      </c>
      <c r="IS505">
        <v>1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1</v>
      </c>
      <c r="JA505">
        <v>34</v>
      </c>
      <c r="JB505">
        <v>1</v>
      </c>
      <c r="JC505">
        <v>0</v>
      </c>
      <c r="JD505">
        <v>0</v>
      </c>
      <c r="JE505">
        <v>1</v>
      </c>
      <c r="JF505">
        <v>2</v>
      </c>
      <c r="JG505">
        <v>2</v>
      </c>
      <c r="JH505">
        <v>1</v>
      </c>
      <c r="JI505">
        <v>2</v>
      </c>
      <c r="JJ505">
        <v>2</v>
      </c>
      <c r="JK505">
        <v>0</v>
      </c>
      <c r="JL505">
        <v>79</v>
      </c>
    </row>
    <row r="506" spans="1:272" x14ac:dyDescent="0.25">
      <c r="A506" t="s">
        <v>273</v>
      </c>
      <c r="B506" t="s">
        <v>617</v>
      </c>
      <c r="C506" t="str">
        <f t="shared" si="35"/>
        <v>160801</v>
      </c>
      <c r="D506" t="s">
        <v>314</v>
      </c>
      <c r="E506">
        <v>5</v>
      </c>
      <c r="F506">
        <v>646</v>
      </c>
      <c r="G506">
        <v>490</v>
      </c>
      <c r="H506">
        <v>307</v>
      </c>
      <c r="I506">
        <v>183</v>
      </c>
      <c r="J506">
        <v>0</v>
      </c>
      <c r="K506">
        <v>1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183</v>
      </c>
      <c r="T506">
        <v>0</v>
      </c>
      <c r="U506">
        <v>0</v>
      </c>
      <c r="V506">
        <v>183</v>
      </c>
      <c r="W506">
        <v>7</v>
      </c>
      <c r="X506">
        <v>3</v>
      </c>
      <c r="Y506">
        <v>4</v>
      </c>
      <c r="Z506">
        <v>0</v>
      </c>
      <c r="AA506">
        <v>176</v>
      </c>
      <c r="AB506">
        <v>42</v>
      </c>
      <c r="AC506">
        <v>2</v>
      </c>
      <c r="AD506">
        <v>6</v>
      </c>
      <c r="AE506">
        <v>27</v>
      </c>
      <c r="AF506">
        <v>6</v>
      </c>
      <c r="AG506">
        <v>0</v>
      </c>
      <c r="AH506">
        <v>0</v>
      </c>
      <c r="AI506">
        <v>0</v>
      </c>
      <c r="AJ506">
        <v>1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42</v>
      </c>
      <c r="BB506">
        <v>48</v>
      </c>
      <c r="BC506">
        <v>22</v>
      </c>
      <c r="BD506">
        <v>2</v>
      </c>
      <c r="BE506">
        <v>1</v>
      </c>
      <c r="BF506">
        <v>3</v>
      </c>
      <c r="BG506">
        <v>0</v>
      </c>
      <c r="BH506">
        <v>0</v>
      </c>
      <c r="BI506">
        <v>0</v>
      </c>
      <c r="BJ506">
        <v>2</v>
      </c>
      <c r="BK506">
        <v>1</v>
      </c>
      <c r="BL506">
        <v>2</v>
      </c>
      <c r="BM506">
        <v>0</v>
      </c>
      <c r="BN506">
        <v>4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1</v>
      </c>
      <c r="BV506">
        <v>1</v>
      </c>
      <c r="BW506">
        <v>0</v>
      </c>
      <c r="BX506">
        <v>9</v>
      </c>
      <c r="BY506">
        <v>0</v>
      </c>
      <c r="BZ506">
        <v>48</v>
      </c>
      <c r="CA506">
        <v>3</v>
      </c>
      <c r="CB506">
        <v>1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1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</v>
      </c>
      <c r="CP506">
        <v>3</v>
      </c>
      <c r="CQ506">
        <v>2</v>
      </c>
      <c r="CR506">
        <v>1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1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2</v>
      </c>
      <c r="DQ506">
        <v>7</v>
      </c>
      <c r="DR506">
        <v>7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7</v>
      </c>
      <c r="EQ506">
        <v>5</v>
      </c>
      <c r="ER506">
        <v>1</v>
      </c>
      <c r="ES506">
        <v>3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1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5</v>
      </c>
      <c r="FO506">
        <v>8</v>
      </c>
      <c r="FP506">
        <v>2</v>
      </c>
      <c r="FQ506">
        <v>0</v>
      </c>
      <c r="FR506">
        <v>0</v>
      </c>
      <c r="FS506">
        <v>0</v>
      </c>
      <c r="FT506">
        <v>0</v>
      </c>
      <c r="FU506">
        <v>1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3</v>
      </c>
      <c r="GB506">
        <v>1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1</v>
      </c>
      <c r="GN506">
        <v>8</v>
      </c>
      <c r="GO506">
        <v>6</v>
      </c>
      <c r="GP506">
        <v>3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1</v>
      </c>
      <c r="GW506">
        <v>0</v>
      </c>
      <c r="GX506">
        <v>1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1</v>
      </c>
      <c r="HH506">
        <v>6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55</v>
      </c>
      <c r="IN506">
        <v>9</v>
      </c>
      <c r="IO506">
        <v>5</v>
      </c>
      <c r="IP506">
        <v>6</v>
      </c>
      <c r="IQ506">
        <v>1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34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55</v>
      </c>
    </row>
    <row r="507" spans="1:272" x14ac:dyDescent="0.25">
      <c r="A507" t="s">
        <v>273</v>
      </c>
      <c r="B507" t="s">
        <v>617</v>
      </c>
      <c r="C507" t="str">
        <f t="shared" si="35"/>
        <v>160801</v>
      </c>
      <c r="D507" t="s">
        <v>333</v>
      </c>
      <c r="E507">
        <v>6</v>
      </c>
      <c r="F507">
        <v>774</v>
      </c>
      <c r="G507">
        <v>597</v>
      </c>
      <c r="H507">
        <v>366</v>
      </c>
      <c r="I507">
        <v>231</v>
      </c>
      <c r="J507">
        <v>0</v>
      </c>
      <c r="K507">
        <v>1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231</v>
      </c>
      <c r="T507">
        <v>0</v>
      </c>
      <c r="U507">
        <v>0</v>
      </c>
      <c r="V507">
        <v>231</v>
      </c>
      <c r="W507">
        <v>5</v>
      </c>
      <c r="X507">
        <v>4</v>
      </c>
      <c r="Y507">
        <v>1</v>
      </c>
      <c r="Z507">
        <v>0</v>
      </c>
      <c r="AA507">
        <v>226</v>
      </c>
      <c r="AB507">
        <v>52</v>
      </c>
      <c r="AC507">
        <v>6</v>
      </c>
      <c r="AD507">
        <v>12</v>
      </c>
      <c r="AE507">
        <v>23</v>
      </c>
      <c r="AF507">
        <v>2</v>
      </c>
      <c r="AG507">
        <v>1</v>
      </c>
      <c r="AH507">
        <v>0</v>
      </c>
      <c r="AI507">
        <v>0</v>
      </c>
      <c r="AJ507">
        <v>0</v>
      </c>
      <c r="AK507">
        <v>2</v>
      </c>
      <c r="AL507">
        <v>0</v>
      </c>
      <c r="AM507">
        <v>0</v>
      </c>
      <c r="AN507">
        <v>1</v>
      </c>
      <c r="AO507">
        <v>2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2</v>
      </c>
      <c r="AY507">
        <v>0</v>
      </c>
      <c r="AZ507">
        <v>1</v>
      </c>
      <c r="BA507">
        <v>52</v>
      </c>
      <c r="BB507">
        <v>48</v>
      </c>
      <c r="BC507">
        <v>14</v>
      </c>
      <c r="BD507">
        <v>0</v>
      </c>
      <c r="BE507">
        <v>2</v>
      </c>
      <c r="BF507">
        <v>3</v>
      </c>
      <c r="BG507">
        <v>0</v>
      </c>
      <c r="BH507">
        <v>0</v>
      </c>
      <c r="BI507">
        <v>0</v>
      </c>
      <c r="BJ507">
        <v>0</v>
      </c>
      <c r="BK507">
        <v>4</v>
      </c>
      <c r="BL507">
        <v>3</v>
      </c>
      <c r="BM507">
        <v>0</v>
      </c>
      <c r="BN507">
        <v>10</v>
      </c>
      <c r="BO507">
        <v>0</v>
      </c>
      <c r="BP507">
        <v>0</v>
      </c>
      <c r="BQ507">
        <v>0</v>
      </c>
      <c r="BR507">
        <v>1</v>
      </c>
      <c r="BS507">
        <v>0</v>
      </c>
      <c r="BT507">
        <v>0</v>
      </c>
      <c r="BU507">
        <v>1</v>
      </c>
      <c r="BV507">
        <v>1</v>
      </c>
      <c r="BW507">
        <v>0</v>
      </c>
      <c r="BX507">
        <v>9</v>
      </c>
      <c r="BY507">
        <v>0</v>
      </c>
      <c r="BZ507">
        <v>48</v>
      </c>
      <c r="CA507">
        <v>4</v>
      </c>
      <c r="CB507">
        <v>3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1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4</v>
      </c>
      <c r="CQ507">
        <v>4</v>
      </c>
      <c r="CR507">
        <v>4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4</v>
      </c>
      <c r="DQ507">
        <v>13</v>
      </c>
      <c r="DR507">
        <v>6</v>
      </c>
      <c r="DS507">
        <v>0</v>
      </c>
      <c r="DT507">
        <v>2</v>
      </c>
      <c r="DU507">
        <v>0</v>
      </c>
      <c r="DV507">
        <v>1</v>
      </c>
      <c r="DW507">
        <v>1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2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1</v>
      </c>
      <c r="EM507">
        <v>0</v>
      </c>
      <c r="EN507">
        <v>0</v>
      </c>
      <c r="EO507">
        <v>0</v>
      </c>
      <c r="EP507">
        <v>13</v>
      </c>
      <c r="EQ507">
        <v>6</v>
      </c>
      <c r="ER507">
        <v>3</v>
      </c>
      <c r="ES507">
        <v>0</v>
      </c>
      <c r="ET507">
        <v>1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1</v>
      </c>
      <c r="FA507">
        <v>1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6</v>
      </c>
      <c r="FO507">
        <v>29</v>
      </c>
      <c r="FP507">
        <v>8</v>
      </c>
      <c r="FQ507">
        <v>2</v>
      </c>
      <c r="FR507">
        <v>2</v>
      </c>
      <c r="FS507">
        <v>1</v>
      </c>
      <c r="FT507">
        <v>0</v>
      </c>
      <c r="FU507">
        <v>4</v>
      </c>
      <c r="FV507">
        <v>3</v>
      </c>
      <c r="FW507">
        <v>0</v>
      </c>
      <c r="FX507">
        <v>3</v>
      </c>
      <c r="FY507">
        <v>0</v>
      </c>
      <c r="FZ507">
        <v>0</v>
      </c>
      <c r="GA507">
        <v>4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2</v>
      </c>
      <c r="GN507">
        <v>29</v>
      </c>
      <c r="GO507">
        <v>15</v>
      </c>
      <c r="GP507">
        <v>10</v>
      </c>
      <c r="GQ507">
        <v>0</v>
      </c>
      <c r="GR507">
        <v>0</v>
      </c>
      <c r="GS507">
        <v>0</v>
      </c>
      <c r="GT507">
        <v>1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2</v>
      </c>
      <c r="HC507">
        <v>0</v>
      </c>
      <c r="HD507">
        <v>0</v>
      </c>
      <c r="HE507">
        <v>0</v>
      </c>
      <c r="HF507">
        <v>0</v>
      </c>
      <c r="HG507">
        <v>2</v>
      </c>
      <c r="HH507">
        <v>15</v>
      </c>
      <c r="HI507">
        <v>3</v>
      </c>
      <c r="HJ507">
        <v>0</v>
      </c>
      <c r="HK507">
        <v>1</v>
      </c>
      <c r="HL507">
        <v>1</v>
      </c>
      <c r="HM507">
        <v>0</v>
      </c>
      <c r="HN507">
        <v>0</v>
      </c>
      <c r="HO507">
        <v>0</v>
      </c>
      <c r="HP507">
        <v>1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3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52</v>
      </c>
      <c r="IN507">
        <v>15</v>
      </c>
      <c r="IO507">
        <v>6</v>
      </c>
      <c r="IP507">
        <v>4</v>
      </c>
      <c r="IQ507">
        <v>2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25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52</v>
      </c>
    </row>
    <row r="508" spans="1:272" x14ac:dyDescent="0.25">
      <c r="A508" t="s">
        <v>273</v>
      </c>
      <c r="B508" t="s">
        <v>617</v>
      </c>
      <c r="C508" t="str">
        <f t="shared" si="35"/>
        <v>160801</v>
      </c>
      <c r="D508" t="s">
        <v>314</v>
      </c>
      <c r="E508">
        <v>7</v>
      </c>
      <c r="F508">
        <v>988</v>
      </c>
      <c r="G508">
        <v>768</v>
      </c>
      <c r="H508">
        <v>542</v>
      </c>
      <c r="I508">
        <v>226</v>
      </c>
      <c r="J508">
        <v>0</v>
      </c>
      <c r="K508">
        <v>2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226</v>
      </c>
      <c r="T508">
        <v>0</v>
      </c>
      <c r="U508">
        <v>0</v>
      </c>
      <c r="V508">
        <v>226</v>
      </c>
      <c r="W508">
        <v>12</v>
      </c>
      <c r="X508">
        <v>5</v>
      </c>
      <c r="Y508">
        <v>7</v>
      </c>
      <c r="Z508">
        <v>0</v>
      </c>
      <c r="AA508">
        <v>214</v>
      </c>
      <c r="AB508">
        <v>52</v>
      </c>
      <c r="AC508">
        <v>4</v>
      </c>
      <c r="AD508">
        <v>12</v>
      </c>
      <c r="AE508">
        <v>15</v>
      </c>
      <c r="AF508">
        <v>8</v>
      </c>
      <c r="AG508">
        <v>0</v>
      </c>
      <c r="AH508">
        <v>1</v>
      </c>
      <c r="AI508">
        <v>1</v>
      </c>
      <c r="AJ508">
        <v>2</v>
      </c>
      <c r="AK508">
        <v>5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1</v>
      </c>
      <c r="AS508">
        <v>1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2</v>
      </c>
      <c r="BA508">
        <v>52</v>
      </c>
      <c r="BB508">
        <v>56</v>
      </c>
      <c r="BC508">
        <v>9</v>
      </c>
      <c r="BD508">
        <v>0</v>
      </c>
      <c r="BE508">
        <v>1</v>
      </c>
      <c r="BF508">
        <v>6</v>
      </c>
      <c r="BG508">
        <v>0</v>
      </c>
      <c r="BH508">
        <v>5</v>
      </c>
      <c r="BI508">
        <v>0</v>
      </c>
      <c r="BJ508">
        <v>3</v>
      </c>
      <c r="BK508">
        <v>2</v>
      </c>
      <c r="BL508">
        <v>1</v>
      </c>
      <c r="BM508">
        <v>0</v>
      </c>
      <c r="BN508">
        <v>9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1</v>
      </c>
      <c r="BV508">
        <v>0</v>
      </c>
      <c r="BW508">
        <v>0</v>
      </c>
      <c r="BX508">
        <v>16</v>
      </c>
      <c r="BY508">
        <v>3</v>
      </c>
      <c r="BZ508">
        <v>56</v>
      </c>
      <c r="CA508">
        <v>2</v>
      </c>
      <c r="CB508">
        <v>0</v>
      </c>
      <c r="CC508">
        <v>1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</v>
      </c>
      <c r="CP508">
        <v>2</v>
      </c>
      <c r="CQ508">
        <v>11</v>
      </c>
      <c r="CR508">
        <v>7</v>
      </c>
      <c r="CS508">
        <v>0</v>
      </c>
      <c r="CT508">
        <v>2</v>
      </c>
      <c r="CU508">
        <v>0</v>
      </c>
      <c r="CV508">
        <v>0</v>
      </c>
      <c r="CW508">
        <v>0</v>
      </c>
      <c r="CX508">
        <v>1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1</v>
      </c>
      <c r="DL508">
        <v>0</v>
      </c>
      <c r="DM508">
        <v>0</v>
      </c>
      <c r="DN508">
        <v>0</v>
      </c>
      <c r="DO508">
        <v>0</v>
      </c>
      <c r="DP508">
        <v>11</v>
      </c>
      <c r="DQ508">
        <v>8</v>
      </c>
      <c r="DR508">
        <v>5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1</v>
      </c>
      <c r="DY508">
        <v>0</v>
      </c>
      <c r="DZ508">
        <v>0</v>
      </c>
      <c r="EA508">
        <v>1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1</v>
      </c>
      <c r="EL508">
        <v>0</v>
      </c>
      <c r="EM508">
        <v>0</v>
      </c>
      <c r="EN508">
        <v>0</v>
      </c>
      <c r="EO508">
        <v>0</v>
      </c>
      <c r="EP508">
        <v>8</v>
      </c>
      <c r="EQ508">
        <v>7</v>
      </c>
      <c r="ER508">
        <v>0</v>
      </c>
      <c r="ES508">
        <v>3</v>
      </c>
      <c r="ET508">
        <v>0</v>
      </c>
      <c r="EU508">
        <v>0</v>
      </c>
      <c r="EV508">
        <v>0</v>
      </c>
      <c r="EW508">
        <v>1</v>
      </c>
      <c r="EX508">
        <v>0</v>
      </c>
      <c r="EY508">
        <v>0</v>
      </c>
      <c r="EZ508">
        <v>1</v>
      </c>
      <c r="FA508">
        <v>0</v>
      </c>
      <c r="FB508">
        <v>0</v>
      </c>
      <c r="FC508">
        <v>0</v>
      </c>
      <c r="FD508">
        <v>0</v>
      </c>
      <c r="FE508">
        <v>1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1</v>
      </c>
      <c r="FL508">
        <v>0</v>
      </c>
      <c r="FM508">
        <v>0</v>
      </c>
      <c r="FN508">
        <v>7</v>
      </c>
      <c r="FO508">
        <v>22</v>
      </c>
      <c r="FP508">
        <v>3</v>
      </c>
      <c r="FQ508">
        <v>3</v>
      </c>
      <c r="FR508">
        <v>1</v>
      </c>
      <c r="FS508">
        <v>1</v>
      </c>
      <c r="FT508">
        <v>0</v>
      </c>
      <c r="FU508">
        <v>3</v>
      </c>
      <c r="FV508">
        <v>1</v>
      </c>
      <c r="FW508">
        <v>0</v>
      </c>
      <c r="FX508">
        <v>0</v>
      </c>
      <c r="FY508">
        <v>1</v>
      </c>
      <c r="FZ508">
        <v>0</v>
      </c>
      <c r="GA508">
        <v>1</v>
      </c>
      <c r="GB508">
        <v>0</v>
      </c>
      <c r="GC508">
        <v>3</v>
      </c>
      <c r="GD508">
        <v>1</v>
      </c>
      <c r="GE508">
        <v>1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1</v>
      </c>
      <c r="GM508">
        <v>2</v>
      </c>
      <c r="GN508">
        <v>22</v>
      </c>
      <c r="GO508">
        <v>17</v>
      </c>
      <c r="GP508">
        <v>8</v>
      </c>
      <c r="GQ508">
        <v>2</v>
      </c>
      <c r="GR508">
        <v>0</v>
      </c>
      <c r="GS508">
        <v>0</v>
      </c>
      <c r="GT508">
        <v>0</v>
      </c>
      <c r="GU508">
        <v>0</v>
      </c>
      <c r="GV508">
        <v>1</v>
      </c>
      <c r="GW508">
        <v>0</v>
      </c>
      <c r="GX508">
        <v>1</v>
      </c>
      <c r="GY508">
        <v>0</v>
      </c>
      <c r="GZ508">
        <v>0</v>
      </c>
      <c r="HA508">
        <v>0</v>
      </c>
      <c r="HB508">
        <v>1</v>
      </c>
      <c r="HC508">
        <v>1</v>
      </c>
      <c r="HD508">
        <v>0</v>
      </c>
      <c r="HE508">
        <v>0</v>
      </c>
      <c r="HF508">
        <v>2</v>
      </c>
      <c r="HG508">
        <v>1</v>
      </c>
      <c r="HH508">
        <v>17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1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1</v>
      </c>
      <c r="IJ508">
        <v>0</v>
      </c>
      <c r="IK508">
        <v>0</v>
      </c>
      <c r="IL508">
        <v>1</v>
      </c>
      <c r="IM508">
        <v>38</v>
      </c>
      <c r="IN508">
        <v>16</v>
      </c>
      <c r="IO508">
        <v>1</v>
      </c>
      <c r="IP508">
        <v>5</v>
      </c>
      <c r="IQ508">
        <v>0</v>
      </c>
      <c r="IR508">
        <v>0</v>
      </c>
      <c r="IS508">
        <v>0</v>
      </c>
      <c r="IT508">
        <v>0</v>
      </c>
      <c r="IU508">
        <v>1</v>
      </c>
      <c r="IV508">
        <v>0</v>
      </c>
      <c r="IW508">
        <v>0</v>
      </c>
      <c r="IX508">
        <v>1</v>
      </c>
      <c r="IY508">
        <v>0</v>
      </c>
      <c r="IZ508">
        <v>0</v>
      </c>
      <c r="JA508">
        <v>13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1</v>
      </c>
      <c r="JH508">
        <v>0</v>
      </c>
      <c r="JI508">
        <v>0</v>
      </c>
      <c r="JJ508">
        <v>0</v>
      </c>
      <c r="JK508">
        <v>0</v>
      </c>
      <c r="JL508">
        <v>38</v>
      </c>
    </row>
    <row r="509" spans="1:272" x14ac:dyDescent="0.25">
      <c r="A509" t="s">
        <v>273</v>
      </c>
      <c r="B509" t="s">
        <v>619</v>
      </c>
      <c r="C509" t="str">
        <f t="shared" ref="C509:C515" si="36">"160802"</f>
        <v>160802</v>
      </c>
      <c r="D509" t="s">
        <v>620</v>
      </c>
      <c r="E509">
        <v>1</v>
      </c>
      <c r="F509">
        <v>435</v>
      </c>
      <c r="G509">
        <v>330</v>
      </c>
      <c r="H509">
        <v>190</v>
      </c>
      <c r="I509">
        <v>140</v>
      </c>
      <c r="J509">
        <v>0</v>
      </c>
      <c r="K509">
        <v>5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140</v>
      </c>
      <c r="T509">
        <v>0</v>
      </c>
      <c r="U509">
        <v>0</v>
      </c>
      <c r="V509">
        <v>140</v>
      </c>
      <c r="W509">
        <v>7</v>
      </c>
      <c r="X509">
        <v>2</v>
      </c>
      <c r="Y509">
        <v>5</v>
      </c>
      <c r="Z509">
        <v>0</v>
      </c>
      <c r="AA509">
        <v>133</v>
      </c>
      <c r="AB509">
        <v>44</v>
      </c>
      <c r="AC509">
        <v>8</v>
      </c>
      <c r="AD509">
        <v>8</v>
      </c>
      <c r="AE509">
        <v>8</v>
      </c>
      <c r="AF509">
        <v>3</v>
      </c>
      <c r="AG509">
        <v>0</v>
      </c>
      <c r="AH509">
        <v>0</v>
      </c>
      <c r="AI509">
        <v>0</v>
      </c>
      <c r="AJ509">
        <v>0</v>
      </c>
      <c r="AK509">
        <v>10</v>
      </c>
      <c r="AL509">
        <v>0</v>
      </c>
      <c r="AM509">
        <v>0</v>
      </c>
      <c r="AN509">
        <v>3</v>
      </c>
      <c r="AO509">
        <v>1</v>
      </c>
      <c r="AP509">
        <v>0</v>
      </c>
      <c r="AQ509">
        <v>0</v>
      </c>
      <c r="AR509">
        <v>0</v>
      </c>
      <c r="AS509">
        <v>2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1</v>
      </c>
      <c r="BA509">
        <v>44</v>
      </c>
      <c r="BB509">
        <v>24</v>
      </c>
      <c r="BC509">
        <v>16</v>
      </c>
      <c r="BD509">
        <v>0</v>
      </c>
      <c r="BE509">
        <v>2</v>
      </c>
      <c r="BF509">
        <v>2</v>
      </c>
      <c r="BG509">
        <v>0</v>
      </c>
      <c r="BH509">
        <v>1</v>
      </c>
      <c r="BI509">
        <v>1</v>
      </c>
      <c r="BJ509">
        <v>0</v>
      </c>
      <c r="BK509">
        <v>0</v>
      </c>
      <c r="BL509">
        <v>1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1</v>
      </c>
      <c r="BW509">
        <v>0</v>
      </c>
      <c r="BX509">
        <v>0</v>
      </c>
      <c r="BY509">
        <v>0</v>
      </c>
      <c r="BZ509">
        <v>24</v>
      </c>
      <c r="CA509">
        <v>2</v>
      </c>
      <c r="CB509">
        <v>1</v>
      </c>
      <c r="CC509">
        <v>0</v>
      </c>
      <c r="CD509">
        <v>0</v>
      </c>
      <c r="CE509">
        <v>0</v>
      </c>
      <c r="CF509">
        <v>1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2</v>
      </c>
      <c r="CQ509">
        <v>3</v>
      </c>
      <c r="CR509">
        <v>1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1</v>
      </c>
      <c r="DE509">
        <v>0</v>
      </c>
      <c r="DF509">
        <v>0</v>
      </c>
      <c r="DG509">
        <v>1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3</v>
      </c>
      <c r="DQ509">
        <v>5</v>
      </c>
      <c r="DR509">
        <v>4</v>
      </c>
      <c r="DS509">
        <v>0</v>
      </c>
      <c r="DT509">
        <v>0</v>
      </c>
      <c r="DU509">
        <v>1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5</v>
      </c>
      <c r="EQ509">
        <v>9</v>
      </c>
      <c r="ER509">
        <v>1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8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9</v>
      </c>
      <c r="FO509">
        <v>6</v>
      </c>
      <c r="FP509">
        <v>3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1</v>
      </c>
      <c r="FX509">
        <v>1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1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6</v>
      </c>
      <c r="GO509">
        <v>20</v>
      </c>
      <c r="GP509">
        <v>3</v>
      </c>
      <c r="GQ509">
        <v>0</v>
      </c>
      <c r="GR509">
        <v>1</v>
      </c>
      <c r="GS509">
        <v>0</v>
      </c>
      <c r="GT509">
        <v>0</v>
      </c>
      <c r="GU509">
        <v>5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11</v>
      </c>
      <c r="HH509">
        <v>20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20</v>
      </c>
      <c r="IN509">
        <v>13</v>
      </c>
      <c r="IO509">
        <v>0</v>
      </c>
      <c r="IP509">
        <v>4</v>
      </c>
      <c r="IQ509">
        <v>0</v>
      </c>
      <c r="IR509">
        <v>0</v>
      </c>
      <c r="IS509">
        <v>0</v>
      </c>
      <c r="IT509">
        <v>0</v>
      </c>
      <c r="IU509">
        <v>1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2</v>
      </c>
      <c r="JK509">
        <v>0</v>
      </c>
      <c r="JL509">
        <v>20</v>
      </c>
    </row>
    <row r="510" spans="1:272" x14ac:dyDescent="0.25">
      <c r="A510" t="s">
        <v>273</v>
      </c>
      <c r="B510" t="s">
        <v>619</v>
      </c>
      <c r="C510" t="str">
        <f t="shared" si="36"/>
        <v>160802</v>
      </c>
      <c r="D510" t="s">
        <v>621</v>
      </c>
      <c r="E510">
        <v>2</v>
      </c>
      <c r="F510">
        <v>1297</v>
      </c>
      <c r="G510">
        <v>981</v>
      </c>
      <c r="H510">
        <v>419</v>
      </c>
      <c r="I510">
        <v>562</v>
      </c>
      <c r="J510">
        <v>0</v>
      </c>
      <c r="K510">
        <v>8</v>
      </c>
      <c r="L510">
        <v>2</v>
      </c>
      <c r="M510">
        <v>2</v>
      </c>
      <c r="N510">
        <v>0</v>
      </c>
      <c r="O510">
        <v>0</v>
      </c>
      <c r="P510">
        <v>0</v>
      </c>
      <c r="Q510">
        <v>0</v>
      </c>
      <c r="R510">
        <v>2</v>
      </c>
      <c r="S510">
        <v>564</v>
      </c>
      <c r="T510">
        <v>2</v>
      </c>
      <c r="U510">
        <v>0</v>
      </c>
      <c r="V510">
        <v>564</v>
      </c>
      <c r="W510">
        <v>21</v>
      </c>
      <c r="X510">
        <v>13</v>
      </c>
      <c r="Y510">
        <v>8</v>
      </c>
      <c r="Z510">
        <v>0</v>
      </c>
      <c r="AA510">
        <v>543</v>
      </c>
      <c r="AB510">
        <v>134</v>
      </c>
      <c r="AC510">
        <v>21</v>
      </c>
      <c r="AD510">
        <v>35</v>
      </c>
      <c r="AE510">
        <v>37</v>
      </c>
      <c r="AF510">
        <v>12</v>
      </c>
      <c r="AG510">
        <v>3</v>
      </c>
      <c r="AH510">
        <v>1</v>
      </c>
      <c r="AI510">
        <v>3</v>
      </c>
      <c r="AJ510">
        <v>0</v>
      </c>
      <c r="AK510">
        <v>7</v>
      </c>
      <c r="AL510">
        <v>0</v>
      </c>
      <c r="AM510">
        <v>1</v>
      </c>
      <c r="AN510">
        <v>4</v>
      </c>
      <c r="AO510">
        <v>5</v>
      </c>
      <c r="AP510">
        <v>0</v>
      </c>
      <c r="AQ510">
        <v>0</v>
      </c>
      <c r="AR510">
        <v>2</v>
      </c>
      <c r="AS510">
        <v>0</v>
      </c>
      <c r="AT510">
        <v>0</v>
      </c>
      <c r="AU510">
        <v>1</v>
      </c>
      <c r="AV510">
        <v>0</v>
      </c>
      <c r="AW510">
        <v>0</v>
      </c>
      <c r="AX510">
        <v>0</v>
      </c>
      <c r="AY510">
        <v>0</v>
      </c>
      <c r="AZ510">
        <v>2</v>
      </c>
      <c r="BA510">
        <v>134</v>
      </c>
      <c r="BB510">
        <v>115</v>
      </c>
      <c r="BC510">
        <v>75</v>
      </c>
      <c r="BD510">
        <v>4</v>
      </c>
      <c r="BE510">
        <v>3</v>
      </c>
      <c r="BF510">
        <v>13</v>
      </c>
      <c r="BG510">
        <v>1</v>
      </c>
      <c r="BH510">
        <v>2</v>
      </c>
      <c r="BI510">
        <v>0</v>
      </c>
      <c r="BJ510">
        <v>1</v>
      </c>
      <c r="BK510">
        <v>2</v>
      </c>
      <c r="BL510">
        <v>3</v>
      </c>
      <c r="BM510">
        <v>0</v>
      </c>
      <c r="BN510">
        <v>3</v>
      </c>
      <c r="BO510">
        <v>0</v>
      </c>
      <c r="BP510">
        <v>1</v>
      </c>
      <c r="BQ510">
        <v>0</v>
      </c>
      <c r="BR510">
        <v>1</v>
      </c>
      <c r="BS510">
        <v>0</v>
      </c>
      <c r="BT510">
        <v>0</v>
      </c>
      <c r="BU510">
        <v>0</v>
      </c>
      <c r="BV510">
        <v>2</v>
      </c>
      <c r="BW510">
        <v>0</v>
      </c>
      <c r="BX510">
        <v>0</v>
      </c>
      <c r="BY510">
        <v>4</v>
      </c>
      <c r="BZ510">
        <v>115</v>
      </c>
      <c r="CA510">
        <v>14</v>
      </c>
      <c r="CB510">
        <v>4</v>
      </c>
      <c r="CC510">
        <v>3</v>
      </c>
      <c r="CD510">
        <v>0</v>
      </c>
      <c r="CE510">
        <v>0</v>
      </c>
      <c r="CF510">
        <v>0</v>
      </c>
      <c r="CG510">
        <v>0</v>
      </c>
      <c r="CH510">
        <v>1</v>
      </c>
      <c r="CI510">
        <v>2</v>
      </c>
      <c r="CJ510">
        <v>0</v>
      </c>
      <c r="CK510">
        <v>1</v>
      </c>
      <c r="CL510">
        <v>0</v>
      </c>
      <c r="CM510">
        <v>0</v>
      </c>
      <c r="CN510">
        <v>1</v>
      </c>
      <c r="CO510">
        <v>2</v>
      </c>
      <c r="CP510">
        <v>14</v>
      </c>
      <c r="CQ510">
        <v>11</v>
      </c>
      <c r="CR510">
        <v>2</v>
      </c>
      <c r="CS510">
        <v>1</v>
      </c>
      <c r="CT510">
        <v>1</v>
      </c>
      <c r="CU510">
        <v>0</v>
      </c>
      <c r="CV510">
        <v>1</v>
      </c>
      <c r="CW510">
        <v>0</v>
      </c>
      <c r="CX510">
        <v>0</v>
      </c>
      <c r="CY510">
        <v>0</v>
      </c>
      <c r="CZ510">
        <v>0</v>
      </c>
      <c r="DA510">
        <v>1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3</v>
      </c>
      <c r="DH510">
        <v>1</v>
      </c>
      <c r="DI510">
        <v>0</v>
      </c>
      <c r="DJ510">
        <v>0</v>
      </c>
      <c r="DK510">
        <v>0</v>
      </c>
      <c r="DL510">
        <v>0</v>
      </c>
      <c r="DM510">
        <v>1</v>
      </c>
      <c r="DN510">
        <v>0</v>
      </c>
      <c r="DO510">
        <v>0</v>
      </c>
      <c r="DP510">
        <v>11</v>
      </c>
      <c r="DQ510">
        <v>21</v>
      </c>
      <c r="DR510">
        <v>8</v>
      </c>
      <c r="DS510">
        <v>3</v>
      </c>
      <c r="DT510">
        <v>0</v>
      </c>
      <c r="DU510">
        <v>4</v>
      </c>
      <c r="DV510">
        <v>0</v>
      </c>
      <c r="DW510">
        <v>1</v>
      </c>
      <c r="DX510">
        <v>0</v>
      </c>
      <c r="DY510">
        <v>1</v>
      </c>
      <c r="DZ510">
        <v>0</v>
      </c>
      <c r="EA510">
        <v>0</v>
      </c>
      <c r="EB510">
        <v>0</v>
      </c>
      <c r="EC510">
        <v>2</v>
      </c>
      <c r="ED510">
        <v>0</v>
      </c>
      <c r="EE510">
        <v>0</v>
      </c>
      <c r="EF510">
        <v>0</v>
      </c>
      <c r="EG510">
        <v>1</v>
      </c>
      <c r="EH510">
        <v>0</v>
      </c>
      <c r="EI510">
        <v>0</v>
      </c>
      <c r="EJ510">
        <v>0</v>
      </c>
      <c r="EK510">
        <v>1</v>
      </c>
      <c r="EL510">
        <v>0</v>
      </c>
      <c r="EM510">
        <v>0</v>
      </c>
      <c r="EN510">
        <v>0</v>
      </c>
      <c r="EO510">
        <v>0</v>
      </c>
      <c r="EP510">
        <v>21</v>
      </c>
      <c r="EQ510">
        <v>94</v>
      </c>
      <c r="ER510">
        <v>2</v>
      </c>
      <c r="ES510">
        <v>6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84</v>
      </c>
      <c r="FA510">
        <v>0</v>
      </c>
      <c r="FB510">
        <v>1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1</v>
      </c>
      <c r="FM510">
        <v>0</v>
      </c>
      <c r="FN510">
        <v>94</v>
      </c>
      <c r="FO510">
        <v>38</v>
      </c>
      <c r="FP510">
        <v>15</v>
      </c>
      <c r="FQ510">
        <v>1</v>
      </c>
      <c r="FR510">
        <v>6</v>
      </c>
      <c r="FS510">
        <v>1</v>
      </c>
      <c r="FT510">
        <v>0</v>
      </c>
      <c r="FU510">
        <v>3</v>
      </c>
      <c r="FV510">
        <v>1</v>
      </c>
      <c r="FW510">
        <v>1</v>
      </c>
      <c r="FX510">
        <v>1</v>
      </c>
      <c r="FY510">
        <v>1</v>
      </c>
      <c r="FZ510">
        <v>0</v>
      </c>
      <c r="GA510">
        <v>0</v>
      </c>
      <c r="GB510">
        <v>0</v>
      </c>
      <c r="GC510">
        <v>0</v>
      </c>
      <c r="GD510">
        <v>2</v>
      </c>
      <c r="GE510">
        <v>4</v>
      </c>
      <c r="GF510">
        <v>0</v>
      </c>
      <c r="GG510">
        <v>0</v>
      </c>
      <c r="GH510">
        <v>0</v>
      </c>
      <c r="GI510">
        <v>0</v>
      </c>
      <c r="GJ510">
        <v>1</v>
      </c>
      <c r="GK510">
        <v>1</v>
      </c>
      <c r="GL510">
        <v>0</v>
      </c>
      <c r="GM510">
        <v>0</v>
      </c>
      <c r="GN510">
        <v>38</v>
      </c>
      <c r="GO510">
        <v>38</v>
      </c>
      <c r="GP510">
        <v>9</v>
      </c>
      <c r="GQ510">
        <v>2</v>
      </c>
      <c r="GR510">
        <v>0</v>
      </c>
      <c r="GS510">
        <v>0</v>
      </c>
      <c r="GT510">
        <v>1</v>
      </c>
      <c r="GU510">
        <v>18</v>
      </c>
      <c r="GV510">
        <v>0</v>
      </c>
      <c r="GW510">
        <v>0</v>
      </c>
      <c r="GX510">
        <v>1</v>
      </c>
      <c r="GY510">
        <v>0</v>
      </c>
      <c r="GZ510">
        <v>0</v>
      </c>
      <c r="HA510">
        <v>4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3</v>
      </c>
      <c r="HH510">
        <v>38</v>
      </c>
      <c r="HI510">
        <v>1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1</v>
      </c>
      <c r="HR510">
        <v>0</v>
      </c>
      <c r="HS510">
        <v>0</v>
      </c>
      <c r="HT510">
        <v>0</v>
      </c>
      <c r="HU510">
        <v>0</v>
      </c>
      <c r="HV510">
        <v>1</v>
      </c>
      <c r="HW510">
        <v>2</v>
      </c>
      <c r="HX510">
        <v>1</v>
      </c>
      <c r="HY510">
        <v>0</v>
      </c>
      <c r="HZ510">
        <v>0</v>
      </c>
      <c r="IA510">
        <v>1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2</v>
      </c>
      <c r="IM510">
        <v>75</v>
      </c>
      <c r="IN510">
        <v>37</v>
      </c>
      <c r="IO510">
        <v>11</v>
      </c>
      <c r="IP510">
        <v>9</v>
      </c>
      <c r="IQ510">
        <v>2</v>
      </c>
      <c r="IR510">
        <v>0</v>
      </c>
      <c r="IS510">
        <v>0</v>
      </c>
      <c r="IT510">
        <v>0</v>
      </c>
      <c r="IU510">
        <v>5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1</v>
      </c>
      <c r="JD510">
        <v>0</v>
      </c>
      <c r="JE510">
        <v>0</v>
      </c>
      <c r="JF510">
        <v>1</v>
      </c>
      <c r="JG510">
        <v>4</v>
      </c>
      <c r="JH510">
        <v>1</v>
      </c>
      <c r="JI510">
        <v>1</v>
      </c>
      <c r="JJ510">
        <v>3</v>
      </c>
      <c r="JK510">
        <v>0</v>
      </c>
      <c r="JL510">
        <v>75</v>
      </c>
    </row>
    <row r="511" spans="1:272" x14ac:dyDescent="0.25">
      <c r="A511" t="s">
        <v>273</v>
      </c>
      <c r="B511" t="s">
        <v>619</v>
      </c>
      <c r="C511" t="str">
        <f t="shared" si="36"/>
        <v>160802</v>
      </c>
      <c r="D511" t="s">
        <v>622</v>
      </c>
      <c r="E511">
        <v>3</v>
      </c>
      <c r="F511">
        <v>775</v>
      </c>
      <c r="G511">
        <v>578</v>
      </c>
      <c r="H511">
        <v>229</v>
      </c>
      <c r="I511">
        <v>349</v>
      </c>
      <c r="J511">
        <v>0</v>
      </c>
      <c r="K511">
        <v>8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349</v>
      </c>
      <c r="T511">
        <v>0</v>
      </c>
      <c r="U511">
        <v>0</v>
      </c>
      <c r="V511">
        <v>349</v>
      </c>
      <c r="W511">
        <v>11</v>
      </c>
      <c r="X511">
        <v>4</v>
      </c>
      <c r="Y511">
        <v>7</v>
      </c>
      <c r="Z511">
        <v>0</v>
      </c>
      <c r="AA511">
        <v>338</v>
      </c>
      <c r="AB511">
        <v>87</v>
      </c>
      <c r="AC511">
        <v>14</v>
      </c>
      <c r="AD511">
        <v>12</v>
      </c>
      <c r="AE511">
        <v>29</v>
      </c>
      <c r="AF511">
        <v>7</v>
      </c>
      <c r="AG511">
        <v>2</v>
      </c>
      <c r="AH511">
        <v>1</v>
      </c>
      <c r="AI511">
        <v>0</v>
      </c>
      <c r="AJ511">
        <v>0</v>
      </c>
      <c r="AK511">
        <v>11</v>
      </c>
      <c r="AL511">
        <v>1</v>
      </c>
      <c r="AM511">
        <v>0</v>
      </c>
      <c r="AN511">
        <v>1</v>
      </c>
      <c r="AO511">
        <v>0</v>
      </c>
      <c r="AP511">
        <v>0</v>
      </c>
      <c r="AQ511">
        <v>0</v>
      </c>
      <c r="AR511">
        <v>0</v>
      </c>
      <c r="AS511">
        <v>1</v>
      </c>
      <c r="AT511">
        <v>0</v>
      </c>
      <c r="AU511">
        <v>0</v>
      </c>
      <c r="AV511">
        <v>0</v>
      </c>
      <c r="AW511">
        <v>0</v>
      </c>
      <c r="AX511">
        <v>2</v>
      </c>
      <c r="AY511">
        <v>1</v>
      </c>
      <c r="AZ511">
        <v>5</v>
      </c>
      <c r="BA511">
        <v>87</v>
      </c>
      <c r="BB511">
        <v>55</v>
      </c>
      <c r="BC511">
        <v>40</v>
      </c>
      <c r="BD511">
        <v>0</v>
      </c>
      <c r="BE511">
        <v>0</v>
      </c>
      <c r="BF511">
        <v>3</v>
      </c>
      <c r="BG511">
        <v>1</v>
      </c>
      <c r="BH511">
        <v>2</v>
      </c>
      <c r="BI511">
        <v>0</v>
      </c>
      <c r="BJ511">
        <v>0</v>
      </c>
      <c r="BK511">
        <v>2</v>
      </c>
      <c r="BL511">
        <v>3</v>
      </c>
      <c r="BM511">
        <v>0</v>
      </c>
      <c r="BN511">
        <v>1</v>
      </c>
      <c r="BO511">
        <v>1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1</v>
      </c>
      <c r="BW511">
        <v>0</v>
      </c>
      <c r="BX511">
        <v>0</v>
      </c>
      <c r="BY511">
        <v>1</v>
      </c>
      <c r="BZ511">
        <v>55</v>
      </c>
      <c r="CA511">
        <v>8</v>
      </c>
      <c r="CB511">
        <v>3</v>
      </c>
      <c r="CC511">
        <v>3</v>
      </c>
      <c r="CD511">
        <v>0</v>
      </c>
      <c r="CE511">
        <v>0</v>
      </c>
      <c r="CF511">
        <v>1</v>
      </c>
      <c r="CG511">
        <v>0</v>
      </c>
      <c r="CH511">
        <v>1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8</v>
      </c>
      <c r="CQ511">
        <v>8</v>
      </c>
      <c r="CR511">
        <v>3</v>
      </c>
      <c r="CS511">
        <v>0</v>
      </c>
      <c r="CT511">
        <v>1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1</v>
      </c>
      <c r="DF511">
        <v>0</v>
      </c>
      <c r="DG511">
        <v>0</v>
      </c>
      <c r="DH511">
        <v>1</v>
      </c>
      <c r="DI511">
        <v>1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1</v>
      </c>
      <c r="DP511">
        <v>8</v>
      </c>
      <c r="DQ511">
        <v>11</v>
      </c>
      <c r="DR511">
        <v>5</v>
      </c>
      <c r="DS511">
        <v>0</v>
      </c>
      <c r="DT511">
        <v>1</v>
      </c>
      <c r="DU511">
        <v>0</v>
      </c>
      <c r="DV511">
        <v>0</v>
      </c>
      <c r="DW511">
        <v>1</v>
      </c>
      <c r="DX511">
        <v>0</v>
      </c>
      <c r="DY511">
        <v>2</v>
      </c>
      <c r="DZ511">
        <v>0</v>
      </c>
      <c r="EA511">
        <v>0</v>
      </c>
      <c r="EB511">
        <v>0</v>
      </c>
      <c r="EC511">
        <v>2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11</v>
      </c>
      <c r="EQ511">
        <v>63</v>
      </c>
      <c r="ER511">
        <v>2</v>
      </c>
      <c r="ES511">
        <v>5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56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63</v>
      </c>
      <c r="FO511">
        <v>23</v>
      </c>
      <c r="FP511">
        <v>7</v>
      </c>
      <c r="FQ511">
        <v>0</v>
      </c>
      <c r="FR511">
        <v>1</v>
      </c>
      <c r="FS511">
        <v>1</v>
      </c>
      <c r="FT511">
        <v>1</v>
      </c>
      <c r="FU511">
        <v>3</v>
      </c>
      <c r="FV511">
        <v>0</v>
      </c>
      <c r="FW511">
        <v>3</v>
      </c>
      <c r="FX511">
        <v>3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4</v>
      </c>
      <c r="GK511">
        <v>0</v>
      </c>
      <c r="GL511">
        <v>0</v>
      </c>
      <c r="GM511">
        <v>0</v>
      </c>
      <c r="GN511">
        <v>23</v>
      </c>
      <c r="GO511">
        <v>19</v>
      </c>
      <c r="GP511">
        <v>3</v>
      </c>
      <c r="GQ511">
        <v>0</v>
      </c>
      <c r="GR511">
        <v>1</v>
      </c>
      <c r="GS511">
        <v>0</v>
      </c>
      <c r="GT511">
        <v>1</v>
      </c>
      <c r="GU511">
        <v>4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1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9</v>
      </c>
      <c r="HH511">
        <v>19</v>
      </c>
      <c r="HI511">
        <v>1</v>
      </c>
      <c r="HJ511">
        <v>1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1</v>
      </c>
      <c r="HW511">
        <v>2</v>
      </c>
      <c r="HX511">
        <v>0</v>
      </c>
      <c r="HY511">
        <v>1</v>
      </c>
      <c r="HZ511">
        <v>0</v>
      </c>
      <c r="IA511">
        <v>1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2</v>
      </c>
      <c r="IM511">
        <v>61</v>
      </c>
      <c r="IN511">
        <v>30</v>
      </c>
      <c r="IO511">
        <v>3</v>
      </c>
      <c r="IP511">
        <v>7</v>
      </c>
      <c r="IQ511">
        <v>3</v>
      </c>
      <c r="IR511">
        <v>1</v>
      </c>
      <c r="IS511">
        <v>0</v>
      </c>
      <c r="IT511">
        <v>1</v>
      </c>
      <c r="IU511">
        <v>1</v>
      </c>
      <c r="IV511">
        <v>0</v>
      </c>
      <c r="IW511">
        <v>0</v>
      </c>
      <c r="IX511">
        <v>3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11</v>
      </c>
      <c r="JH511">
        <v>0</v>
      </c>
      <c r="JI511">
        <v>1</v>
      </c>
      <c r="JJ511">
        <v>0</v>
      </c>
      <c r="JK511">
        <v>0</v>
      </c>
      <c r="JL511">
        <v>61</v>
      </c>
    </row>
    <row r="512" spans="1:272" x14ac:dyDescent="0.25">
      <c r="A512" t="s">
        <v>273</v>
      </c>
      <c r="B512" t="s">
        <v>619</v>
      </c>
      <c r="C512" t="str">
        <f t="shared" si="36"/>
        <v>160802</v>
      </c>
      <c r="D512" t="s">
        <v>623</v>
      </c>
      <c r="E512">
        <v>4</v>
      </c>
      <c r="F512">
        <v>506</v>
      </c>
      <c r="G512">
        <v>389</v>
      </c>
      <c r="H512">
        <v>217</v>
      </c>
      <c r="I512">
        <v>172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172</v>
      </c>
      <c r="T512">
        <v>0</v>
      </c>
      <c r="U512">
        <v>0</v>
      </c>
      <c r="V512">
        <v>172</v>
      </c>
      <c r="W512">
        <v>9</v>
      </c>
      <c r="X512">
        <v>8</v>
      </c>
      <c r="Y512">
        <v>1</v>
      </c>
      <c r="Z512">
        <v>0</v>
      </c>
      <c r="AA512">
        <v>163</v>
      </c>
      <c r="AB512">
        <v>40</v>
      </c>
      <c r="AC512">
        <v>8</v>
      </c>
      <c r="AD512">
        <v>8</v>
      </c>
      <c r="AE512">
        <v>11</v>
      </c>
      <c r="AF512">
        <v>5</v>
      </c>
      <c r="AG512">
        <v>0</v>
      </c>
      <c r="AH512">
        <v>0</v>
      </c>
      <c r="AI512">
        <v>0</v>
      </c>
      <c r="AJ512">
        <v>2</v>
      </c>
      <c r="AK512">
        <v>5</v>
      </c>
      <c r="AL512">
        <v>0</v>
      </c>
      <c r="AM512">
        <v>0</v>
      </c>
      <c r="AN512">
        <v>1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40</v>
      </c>
      <c r="BB512">
        <v>28</v>
      </c>
      <c r="BC512">
        <v>10</v>
      </c>
      <c r="BD512">
        <v>1</v>
      </c>
      <c r="BE512">
        <v>3</v>
      </c>
      <c r="BF512">
        <v>5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2</v>
      </c>
      <c r="BM512">
        <v>0</v>
      </c>
      <c r="BN512">
        <v>5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1</v>
      </c>
      <c r="BW512">
        <v>0</v>
      </c>
      <c r="BX512">
        <v>0</v>
      </c>
      <c r="BY512">
        <v>1</v>
      </c>
      <c r="BZ512">
        <v>28</v>
      </c>
      <c r="CA512">
        <v>2</v>
      </c>
      <c r="CB512">
        <v>2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2</v>
      </c>
      <c r="CQ512">
        <v>5</v>
      </c>
      <c r="CR512">
        <v>1</v>
      </c>
      <c r="CS512">
        <v>0</v>
      </c>
      <c r="CT512">
        <v>2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2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5</v>
      </c>
      <c r="DQ512">
        <v>15</v>
      </c>
      <c r="DR512">
        <v>8</v>
      </c>
      <c r="DS512">
        <v>0</v>
      </c>
      <c r="DT512">
        <v>1</v>
      </c>
      <c r="DU512">
        <v>1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4</v>
      </c>
      <c r="ED512">
        <v>0</v>
      </c>
      <c r="EE512">
        <v>0</v>
      </c>
      <c r="EF512">
        <v>0</v>
      </c>
      <c r="EG512">
        <v>1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15</v>
      </c>
      <c r="EQ512">
        <v>15</v>
      </c>
      <c r="ER512">
        <v>3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12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15</v>
      </c>
      <c r="FO512">
        <v>12</v>
      </c>
      <c r="FP512">
        <v>3</v>
      </c>
      <c r="FQ512">
        <v>0</v>
      </c>
      <c r="FR512">
        <v>1</v>
      </c>
      <c r="FS512">
        <v>0</v>
      </c>
      <c r="FT512">
        <v>0</v>
      </c>
      <c r="FU512">
        <v>2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1</v>
      </c>
      <c r="GB512">
        <v>0</v>
      </c>
      <c r="GC512">
        <v>0</v>
      </c>
      <c r="GD512">
        <v>1</v>
      </c>
      <c r="GE512">
        <v>3</v>
      </c>
      <c r="GF512">
        <v>0</v>
      </c>
      <c r="GG512">
        <v>0</v>
      </c>
      <c r="GH512">
        <v>0</v>
      </c>
      <c r="GI512">
        <v>0</v>
      </c>
      <c r="GJ512">
        <v>1</v>
      </c>
      <c r="GK512">
        <v>0</v>
      </c>
      <c r="GL512">
        <v>0</v>
      </c>
      <c r="GM512">
        <v>0</v>
      </c>
      <c r="GN512">
        <v>12</v>
      </c>
      <c r="GO512">
        <v>8</v>
      </c>
      <c r="GP512">
        <v>1</v>
      </c>
      <c r="GQ512">
        <v>0</v>
      </c>
      <c r="GR512">
        <v>0</v>
      </c>
      <c r="GS512">
        <v>0</v>
      </c>
      <c r="GT512">
        <v>0</v>
      </c>
      <c r="GU512">
        <v>5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2</v>
      </c>
      <c r="HH512">
        <v>8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38</v>
      </c>
      <c r="IN512">
        <v>18</v>
      </c>
      <c r="IO512">
        <v>1</v>
      </c>
      <c r="IP512">
        <v>3</v>
      </c>
      <c r="IQ512">
        <v>0</v>
      </c>
      <c r="IR512">
        <v>0</v>
      </c>
      <c r="IS512">
        <v>0</v>
      </c>
      <c r="IT512">
        <v>0</v>
      </c>
      <c r="IU512">
        <v>2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8</v>
      </c>
      <c r="JH512">
        <v>0</v>
      </c>
      <c r="JI512">
        <v>2</v>
      </c>
      <c r="JJ512">
        <v>4</v>
      </c>
      <c r="JK512">
        <v>0</v>
      </c>
      <c r="JL512">
        <v>38</v>
      </c>
    </row>
    <row r="513" spans="1:272" x14ac:dyDescent="0.25">
      <c r="A513" t="s">
        <v>273</v>
      </c>
      <c r="B513" t="s">
        <v>619</v>
      </c>
      <c r="C513" t="str">
        <f t="shared" si="36"/>
        <v>160802</v>
      </c>
      <c r="D513" t="s">
        <v>311</v>
      </c>
      <c r="E513">
        <v>5</v>
      </c>
      <c r="F513">
        <v>1217</v>
      </c>
      <c r="G513">
        <v>890</v>
      </c>
      <c r="H513">
        <v>382</v>
      </c>
      <c r="I513">
        <v>508</v>
      </c>
      <c r="J513">
        <v>0</v>
      </c>
      <c r="K513">
        <v>52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508</v>
      </c>
      <c r="T513">
        <v>0</v>
      </c>
      <c r="U513">
        <v>0</v>
      </c>
      <c r="V513">
        <v>508</v>
      </c>
      <c r="W513">
        <v>34</v>
      </c>
      <c r="X513">
        <v>18</v>
      </c>
      <c r="Y513">
        <v>16</v>
      </c>
      <c r="Z513">
        <v>0</v>
      </c>
      <c r="AA513">
        <v>474</v>
      </c>
      <c r="AB513">
        <v>96</v>
      </c>
      <c r="AC513">
        <v>22</v>
      </c>
      <c r="AD513">
        <v>20</v>
      </c>
      <c r="AE513">
        <v>25</v>
      </c>
      <c r="AF513">
        <v>11</v>
      </c>
      <c r="AG513">
        <v>0</v>
      </c>
      <c r="AH513">
        <v>2</v>
      </c>
      <c r="AI513">
        <v>0</v>
      </c>
      <c r="AJ513">
        <v>0</v>
      </c>
      <c r="AK513">
        <v>9</v>
      </c>
      <c r="AL513">
        <v>1</v>
      </c>
      <c r="AM513">
        <v>0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2</v>
      </c>
      <c r="AW513">
        <v>0</v>
      </c>
      <c r="AX513">
        <v>1</v>
      </c>
      <c r="AY513">
        <v>0</v>
      </c>
      <c r="AZ513">
        <v>1</v>
      </c>
      <c r="BA513">
        <v>96</v>
      </c>
      <c r="BB513">
        <v>88</v>
      </c>
      <c r="BC513">
        <v>61</v>
      </c>
      <c r="BD513">
        <v>3</v>
      </c>
      <c r="BE513">
        <v>2</v>
      </c>
      <c r="BF513">
        <v>2</v>
      </c>
      <c r="BG513">
        <v>0</v>
      </c>
      <c r="BH513">
        <v>2</v>
      </c>
      <c r="BI513">
        <v>0</v>
      </c>
      <c r="BJ513">
        <v>1</v>
      </c>
      <c r="BK513">
        <v>1</v>
      </c>
      <c r="BL513">
        <v>2</v>
      </c>
      <c r="BM513">
        <v>2</v>
      </c>
      <c r="BN513">
        <v>2</v>
      </c>
      <c r="BO513">
        <v>1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2</v>
      </c>
      <c r="BW513">
        <v>0</v>
      </c>
      <c r="BX513">
        <v>0</v>
      </c>
      <c r="BY513">
        <v>7</v>
      </c>
      <c r="BZ513">
        <v>88</v>
      </c>
      <c r="CA513">
        <v>2</v>
      </c>
      <c r="CB513">
        <v>1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1</v>
      </c>
      <c r="CN513">
        <v>0</v>
      </c>
      <c r="CO513">
        <v>0</v>
      </c>
      <c r="CP513">
        <v>2</v>
      </c>
      <c r="CQ513">
        <v>17</v>
      </c>
      <c r="CR513">
        <v>5</v>
      </c>
      <c r="CS513">
        <v>3</v>
      </c>
      <c r="CT513">
        <v>2</v>
      </c>
      <c r="CU513">
        <v>0</v>
      </c>
      <c r="CV513">
        <v>1</v>
      </c>
      <c r="CW513">
        <v>2</v>
      </c>
      <c r="CX513">
        <v>0</v>
      </c>
      <c r="CY513">
        <v>3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1</v>
      </c>
      <c r="DL513">
        <v>0</v>
      </c>
      <c r="DM513">
        <v>0</v>
      </c>
      <c r="DN513">
        <v>0</v>
      </c>
      <c r="DO513">
        <v>0</v>
      </c>
      <c r="DP513">
        <v>17</v>
      </c>
      <c r="DQ513">
        <v>19</v>
      </c>
      <c r="DR513">
        <v>16</v>
      </c>
      <c r="DS513">
        <v>0</v>
      </c>
      <c r="DT513">
        <v>1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2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19</v>
      </c>
      <c r="EQ513">
        <v>33</v>
      </c>
      <c r="ER513">
        <v>6</v>
      </c>
      <c r="ES513">
        <v>1</v>
      </c>
      <c r="ET513">
        <v>0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25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33</v>
      </c>
      <c r="FO513">
        <v>32</v>
      </c>
      <c r="FP513">
        <v>17</v>
      </c>
      <c r="FQ513">
        <v>0</v>
      </c>
      <c r="FR513">
        <v>1</v>
      </c>
      <c r="FS513">
        <v>2</v>
      </c>
      <c r="FT513">
        <v>0</v>
      </c>
      <c r="FU513">
        <v>1</v>
      </c>
      <c r="FV513">
        <v>0</v>
      </c>
      <c r="FW513">
        <v>0</v>
      </c>
      <c r="FX513">
        <v>5</v>
      </c>
      <c r="FY513">
        <v>0</v>
      </c>
      <c r="FZ513">
        <v>0</v>
      </c>
      <c r="GA513">
        <v>1</v>
      </c>
      <c r="GB513">
        <v>0</v>
      </c>
      <c r="GC513">
        <v>0</v>
      </c>
      <c r="GD513">
        <v>1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1</v>
      </c>
      <c r="GL513">
        <v>1</v>
      </c>
      <c r="GM513">
        <v>2</v>
      </c>
      <c r="GN513">
        <v>32</v>
      </c>
      <c r="GO513">
        <v>86</v>
      </c>
      <c r="GP513">
        <v>6</v>
      </c>
      <c r="GQ513">
        <v>1</v>
      </c>
      <c r="GR513">
        <v>0</v>
      </c>
      <c r="GS513">
        <v>0</v>
      </c>
      <c r="GT513">
        <v>0</v>
      </c>
      <c r="GU513">
        <v>29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1</v>
      </c>
      <c r="HG513">
        <v>49</v>
      </c>
      <c r="HH513">
        <v>86</v>
      </c>
      <c r="HI513">
        <v>3</v>
      </c>
      <c r="HJ513">
        <v>0</v>
      </c>
      <c r="HK513">
        <v>0</v>
      </c>
      <c r="HL513">
        <v>2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1</v>
      </c>
      <c r="HS513">
        <v>0</v>
      </c>
      <c r="HT513">
        <v>0</v>
      </c>
      <c r="HU513">
        <v>0</v>
      </c>
      <c r="HV513">
        <v>3</v>
      </c>
      <c r="HW513">
        <v>3</v>
      </c>
      <c r="HX513">
        <v>0</v>
      </c>
      <c r="HY513">
        <v>2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1</v>
      </c>
      <c r="IJ513">
        <v>0</v>
      </c>
      <c r="IK513">
        <v>0</v>
      </c>
      <c r="IL513">
        <v>3</v>
      </c>
      <c r="IM513">
        <v>95</v>
      </c>
      <c r="IN513">
        <v>37</v>
      </c>
      <c r="IO513">
        <v>2</v>
      </c>
      <c r="IP513">
        <v>9</v>
      </c>
      <c r="IQ513">
        <v>0</v>
      </c>
      <c r="IR513">
        <v>0</v>
      </c>
      <c r="IS513">
        <v>0</v>
      </c>
      <c r="IT513">
        <v>0</v>
      </c>
      <c r="IU513">
        <v>7</v>
      </c>
      <c r="IV513">
        <v>0</v>
      </c>
      <c r="IW513">
        <v>1</v>
      </c>
      <c r="IX513">
        <v>1</v>
      </c>
      <c r="IY513">
        <v>0</v>
      </c>
      <c r="IZ513">
        <v>0</v>
      </c>
      <c r="JA513">
        <v>1</v>
      </c>
      <c r="JB513">
        <v>0</v>
      </c>
      <c r="JC513">
        <v>2</v>
      </c>
      <c r="JD513">
        <v>0</v>
      </c>
      <c r="JE513">
        <v>0</v>
      </c>
      <c r="JF513">
        <v>0</v>
      </c>
      <c r="JG513">
        <v>28</v>
      </c>
      <c r="JH513">
        <v>1</v>
      </c>
      <c r="JI513">
        <v>0</v>
      </c>
      <c r="JJ513">
        <v>5</v>
      </c>
      <c r="JK513">
        <v>1</v>
      </c>
      <c r="JL513">
        <v>95</v>
      </c>
    </row>
    <row r="514" spans="1:272" x14ac:dyDescent="0.25">
      <c r="A514" t="s">
        <v>273</v>
      </c>
      <c r="B514" t="s">
        <v>619</v>
      </c>
      <c r="C514" t="str">
        <f t="shared" si="36"/>
        <v>160802</v>
      </c>
      <c r="D514" t="s">
        <v>311</v>
      </c>
      <c r="E514">
        <v>6</v>
      </c>
      <c r="F514">
        <v>725</v>
      </c>
      <c r="G514">
        <v>550</v>
      </c>
      <c r="H514">
        <v>321</v>
      </c>
      <c r="I514">
        <v>229</v>
      </c>
      <c r="J514">
        <v>1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229</v>
      </c>
      <c r="T514">
        <v>0</v>
      </c>
      <c r="U514">
        <v>0</v>
      </c>
      <c r="V514">
        <v>229</v>
      </c>
      <c r="W514">
        <v>17</v>
      </c>
      <c r="X514">
        <v>12</v>
      </c>
      <c r="Y514">
        <v>5</v>
      </c>
      <c r="Z514">
        <v>0</v>
      </c>
      <c r="AA514">
        <v>212</v>
      </c>
      <c r="AB514">
        <v>60</v>
      </c>
      <c r="AC514">
        <v>11</v>
      </c>
      <c r="AD514">
        <v>10</v>
      </c>
      <c r="AE514">
        <v>13</v>
      </c>
      <c r="AF514">
        <v>13</v>
      </c>
      <c r="AG514">
        <v>0</v>
      </c>
      <c r="AH514">
        <v>4</v>
      </c>
      <c r="AI514">
        <v>0</v>
      </c>
      <c r="AJ514">
        <v>0</v>
      </c>
      <c r="AK514">
        <v>2</v>
      </c>
      <c r="AL514">
        <v>0</v>
      </c>
      <c r="AM514">
        <v>0</v>
      </c>
      <c r="AN514">
        <v>1</v>
      </c>
      <c r="AO514">
        <v>0</v>
      </c>
      <c r="AP514">
        <v>0</v>
      </c>
      <c r="AQ514">
        <v>0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1</v>
      </c>
      <c r="AX514">
        <v>0</v>
      </c>
      <c r="AY514">
        <v>3</v>
      </c>
      <c r="AZ514">
        <v>1</v>
      </c>
      <c r="BA514">
        <v>60</v>
      </c>
      <c r="BB514">
        <v>26</v>
      </c>
      <c r="BC514">
        <v>17</v>
      </c>
      <c r="BD514">
        <v>3</v>
      </c>
      <c r="BE514">
        <v>0</v>
      </c>
      <c r="BF514">
        <v>0</v>
      </c>
      <c r="BG514">
        <v>1</v>
      </c>
      <c r="BH514">
        <v>0</v>
      </c>
      <c r="BI514">
        <v>1</v>
      </c>
      <c r="BJ514">
        <v>0</v>
      </c>
      <c r="BK514">
        <v>1</v>
      </c>
      <c r="BL514">
        <v>2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1</v>
      </c>
      <c r="BW514">
        <v>0</v>
      </c>
      <c r="BX514">
        <v>0</v>
      </c>
      <c r="BY514">
        <v>0</v>
      </c>
      <c r="BZ514">
        <v>26</v>
      </c>
      <c r="CA514">
        <v>2</v>
      </c>
      <c r="CB514">
        <v>0</v>
      </c>
      <c r="CC514">
        <v>0</v>
      </c>
      <c r="CD514">
        <v>0</v>
      </c>
      <c r="CE514">
        <v>1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1</v>
      </c>
      <c r="CN514">
        <v>0</v>
      </c>
      <c r="CO514">
        <v>0</v>
      </c>
      <c r="CP514">
        <v>2</v>
      </c>
      <c r="CQ514">
        <v>37</v>
      </c>
      <c r="CR514">
        <v>1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6</v>
      </c>
      <c r="DH514">
        <v>30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37</v>
      </c>
      <c r="DQ514">
        <v>13</v>
      </c>
      <c r="DR514">
        <v>10</v>
      </c>
      <c r="DS514">
        <v>0</v>
      </c>
      <c r="DT514">
        <v>0</v>
      </c>
      <c r="DU514">
        <v>2</v>
      </c>
      <c r="DV514">
        <v>0</v>
      </c>
      <c r="DW514">
        <v>1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13</v>
      </c>
      <c r="EQ514">
        <v>22</v>
      </c>
      <c r="ER514">
        <v>5</v>
      </c>
      <c r="ES514">
        <v>1</v>
      </c>
      <c r="ET514">
        <v>1</v>
      </c>
      <c r="EU514">
        <v>0</v>
      </c>
      <c r="EV514">
        <v>0</v>
      </c>
      <c r="EW514">
        <v>1</v>
      </c>
      <c r="EX514">
        <v>1</v>
      </c>
      <c r="EY514">
        <v>0</v>
      </c>
      <c r="EZ514">
        <v>11</v>
      </c>
      <c r="FA514">
        <v>0</v>
      </c>
      <c r="FB514">
        <v>1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1</v>
      </c>
      <c r="FL514">
        <v>0</v>
      </c>
      <c r="FM514">
        <v>0</v>
      </c>
      <c r="FN514">
        <v>22</v>
      </c>
      <c r="FO514">
        <v>15</v>
      </c>
      <c r="FP514">
        <v>6</v>
      </c>
      <c r="FQ514">
        <v>0</v>
      </c>
      <c r="FR514">
        <v>0</v>
      </c>
      <c r="FS514">
        <v>2</v>
      </c>
      <c r="FT514">
        <v>0</v>
      </c>
      <c r="FU514">
        <v>1</v>
      </c>
      <c r="FV514">
        <v>1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1</v>
      </c>
      <c r="GE514">
        <v>1</v>
      </c>
      <c r="GF514">
        <v>1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1</v>
      </c>
      <c r="GM514">
        <v>1</v>
      </c>
      <c r="GN514">
        <v>15</v>
      </c>
      <c r="GO514">
        <v>12</v>
      </c>
      <c r="GP514">
        <v>5</v>
      </c>
      <c r="GQ514">
        <v>1</v>
      </c>
      <c r="GR514">
        <v>2</v>
      </c>
      <c r="GS514">
        <v>2</v>
      </c>
      <c r="GT514">
        <v>0</v>
      </c>
      <c r="GU514">
        <v>1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1</v>
      </c>
      <c r="HH514">
        <v>12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2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2</v>
      </c>
      <c r="IK514">
        <v>0</v>
      </c>
      <c r="IL514">
        <v>2</v>
      </c>
      <c r="IM514">
        <v>23</v>
      </c>
      <c r="IN514">
        <v>12</v>
      </c>
      <c r="IO514">
        <v>1</v>
      </c>
      <c r="IP514">
        <v>2</v>
      </c>
      <c r="IQ514">
        <v>0</v>
      </c>
      <c r="IR514">
        <v>0</v>
      </c>
      <c r="IS514">
        <v>0</v>
      </c>
      <c r="IT514">
        <v>0</v>
      </c>
      <c r="IU514">
        <v>6</v>
      </c>
      <c r="IV514">
        <v>0</v>
      </c>
      <c r="IW514">
        <v>2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23</v>
      </c>
    </row>
    <row r="515" spans="1:272" x14ac:dyDescent="0.25">
      <c r="A515" t="s">
        <v>273</v>
      </c>
      <c r="B515" t="s">
        <v>619</v>
      </c>
      <c r="C515" t="str">
        <f t="shared" si="36"/>
        <v>160802</v>
      </c>
      <c r="D515" t="s">
        <v>624</v>
      </c>
      <c r="E515">
        <v>7</v>
      </c>
      <c r="F515">
        <v>1097</v>
      </c>
      <c r="G515">
        <v>829</v>
      </c>
      <c r="H515">
        <v>490</v>
      </c>
      <c r="I515">
        <v>339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339</v>
      </c>
      <c r="T515">
        <v>0</v>
      </c>
      <c r="U515">
        <v>0</v>
      </c>
      <c r="V515">
        <v>339</v>
      </c>
      <c r="W515">
        <v>14</v>
      </c>
      <c r="X515">
        <v>10</v>
      </c>
      <c r="Y515">
        <v>3</v>
      </c>
      <c r="Z515">
        <v>0</v>
      </c>
      <c r="AA515">
        <v>325</v>
      </c>
      <c r="AB515">
        <v>101</v>
      </c>
      <c r="AC515">
        <v>7</v>
      </c>
      <c r="AD515">
        <v>23</v>
      </c>
      <c r="AE515">
        <v>25</v>
      </c>
      <c r="AF515">
        <v>19</v>
      </c>
      <c r="AG515">
        <v>1</v>
      </c>
      <c r="AH515">
        <v>2</v>
      </c>
      <c r="AI515">
        <v>1</v>
      </c>
      <c r="AJ515">
        <v>0</v>
      </c>
      <c r="AK515">
        <v>6</v>
      </c>
      <c r="AL515">
        <v>0</v>
      </c>
      <c r="AM515">
        <v>1</v>
      </c>
      <c r="AN515">
        <v>6</v>
      </c>
      <c r="AO515">
        <v>3</v>
      </c>
      <c r="AP515">
        <v>0</v>
      </c>
      <c r="AQ515">
        <v>1</v>
      </c>
      <c r="AR515">
        <v>0</v>
      </c>
      <c r="AS515">
        <v>1</v>
      </c>
      <c r="AT515">
        <v>0</v>
      </c>
      <c r="AU515">
        <v>3</v>
      </c>
      <c r="AV515">
        <v>0</v>
      </c>
      <c r="AW515">
        <v>0</v>
      </c>
      <c r="AX515">
        <v>2</v>
      </c>
      <c r="AY515">
        <v>0</v>
      </c>
      <c r="AZ515">
        <v>0</v>
      </c>
      <c r="BA515">
        <v>101</v>
      </c>
      <c r="BB515">
        <v>63</v>
      </c>
      <c r="BC515">
        <v>48</v>
      </c>
      <c r="BD515">
        <v>2</v>
      </c>
      <c r="BE515">
        <v>4</v>
      </c>
      <c r="BF515">
        <v>4</v>
      </c>
      <c r="BG515">
        <v>0</v>
      </c>
      <c r="BH515">
        <v>1</v>
      </c>
      <c r="BI515">
        <v>1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1</v>
      </c>
      <c r="BT515">
        <v>0</v>
      </c>
      <c r="BU515">
        <v>0</v>
      </c>
      <c r="BV515">
        <v>0</v>
      </c>
      <c r="BW515">
        <v>0</v>
      </c>
      <c r="BX515">
        <v>1</v>
      </c>
      <c r="BY515">
        <v>1</v>
      </c>
      <c r="BZ515">
        <v>63</v>
      </c>
      <c r="CA515">
        <v>9</v>
      </c>
      <c r="CB515">
        <v>4</v>
      </c>
      <c r="CC515">
        <v>1</v>
      </c>
      <c r="CD515">
        <v>0</v>
      </c>
      <c r="CE515">
        <v>1</v>
      </c>
      <c r="CF515">
        <v>0</v>
      </c>
      <c r="CG515">
        <v>0</v>
      </c>
      <c r="CH515">
        <v>0</v>
      </c>
      <c r="CI515">
        <v>1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2</v>
      </c>
      <c r="CP515">
        <v>9</v>
      </c>
      <c r="CQ515">
        <v>19</v>
      </c>
      <c r="CR515">
        <v>1</v>
      </c>
      <c r="CS515">
        <v>0</v>
      </c>
      <c r="CT515">
        <v>0</v>
      </c>
      <c r="CU515">
        <v>1</v>
      </c>
      <c r="CV515">
        <v>3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7</v>
      </c>
      <c r="DH515">
        <v>5</v>
      </c>
      <c r="DI515">
        <v>1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1</v>
      </c>
      <c r="DP515">
        <v>19</v>
      </c>
      <c r="DQ515">
        <v>10</v>
      </c>
      <c r="DR515">
        <v>4</v>
      </c>
      <c r="DS515">
        <v>1</v>
      </c>
      <c r="DT515">
        <v>0</v>
      </c>
      <c r="DU515">
        <v>0</v>
      </c>
      <c r="DV515">
        <v>1</v>
      </c>
      <c r="DW515">
        <v>1</v>
      </c>
      <c r="DX515">
        <v>0</v>
      </c>
      <c r="DY515">
        <v>0</v>
      </c>
      <c r="DZ515">
        <v>1</v>
      </c>
      <c r="EA515">
        <v>0</v>
      </c>
      <c r="EB515">
        <v>0</v>
      </c>
      <c r="EC515">
        <v>1</v>
      </c>
      <c r="ED515">
        <v>0</v>
      </c>
      <c r="EE515">
        <v>1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10</v>
      </c>
      <c r="EQ515">
        <v>30</v>
      </c>
      <c r="ER515">
        <v>3</v>
      </c>
      <c r="ES515">
        <v>4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1</v>
      </c>
      <c r="EZ515">
        <v>17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2</v>
      </c>
      <c r="FK515">
        <v>0</v>
      </c>
      <c r="FL515">
        <v>3</v>
      </c>
      <c r="FM515">
        <v>0</v>
      </c>
      <c r="FN515">
        <v>30</v>
      </c>
      <c r="FO515">
        <v>39</v>
      </c>
      <c r="FP515">
        <v>14</v>
      </c>
      <c r="FQ515">
        <v>0</v>
      </c>
      <c r="FR515">
        <v>0</v>
      </c>
      <c r="FS515">
        <v>3</v>
      </c>
      <c r="FT515">
        <v>1</v>
      </c>
      <c r="FU515">
        <v>2</v>
      </c>
      <c r="FV515">
        <v>1</v>
      </c>
      <c r="FW515">
        <v>0</v>
      </c>
      <c r="FX515">
        <v>0</v>
      </c>
      <c r="FY515">
        <v>0</v>
      </c>
      <c r="FZ515">
        <v>0</v>
      </c>
      <c r="GA515">
        <v>6</v>
      </c>
      <c r="GB515">
        <v>0</v>
      </c>
      <c r="GC515">
        <v>0</v>
      </c>
      <c r="GD515">
        <v>0</v>
      </c>
      <c r="GE515">
        <v>7</v>
      </c>
      <c r="GF515">
        <v>0</v>
      </c>
      <c r="GG515">
        <v>0</v>
      </c>
      <c r="GH515">
        <v>0</v>
      </c>
      <c r="GI515">
        <v>0</v>
      </c>
      <c r="GJ515">
        <v>1</v>
      </c>
      <c r="GK515">
        <v>1</v>
      </c>
      <c r="GL515">
        <v>1</v>
      </c>
      <c r="GM515">
        <v>2</v>
      </c>
      <c r="GN515">
        <v>39</v>
      </c>
      <c r="GO515">
        <v>27</v>
      </c>
      <c r="GP515">
        <v>2</v>
      </c>
      <c r="GQ515">
        <v>2</v>
      </c>
      <c r="GR515">
        <v>2</v>
      </c>
      <c r="GS515">
        <v>0</v>
      </c>
      <c r="GT515">
        <v>0</v>
      </c>
      <c r="GU515">
        <v>3</v>
      </c>
      <c r="GV515">
        <v>1</v>
      </c>
      <c r="GW515">
        <v>0</v>
      </c>
      <c r="GX515">
        <v>1</v>
      </c>
      <c r="GY515">
        <v>0</v>
      </c>
      <c r="GZ515">
        <v>0</v>
      </c>
      <c r="HA515">
        <v>0</v>
      </c>
      <c r="HB515">
        <v>2</v>
      </c>
      <c r="HC515">
        <v>0</v>
      </c>
      <c r="HD515">
        <v>0</v>
      </c>
      <c r="HE515">
        <v>0</v>
      </c>
      <c r="HF515">
        <v>0</v>
      </c>
      <c r="HG515">
        <v>14</v>
      </c>
      <c r="HH515">
        <v>27</v>
      </c>
      <c r="HI515">
        <v>2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1</v>
      </c>
      <c r="HQ515">
        <v>0</v>
      </c>
      <c r="HR515">
        <v>0</v>
      </c>
      <c r="HS515">
        <v>0</v>
      </c>
      <c r="HT515">
        <v>0</v>
      </c>
      <c r="HU515">
        <v>1</v>
      </c>
      <c r="HV515">
        <v>2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25</v>
      </c>
      <c r="IN515">
        <v>14</v>
      </c>
      <c r="IO515">
        <v>0</v>
      </c>
      <c r="IP515">
        <v>3</v>
      </c>
      <c r="IQ515">
        <v>1</v>
      </c>
      <c r="IR515">
        <v>1</v>
      </c>
      <c r="IS515">
        <v>1</v>
      </c>
      <c r="IT515">
        <v>0</v>
      </c>
      <c r="IU515">
        <v>3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2</v>
      </c>
      <c r="JH515">
        <v>0</v>
      </c>
      <c r="JI515">
        <v>0</v>
      </c>
      <c r="JJ515">
        <v>0</v>
      </c>
      <c r="JK515">
        <v>0</v>
      </c>
      <c r="JL515">
        <v>25</v>
      </c>
    </row>
    <row r="516" spans="1:272" x14ac:dyDescent="0.25">
      <c r="A516" t="s">
        <v>273</v>
      </c>
      <c r="B516" t="s">
        <v>625</v>
      </c>
      <c r="C516" t="str">
        <f t="shared" ref="C516:C533" si="37">"160803"</f>
        <v>160803</v>
      </c>
      <c r="D516" t="s">
        <v>381</v>
      </c>
      <c r="E516">
        <v>1</v>
      </c>
      <c r="F516">
        <v>1909</v>
      </c>
      <c r="G516">
        <v>1461</v>
      </c>
      <c r="H516">
        <v>684</v>
      </c>
      <c r="I516">
        <v>777</v>
      </c>
      <c r="J516">
        <v>2</v>
      </c>
      <c r="K516">
        <v>7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777</v>
      </c>
      <c r="T516">
        <v>0</v>
      </c>
      <c r="U516">
        <v>0</v>
      </c>
      <c r="V516">
        <v>777</v>
      </c>
      <c r="W516">
        <v>16</v>
      </c>
      <c r="X516">
        <v>10</v>
      </c>
      <c r="Y516">
        <v>6</v>
      </c>
      <c r="Z516">
        <v>0</v>
      </c>
      <c r="AA516">
        <v>761</v>
      </c>
      <c r="AB516">
        <v>190</v>
      </c>
      <c r="AC516">
        <v>29</v>
      </c>
      <c r="AD516">
        <v>44</v>
      </c>
      <c r="AE516">
        <v>52</v>
      </c>
      <c r="AF516">
        <v>26</v>
      </c>
      <c r="AG516">
        <v>1</v>
      </c>
      <c r="AH516">
        <v>6</v>
      </c>
      <c r="AI516">
        <v>1</v>
      </c>
      <c r="AJ516">
        <v>2</v>
      </c>
      <c r="AK516">
        <v>12</v>
      </c>
      <c r="AL516">
        <v>2</v>
      </c>
      <c r="AM516">
        <v>2</v>
      </c>
      <c r="AN516">
        <v>2</v>
      </c>
      <c r="AO516">
        <v>1</v>
      </c>
      <c r="AP516">
        <v>0</v>
      </c>
      <c r="AQ516">
        <v>2</v>
      </c>
      <c r="AR516">
        <v>0</v>
      </c>
      <c r="AS516">
        <v>1</v>
      </c>
      <c r="AT516">
        <v>0</v>
      </c>
      <c r="AU516">
        <v>0</v>
      </c>
      <c r="AV516">
        <v>0</v>
      </c>
      <c r="AW516">
        <v>2</v>
      </c>
      <c r="AX516">
        <v>0</v>
      </c>
      <c r="AY516">
        <v>1</v>
      </c>
      <c r="AZ516">
        <v>4</v>
      </c>
      <c r="BA516">
        <v>190</v>
      </c>
      <c r="BB516">
        <v>220</v>
      </c>
      <c r="BC516">
        <v>131</v>
      </c>
      <c r="BD516">
        <v>10</v>
      </c>
      <c r="BE516">
        <v>4</v>
      </c>
      <c r="BF516">
        <v>9</v>
      </c>
      <c r="BG516">
        <v>2</v>
      </c>
      <c r="BH516">
        <v>4</v>
      </c>
      <c r="BI516">
        <v>1</v>
      </c>
      <c r="BJ516">
        <v>1</v>
      </c>
      <c r="BK516">
        <v>5</v>
      </c>
      <c r="BL516">
        <v>21</v>
      </c>
      <c r="BM516">
        <v>2</v>
      </c>
      <c r="BN516">
        <v>11</v>
      </c>
      <c r="BO516">
        <v>4</v>
      </c>
      <c r="BP516">
        <v>0</v>
      </c>
      <c r="BQ516">
        <v>2</v>
      </c>
      <c r="BR516">
        <v>0</v>
      </c>
      <c r="BS516">
        <v>1</v>
      </c>
      <c r="BT516">
        <v>0</v>
      </c>
      <c r="BU516">
        <v>3</v>
      </c>
      <c r="BV516">
        <v>3</v>
      </c>
      <c r="BW516">
        <v>1</v>
      </c>
      <c r="BX516">
        <v>4</v>
      </c>
      <c r="BY516">
        <v>1</v>
      </c>
      <c r="BZ516">
        <v>220</v>
      </c>
      <c r="CA516">
        <v>26</v>
      </c>
      <c r="CB516">
        <v>14</v>
      </c>
      <c r="CC516">
        <v>4</v>
      </c>
      <c r="CD516">
        <v>0</v>
      </c>
      <c r="CE516">
        <v>0</v>
      </c>
      <c r="CF516">
        <v>0</v>
      </c>
      <c r="CG516">
        <v>0</v>
      </c>
      <c r="CH516">
        <v>1</v>
      </c>
      <c r="CI516">
        <v>1</v>
      </c>
      <c r="CJ516">
        <v>0</v>
      </c>
      <c r="CK516">
        <v>1</v>
      </c>
      <c r="CL516">
        <v>1</v>
      </c>
      <c r="CM516">
        <v>2</v>
      </c>
      <c r="CN516">
        <v>0</v>
      </c>
      <c r="CO516">
        <v>2</v>
      </c>
      <c r="CP516">
        <v>26</v>
      </c>
      <c r="CQ516">
        <v>44</v>
      </c>
      <c r="CR516">
        <v>14</v>
      </c>
      <c r="CS516">
        <v>1</v>
      </c>
      <c r="CT516">
        <v>19</v>
      </c>
      <c r="CU516">
        <v>0</v>
      </c>
      <c r="CV516">
        <v>2</v>
      </c>
      <c r="CW516">
        <v>0</v>
      </c>
      <c r="CX516">
        <v>2</v>
      </c>
      <c r="CY516">
        <v>0</v>
      </c>
      <c r="CZ516">
        <v>0</v>
      </c>
      <c r="DA516">
        <v>1</v>
      </c>
      <c r="DB516">
        <v>0</v>
      </c>
      <c r="DC516">
        <v>2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1</v>
      </c>
      <c r="DL516">
        <v>0</v>
      </c>
      <c r="DM516">
        <v>1</v>
      </c>
      <c r="DN516">
        <v>0</v>
      </c>
      <c r="DO516">
        <v>1</v>
      </c>
      <c r="DP516">
        <v>44</v>
      </c>
      <c r="DQ516">
        <v>20</v>
      </c>
      <c r="DR516">
        <v>5</v>
      </c>
      <c r="DS516">
        <v>1</v>
      </c>
      <c r="DT516">
        <v>3</v>
      </c>
      <c r="DU516">
        <v>1</v>
      </c>
      <c r="DV516">
        <v>0</v>
      </c>
      <c r="DW516">
        <v>0</v>
      </c>
      <c r="DX516">
        <v>2</v>
      </c>
      <c r="DY516">
        <v>1</v>
      </c>
      <c r="DZ516">
        <v>1</v>
      </c>
      <c r="EA516">
        <v>0</v>
      </c>
      <c r="EB516">
        <v>0</v>
      </c>
      <c r="EC516">
        <v>4</v>
      </c>
      <c r="ED516">
        <v>1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1</v>
      </c>
      <c r="EN516">
        <v>0</v>
      </c>
      <c r="EO516">
        <v>0</v>
      </c>
      <c r="EP516">
        <v>20</v>
      </c>
      <c r="EQ516">
        <v>81</v>
      </c>
      <c r="ER516">
        <v>30</v>
      </c>
      <c r="ES516">
        <v>12</v>
      </c>
      <c r="ET516">
        <v>1</v>
      </c>
      <c r="EU516">
        <v>0</v>
      </c>
      <c r="EV516">
        <v>0</v>
      </c>
      <c r="EW516">
        <v>0</v>
      </c>
      <c r="EX516">
        <v>3</v>
      </c>
      <c r="EY516">
        <v>1</v>
      </c>
      <c r="EZ516">
        <v>19</v>
      </c>
      <c r="FA516">
        <v>3</v>
      </c>
      <c r="FB516">
        <v>1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0</v>
      </c>
      <c r="FL516">
        <v>10</v>
      </c>
      <c r="FM516">
        <v>0</v>
      </c>
      <c r="FN516">
        <v>81</v>
      </c>
      <c r="FO516">
        <v>52</v>
      </c>
      <c r="FP516">
        <v>20</v>
      </c>
      <c r="FQ516">
        <v>5</v>
      </c>
      <c r="FR516">
        <v>2</v>
      </c>
      <c r="FS516">
        <v>2</v>
      </c>
      <c r="FT516">
        <v>0</v>
      </c>
      <c r="FU516">
        <v>1</v>
      </c>
      <c r="FV516">
        <v>0</v>
      </c>
      <c r="FW516">
        <v>1</v>
      </c>
      <c r="FX516">
        <v>3</v>
      </c>
      <c r="FY516">
        <v>1</v>
      </c>
      <c r="FZ516">
        <v>0</v>
      </c>
      <c r="GA516">
        <v>4</v>
      </c>
      <c r="GB516">
        <v>1</v>
      </c>
      <c r="GC516">
        <v>0</v>
      </c>
      <c r="GD516">
        <v>0</v>
      </c>
      <c r="GE516">
        <v>2</v>
      </c>
      <c r="GF516">
        <v>0</v>
      </c>
      <c r="GG516">
        <v>0</v>
      </c>
      <c r="GH516">
        <v>1</v>
      </c>
      <c r="GI516">
        <v>0</v>
      </c>
      <c r="GJ516">
        <v>3</v>
      </c>
      <c r="GK516">
        <v>0</v>
      </c>
      <c r="GL516">
        <v>0</v>
      </c>
      <c r="GM516">
        <v>6</v>
      </c>
      <c r="GN516">
        <v>52</v>
      </c>
      <c r="GO516">
        <v>59</v>
      </c>
      <c r="GP516">
        <v>25</v>
      </c>
      <c r="GQ516">
        <v>2</v>
      </c>
      <c r="GR516">
        <v>2</v>
      </c>
      <c r="GS516">
        <v>2</v>
      </c>
      <c r="GT516">
        <v>1</v>
      </c>
      <c r="GU516">
        <v>3</v>
      </c>
      <c r="GV516">
        <v>0</v>
      </c>
      <c r="GW516">
        <v>0</v>
      </c>
      <c r="GX516">
        <v>0</v>
      </c>
      <c r="GY516">
        <v>0</v>
      </c>
      <c r="GZ516">
        <v>1</v>
      </c>
      <c r="HA516">
        <v>10</v>
      </c>
      <c r="HB516">
        <v>1</v>
      </c>
      <c r="HC516">
        <v>0</v>
      </c>
      <c r="HD516">
        <v>0</v>
      </c>
      <c r="HE516">
        <v>0</v>
      </c>
      <c r="HF516">
        <v>0</v>
      </c>
      <c r="HG516">
        <v>12</v>
      </c>
      <c r="HH516">
        <v>59</v>
      </c>
      <c r="HI516">
        <v>4</v>
      </c>
      <c r="HJ516">
        <v>1</v>
      </c>
      <c r="HK516">
        <v>0</v>
      </c>
      <c r="HL516">
        <v>1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0</v>
      </c>
      <c r="HS516">
        <v>0</v>
      </c>
      <c r="HT516">
        <v>0</v>
      </c>
      <c r="HU516">
        <v>1</v>
      </c>
      <c r="HV516">
        <v>4</v>
      </c>
      <c r="HW516">
        <v>2</v>
      </c>
      <c r="HX516">
        <v>1</v>
      </c>
      <c r="HY516">
        <v>0</v>
      </c>
      <c r="HZ516">
        <v>0</v>
      </c>
      <c r="IA516">
        <v>1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2</v>
      </c>
      <c r="IM516">
        <v>63</v>
      </c>
      <c r="IN516">
        <v>19</v>
      </c>
      <c r="IO516">
        <v>5</v>
      </c>
      <c r="IP516">
        <v>3</v>
      </c>
      <c r="IQ516">
        <v>1</v>
      </c>
      <c r="IR516">
        <v>0</v>
      </c>
      <c r="IS516">
        <v>0</v>
      </c>
      <c r="IT516">
        <v>0</v>
      </c>
      <c r="IU516">
        <v>27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7</v>
      </c>
      <c r="JH516">
        <v>0</v>
      </c>
      <c r="JI516">
        <v>0</v>
      </c>
      <c r="JJ516">
        <v>1</v>
      </c>
      <c r="JK516">
        <v>0</v>
      </c>
      <c r="JL516">
        <v>63</v>
      </c>
    </row>
    <row r="517" spans="1:272" x14ac:dyDescent="0.25">
      <c r="A517" t="s">
        <v>273</v>
      </c>
      <c r="B517" t="s">
        <v>625</v>
      </c>
      <c r="C517" t="str">
        <f t="shared" si="37"/>
        <v>160803</v>
      </c>
      <c r="D517" t="s">
        <v>502</v>
      </c>
      <c r="E517">
        <v>2</v>
      </c>
      <c r="F517">
        <v>1192</v>
      </c>
      <c r="G517">
        <v>920</v>
      </c>
      <c r="H517">
        <v>311</v>
      </c>
      <c r="I517">
        <v>609</v>
      </c>
      <c r="J517">
        <v>1</v>
      </c>
      <c r="K517">
        <v>0</v>
      </c>
      <c r="L517">
        <v>1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1</v>
      </c>
      <c r="S517">
        <v>610</v>
      </c>
      <c r="T517">
        <v>1</v>
      </c>
      <c r="U517">
        <v>0</v>
      </c>
      <c r="V517">
        <v>610</v>
      </c>
      <c r="W517">
        <v>20</v>
      </c>
      <c r="X517">
        <v>5</v>
      </c>
      <c r="Y517">
        <v>3</v>
      </c>
      <c r="Z517">
        <v>0</v>
      </c>
      <c r="AA517">
        <v>590</v>
      </c>
      <c r="AB517">
        <v>107</v>
      </c>
      <c r="AC517">
        <v>20</v>
      </c>
      <c r="AD517">
        <v>22</v>
      </c>
      <c r="AE517">
        <v>26</v>
      </c>
      <c r="AF517">
        <v>15</v>
      </c>
      <c r="AG517">
        <v>2</v>
      </c>
      <c r="AH517">
        <v>0</v>
      </c>
      <c r="AI517">
        <v>0</v>
      </c>
      <c r="AJ517">
        <v>2</v>
      </c>
      <c r="AK517">
        <v>6</v>
      </c>
      <c r="AL517">
        <v>0</v>
      </c>
      <c r="AM517">
        <v>0</v>
      </c>
      <c r="AN517">
        <v>1</v>
      </c>
      <c r="AO517">
        <v>1</v>
      </c>
      <c r="AP517">
        <v>0</v>
      </c>
      <c r="AQ517">
        <v>1</v>
      </c>
      <c r="AR517">
        <v>0</v>
      </c>
      <c r="AS517">
        <v>0</v>
      </c>
      <c r="AT517">
        <v>4</v>
      </c>
      <c r="AU517">
        <v>0</v>
      </c>
      <c r="AV517">
        <v>0</v>
      </c>
      <c r="AW517">
        <v>2</v>
      </c>
      <c r="AX517">
        <v>0</v>
      </c>
      <c r="AY517">
        <v>1</v>
      </c>
      <c r="AZ517">
        <v>4</v>
      </c>
      <c r="BA517">
        <v>107</v>
      </c>
      <c r="BB517">
        <v>207</v>
      </c>
      <c r="BC517">
        <v>131</v>
      </c>
      <c r="BD517">
        <v>3</v>
      </c>
      <c r="BE517">
        <v>6</v>
      </c>
      <c r="BF517">
        <v>6</v>
      </c>
      <c r="BG517">
        <v>2</v>
      </c>
      <c r="BH517">
        <v>13</v>
      </c>
      <c r="BI517">
        <v>3</v>
      </c>
      <c r="BJ517">
        <v>1</v>
      </c>
      <c r="BK517">
        <v>6</v>
      </c>
      <c r="BL517">
        <v>10</v>
      </c>
      <c r="BM517">
        <v>0</v>
      </c>
      <c r="BN517">
        <v>7</v>
      </c>
      <c r="BO517">
        <v>0</v>
      </c>
      <c r="BP517">
        <v>0</v>
      </c>
      <c r="BQ517">
        <v>1</v>
      </c>
      <c r="BR517">
        <v>0</v>
      </c>
      <c r="BS517">
        <v>2</v>
      </c>
      <c r="BT517">
        <v>1</v>
      </c>
      <c r="BU517">
        <v>3</v>
      </c>
      <c r="BV517">
        <v>3</v>
      </c>
      <c r="BW517">
        <v>3</v>
      </c>
      <c r="BX517">
        <v>3</v>
      </c>
      <c r="BY517">
        <v>3</v>
      </c>
      <c r="BZ517">
        <v>207</v>
      </c>
      <c r="CA517">
        <v>15</v>
      </c>
      <c r="CB517">
        <v>6</v>
      </c>
      <c r="CC517">
        <v>3</v>
      </c>
      <c r="CD517">
        <v>1</v>
      </c>
      <c r="CE517">
        <v>0</v>
      </c>
      <c r="CF517">
        <v>1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2</v>
      </c>
      <c r="CM517">
        <v>0</v>
      </c>
      <c r="CN517">
        <v>2</v>
      </c>
      <c r="CO517">
        <v>0</v>
      </c>
      <c r="CP517">
        <v>15</v>
      </c>
      <c r="CQ517">
        <v>40</v>
      </c>
      <c r="CR517">
        <v>14</v>
      </c>
      <c r="CS517">
        <v>0</v>
      </c>
      <c r="CT517">
        <v>13</v>
      </c>
      <c r="CU517">
        <v>0</v>
      </c>
      <c r="CV517">
        <v>3</v>
      </c>
      <c r="CW517">
        <v>1</v>
      </c>
      <c r="CX517">
        <v>1</v>
      </c>
      <c r="CY517">
        <v>1</v>
      </c>
      <c r="CZ517">
        <v>0</v>
      </c>
      <c r="DA517">
        <v>0</v>
      </c>
      <c r="DB517">
        <v>0</v>
      </c>
      <c r="DC517">
        <v>1</v>
      </c>
      <c r="DD517">
        <v>2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1</v>
      </c>
      <c r="DK517">
        <v>0</v>
      </c>
      <c r="DL517">
        <v>0</v>
      </c>
      <c r="DM517">
        <v>2</v>
      </c>
      <c r="DN517">
        <v>0</v>
      </c>
      <c r="DO517">
        <v>1</v>
      </c>
      <c r="DP517">
        <v>40</v>
      </c>
      <c r="DQ517">
        <v>22</v>
      </c>
      <c r="DR517">
        <v>16</v>
      </c>
      <c r="DS517">
        <v>1</v>
      </c>
      <c r="DT517">
        <v>0</v>
      </c>
      <c r="DU517">
        <v>1</v>
      </c>
      <c r="DV517">
        <v>0</v>
      </c>
      <c r="DW517">
        <v>0</v>
      </c>
      <c r="DX517">
        <v>1</v>
      </c>
      <c r="DY517">
        <v>0</v>
      </c>
      <c r="DZ517">
        <v>0</v>
      </c>
      <c r="EA517">
        <v>0</v>
      </c>
      <c r="EB517">
        <v>0</v>
      </c>
      <c r="EC517">
        <v>1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1</v>
      </c>
      <c r="EJ517">
        <v>0</v>
      </c>
      <c r="EK517">
        <v>0</v>
      </c>
      <c r="EL517">
        <v>1</v>
      </c>
      <c r="EM517">
        <v>0</v>
      </c>
      <c r="EN517">
        <v>0</v>
      </c>
      <c r="EO517">
        <v>0</v>
      </c>
      <c r="EP517">
        <v>22</v>
      </c>
      <c r="EQ517">
        <v>79</v>
      </c>
      <c r="ER517">
        <v>26</v>
      </c>
      <c r="ES517">
        <v>6</v>
      </c>
      <c r="ET517">
        <v>2</v>
      </c>
      <c r="EU517">
        <v>0</v>
      </c>
      <c r="EV517">
        <v>1</v>
      </c>
      <c r="EW517">
        <v>0</v>
      </c>
      <c r="EX517">
        <v>5</v>
      </c>
      <c r="EY517">
        <v>0</v>
      </c>
      <c r="EZ517">
        <v>24</v>
      </c>
      <c r="FA517">
        <v>3</v>
      </c>
      <c r="FB517">
        <v>1</v>
      </c>
      <c r="FC517">
        <v>0</v>
      </c>
      <c r="FD517">
        <v>3</v>
      </c>
      <c r="FE517">
        <v>0</v>
      </c>
      <c r="FF517">
        <v>1</v>
      </c>
      <c r="FG517">
        <v>1</v>
      </c>
      <c r="FH517">
        <v>3</v>
      </c>
      <c r="FI517">
        <v>0</v>
      </c>
      <c r="FJ517">
        <v>0</v>
      </c>
      <c r="FK517">
        <v>0</v>
      </c>
      <c r="FL517">
        <v>1</v>
      </c>
      <c r="FM517">
        <v>2</v>
      </c>
      <c r="FN517">
        <v>79</v>
      </c>
      <c r="FO517">
        <v>45</v>
      </c>
      <c r="FP517">
        <v>15</v>
      </c>
      <c r="FQ517">
        <v>4</v>
      </c>
      <c r="FR517">
        <v>2</v>
      </c>
      <c r="FS517">
        <v>3</v>
      </c>
      <c r="FT517">
        <v>1</v>
      </c>
      <c r="FU517">
        <v>5</v>
      </c>
      <c r="FV517">
        <v>1</v>
      </c>
      <c r="FW517">
        <v>0</v>
      </c>
      <c r="FX517">
        <v>6</v>
      </c>
      <c r="FY517">
        <v>0</v>
      </c>
      <c r="FZ517">
        <v>0</v>
      </c>
      <c r="GA517">
        <v>2</v>
      </c>
      <c r="GB517">
        <v>0</v>
      </c>
      <c r="GC517">
        <v>0</v>
      </c>
      <c r="GD517">
        <v>0</v>
      </c>
      <c r="GE517">
        <v>2</v>
      </c>
      <c r="GF517">
        <v>0</v>
      </c>
      <c r="GG517">
        <v>0</v>
      </c>
      <c r="GH517">
        <v>0</v>
      </c>
      <c r="GI517">
        <v>0</v>
      </c>
      <c r="GJ517">
        <v>1</v>
      </c>
      <c r="GK517">
        <v>0</v>
      </c>
      <c r="GL517">
        <v>0</v>
      </c>
      <c r="GM517">
        <v>3</v>
      </c>
      <c r="GN517">
        <v>45</v>
      </c>
      <c r="GO517">
        <v>57</v>
      </c>
      <c r="GP517">
        <v>27</v>
      </c>
      <c r="GQ517">
        <v>2</v>
      </c>
      <c r="GR517">
        <v>2</v>
      </c>
      <c r="GS517">
        <v>0</v>
      </c>
      <c r="GT517">
        <v>2</v>
      </c>
      <c r="GU517">
        <v>0</v>
      </c>
      <c r="GV517">
        <v>0</v>
      </c>
      <c r="GW517">
        <v>1</v>
      </c>
      <c r="GX517">
        <v>0</v>
      </c>
      <c r="GY517">
        <v>2</v>
      </c>
      <c r="GZ517">
        <v>1</v>
      </c>
      <c r="HA517">
        <v>13</v>
      </c>
      <c r="HB517">
        <v>0</v>
      </c>
      <c r="HC517">
        <v>0</v>
      </c>
      <c r="HD517">
        <v>0</v>
      </c>
      <c r="HE517">
        <v>1</v>
      </c>
      <c r="HF517">
        <v>3</v>
      </c>
      <c r="HG517">
        <v>3</v>
      </c>
      <c r="HH517">
        <v>57</v>
      </c>
      <c r="HI517">
        <v>1</v>
      </c>
      <c r="HJ517">
        <v>1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1</v>
      </c>
      <c r="HW517">
        <v>1</v>
      </c>
      <c r="HX517">
        <v>1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1</v>
      </c>
      <c r="IM517">
        <v>16</v>
      </c>
      <c r="IN517">
        <v>5</v>
      </c>
      <c r="IO517">
        <v>1</v>
      </c>
      <c r="IP517">
        <v>1</v>
      </c>
      <c r="IQ517">
        <v>0</v>
      </c>
      <c r="IR517">
        <v>0</v>
      </c>
      <c r="IS517">
        <v>0</v>
      </c>
      <c r="IT517">
        <v>0</v>
      </c>
      <c r="IU517">
        <v>5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4</v>
      </c>
      <c r="JH517">
        <v>0</v>
      </c>
      <c r="JI517">
        <v>0</v>
      </c>
      <c r="JJ517">
        <v>0</v>
      </c>
      <c r="JK517">
        <v>0</v>
      </c>
      <c r="JL517">
        <v>16</v>
      </c>
    </row>
    <row r="518" spans="1:272" x14ac:dyDescent="0.25">
      <c r="A518" t="s">
        <v>273</v>
      </c>
      <c r="B518" t="s">
        <v>625</v>
      </c>
      <c r="C518" t="str">
        <f t="shared" si="37"/>
        <v>160803</v>
      </c>
      <c r="D518" t="s">
        <v>502</v>
      </c>
      <c r="E518">
        <v>3</v>
      </c>
      <c r="F518">
        <v>1789</v>
      </c>
      <c r="G518">
        <v>1371</v>
      </c>
      <c r="H518">
        <v>532</v>
      </c>
      <c r="I518">
        <v>839</v>
      </c>
      <c r="J518">
        <v>0</v>
      </c>
      <c r="K518">
        <v>5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839</v>
      </c>
      <c r="T518">
        <v>0</v>
      </c>
      <c r="U518">
        <v>0</v>
      </c>
      <c r="V518">
        <v>839</v>
      </c>
      <c r="W518">
        <v>21</v>
      </c>
      <c r="X518">
        <v>14</v>
      </c>
      <c r="Y518">
        <v>3</v>
      </c>
      <c r="Z518">
        <v>0</v>
      </c>
      <c r="AA518">
        <v>818</v>
      </c>
      <c r="AB518">
        <v>167</v>
      </c>
      <c r="AC518">
        <v>15</v>
      </c>
      <c r="AD518">
        <v>21</v>
      </c>
      <c r="AE518">
        <v>72</v>
      </c>
      <c r="AF518">
        <v>22</v>
      </c>
      <c r="AG518">
        <v>0</v>
      </c>
      <c r="AH518">
        <v>1</v>
      </c>
      <c r="AI518">
        <v>2</v>
      </c>
      <c r="AJ518">
        <v>1</v>
      </c>
      <c r="AK518">
        <v>9</v>
      </c>
      <c r="AL518">
        <v>2</v>
      </c>
      <c r="AM518">
        <v>0</v>
      </c>
      <c r="AN518">
        <v>2</v>
      </c>
      <c r="AO518">
        <v>2</v>
      </c>
      <c r="AP518">
        <v>0</v>
      </c>
      <c r="AQ518">
        <v>2</v>
      </c>
      <c r="AR518">
        <v>1</v>
      </c>
      <c r="AS518">
        <v>2</v>
      </c>
      <c r="AT518">
        <v>1</v>
      </c>
      <c r="AU518">
        <v>2</v>
      </c>
      <c r="AV518">
        <v>1</v>
      </c>
      <c r="AW518">
        <v>3</v>
      </c>
      <c r="AX518">
        <v>0</v>
      </c>
      <c r="AY518">
        <v>3</v>
      </c>
      <c r="AZ518">
        <v>3</v>
      </c>
      <c r="BA518">
        <v>167</v>
      </c>
      <c r="BB518">
        <v>255</v>
      </c>
      <c r="BC518">
        <v>158</v>
      </c>
      <c r="BD518">
        <v>5</v>
      </c>
      <c r="BE518">
        <v>9</v>
      </c>
      <c r="BF518">
        <v>9</v>
      </c>
      <c r="BG518">
        <v>6</v>
      </c>
      <c r="BH518">
        <v>10</v>
      </c>
      <c r="BI518">
        <v>3</v>
      </c>
      <c r="BJ518">
        <v>5</v>
      </c>
      <c r="BK518">
        <v>3</v>
      </c>
      <c r="BL518">
        <v>14</v>
      </c>
      <c r="BM518">
        <v>0</v>
      </c>
      <c r="BN518">
        <v>7</v>
      </c>
      <c r="BO518">
        <v>2</v>
      </c>
      <c r="BP518">
        <v>2</v>
      </c>
      <c r="BQ518">
        <v>2</v>
      </c>
      <c r="BR518">
        <v>1</v>
      </c>
      <c r="BS518">
        <v>1</v>
      </c>
      <c r="BT518">
        <v>1</v>
      </c>
      <c r="BU518">
        <v>3</v>
      </c>
      <c r="BV518">
        <v>10</v>
      </c>
      <c r="BW518">
        <v>1</v>
      </c>
      <c r="BX518">
        <v>1</v>
      </c>
      <c r="BY518">
        <v>2</v>
      </c>
      <c r="BZ518">
        <v>255</v>
      </c>
      <c r="CA518">
        <v>27</v>
      </c>
      <c r="CB518">
        <v>10</v>
      </c>
      <c r="CC518">
        <v>2</v>
      </c>
      <c r="CD518">
        <v>1</v>
      </c>
      <c r="CE518">
        <v>2</v>
      </c>
      <c r="CF518">
        <v>1</v>
      </c>
      <c r="CG518">
        <v>0</v>
      </c>
      <c r="CH518">
        <v>2</v>
      </c>
      <c r="CI518">
        <v>1</v>
      </c>
      <c r="CJ518">
        <v>1</v>
      </c>
      <c r="CK518">
        <v>1</v>
      </c>
      <c r="CL518">
        <v>1</v>
      </c>
      <c r="CM518">
        <v>1</v>
      </c>
      <c r="CN518">
        <v>3</v>
      </c>
      <c r="CO518">
        <v>1</v>
      </c>
      <c r="CP518">
        <v>27</v>
      </c>
      <c r="CQ518">
        <v>45</v>
      </c>
      <c r="CR518">
        <v>17</v>
      </c>
      <c r="CS518">
        <v>2</v>
      </c>
      <c r="CT518">
        <v>9</v>
      </c>
      <c r="CU518">
        <v>1</v>
      </c>
      <c r="CV518">
        <v>1</v>
      </c>
      <c r="CW518">
        <v>0</v>
      </c>
      <c r="CX518">
        <v>2</v>
      </c>
      <c r="CY518">
        <v>0</v>
      </c>
      <c r="CZ518">
        <v>5</v>
      </c>
      <c r="DA518">
        <v>1</v>
      </c>
      <c r="DB518">
        <v>0</v>
      </c>
      <c r="DC518">
        <v>0</v>
      </c>
      <c r="DD518">
        <v>0</v>
      </c>
      <c r="DE518">
        <v>0</v>
      </c>
      <c r="DF518">
        <v>1</v>
      </c>
      <c r="DG518">
        <v>0</v>
      </c>
      <c r="DH518">
        <v>0</v>
      </c>
      <c r="DI518">
        <v>0</v>
      </c>
      <c r="DJ518">
        <v>2</v>
      </c>
      <c r="DK518">
        <v>0</v>
      </c>
      <c r="DL518">
        <v>2</v>
      </c>
      <c r="DM518">
        <v>1</v>
      </c>
      <c r="DN518">
        <v>1</v>
      </c>
      <c r="DO518">
        <v>0</v>
      </c>
      <c r="DP518">
        <v>45</v>
      </c>
      <c r="DQ518">
        <v>9</v>
      </c>
      <c r="DR518">
        <v>5</v>
      </c>
      <c r="DS518">
        <v>0</v>
      </c>
      <c r="DT518">
        <v>1</v>
      </c>
      <c r="DU518">
        <v>0</v>
      </c>
      <c r="DV518">
        <v>0</v>
      </c>
      <c r="DW518">
        <v>0</v>
      </c>
      <c r="DX518">
        <v>1</v>
      </c>
      <c r="DY518">
        <v>0</v>
      </c>
      <c r="DZ518">
        <v>0</v>
      </c>
      <c r="EA518">
        <v>0</v>
      </c>
      <c r="EB518">
        <v>0</v>
      </c>
      <c r="EC518">
        <v>1</v>
      </c>
      <c r="ED518">
        <v>0</v>
      </c>
      <c r="EE518">
        <v>1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9</v>
      </c>
      <c r="EQ518">
        <v>77</v>
      </c>
      <c r="ER518">
        <v>21</v>
      </c>
      <c r="ES518">
        <v>11</v>
      </c>
      <c r="ET518">
        <v>1</v>
      </c>
      <c r="EU518">
        <v>1</v>
      </c>
      <c r="EV518">
        <v>0</v>
      </c>
      <c r="EW518">
        <v>0</v>
      </c>
      <c r="EX518">
        <v>2</v>
      </c>
      <c r="EY518">
        <v>0</v>
      </c>
      <c r="EZ518">
        <v>22</v>
      </c>
      <c r="FA518">
        <v>2</v>
      </c>
      <c r="FB518">
        <v>1</v>
      </c>
      <c r="FC518">
        <v>0</v>
      </c>
      <c r="FD518">
        <v>0</v>
      </c>
      <c r="FE518">
        <v>1</v>
      </c>
      <c r="FF518">
        <v>0</v>
      </c>
      <c r="FG518">
        <v>0</v>
      </c>
      <c r="FH518">
        <v>4</v>
      </c>
      <c r="FI518">
        <v>0</v>
      </c>
      <c r="FJ518">
        <v>0</v>
      </c>
      <c r="FK518">
        <v>0</v>
      </c>
      <c r="FL518">
        <v>4</v>
      </c>
      <c r="FM518">
        <v>7</v>
      </c>
      <c r="FN518">
        <v>77</v>
      </c>
      <c r="FO518">
        <v>60</v>
      </c>
      <c r="FP518">
        <v>17</v>
      </c>
      <c r="FQ518">
        <v>1</v>
      </c>
      <c r="FR518">
        <v>7</v>
      </c>
      <c r="FS518">
        <v>1</v>
      </c>
      <c r="FT518">
        <v>0</v>
      </c>
      <c r="FU518">
        <v>4</v>
      </c>
      <c r="FV518">
        <v>0</v>
      </c>
      <c r="FW518">
        <v>1</v>
      </c>
      <c r="FX518">
        <v>4</v>
      </c>
      <c r="FY518">
        <v>1</v>
      </c>
      <c r="FZ518">
        <v>0</v>
      </c>
      <c r="GA518">
        <v>8</v>
      </c>
      <c r="GB518">
        <v>0</v>
      </c>
      <c r="GC518">
        <v>0</v>
      </c>
      <c r="GD518">
        <v>4</v>
      </c>
      <c r="GE518">
        <v>5</v>
      </c>
      <c r="GF518">
        <v>1</v>
      </c>
      <c r="GG518">
        <v>0</v>
      </c>
      <c r="GH518">
        <v>2</v>
      </c>
      <c r="GI518">
        <v>0</v>
      </c>
      <c r="GJ518">
        <v>1</v>
      </c>
      <c r="GK518">
        <v>0</v>
      </c>
      <c r="GL518">
        <v>2</v>
      </c>
      <c r="GM518">
        <v>1</v>
      </c>
      <c r="GN518">
        <v>60</v>
      </c>
      <c r="GO518">
        <v>96</v>
      </c>
      <c r="GP518">
        <v>30</v>
      </c>
      <c r="GQ518">
        <v>12</v>
      </c>
      <c r="GR518">
        <v>3</v>
      </c>
      <c r="GS518">
        <v>0</v>
      </c>
      <c r="GT518">
        <v>0</v>
      </c>
      <c r="GU518">
        <v>2</v>
      </c>
      <c r="GV518">
        <v>2</v>
      </c>
      <c r="GW518">
        <v>1</v>
      </c>
      <c r="GX518">
        <v>1</v>
      </c>
      <c r="GY518">
        <v>0</v>
      </c>
      <c r="GZ518">
        <v>0</v>
      </c>
      <c r="HA518">
        <v>25</v>
      </c>
      <c r="HB518">
        <v>1</v>
      </c>
      <c r="HC518">
        <v>0</v>
      </c>
      <c r="HD518">
        <v>1</v>
      </c>
      <c r="HE518">
        <v>0</v>
      </c>
      <c r="HF518">
        <v>0</v>
      </c>
      <c r="HG518">
        <v>18</v>
      </c>
      <c r="HH518">
        <v>96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3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79</v>
      </c>
      <c r="IN518">
        <v>22</v>
      </c>
      <c r="IO518">
        <v>3</v>
      </c>
      <c r="IP518">
        <v>12</v>
      </c>
      <c r="IQ518">
        <v>0</v>
      </c>
      <c r="IR518">
        <v>0</v>
      </c>
      <c r="IS518">
        <v>0</v>
      </c>
      <c r="IT518">
        <v>0</v>
      </c>
      <c r="IU518">
        <v>27</v>
      </c>
      <c r="IV518">
        <v>0</v>
      </c>
      <c r="IW518">
        <v>0</v>
      </c>
      <c r="IX518">
        <v>1</v>
      </c>
      <c r="IY518">
        <v>0</v>
      </c>
      <c r="IZ518">
        <v>0</v>
      </c>
      <c r="JA518">
        <v>1</v>
      </c>
      <c r="JB518">
        <v>0</v>
      </c>
      <c r="JC518">
        <v>0</v>
      </c>
      <c r="JD518">
        <v>0</v>
      </c>
      <c r="JE518">
        <v>0</v>
      </c>
      <c r="JF518">
        <v>1</v>
      </c>
      <c r="JG518">
        <v>11</v>
      </c>
      <c r="JH518">
        <v>0</v>
      </c>
      <c r="JI518">
        <v>0</v>
      </c>
      <c r="JJ518">
        <v>1</v>
      </c>
      <c r="JK518">
        <v>0</v>
      </c>
      <c r="JL518">
        <v>79</v>
      </c>
    </row>
    <row r="519" spans="1:272" x14ac:dyDescent="0.25">
      <c r="A519" t="s">
        <v>273</v>
      </c>
      <c r="B519" t="s">
        <v>625</v>
      </c>
      <c r="C519" t="str">
        <f t="shared" si="37"/>
        <v>160803</v>
      </c>
      <c r="D519" t="s">
        <v>626</v>
      </c>
      <c r="E519">
        <v>4</v>
      </c>
      <c r="F519">
        <v>1210</v>
      </c>
      <c r="G519">
        <v>940</v>
      </c>
      <c r="H519">
        <v>376</v>
      </c>
      <c r="I519">
        <v>564</v>
      </c>
      <c r="J519">
        <v>0</v>
      </c>
      <c r="K519">
        <v>2</v>
      </c>
      <c r="L519">
        <v>1</v>
      </c>
      <c r="M519">
        <v>1</v>
      </c>
      <c r="N519">
        <v>0</v>
      </c>
      <c r="O519">
        <v>0</v>
      </c>
      <c r="P519">
        <v>0</v>
      </c>
      <c r="Q519">
        <v>0</v>
      </c>
      <c r="R519">
        <v>1</v>
      </c>
      <c r="S519">
        <v>565</v>
      </c>
      <c r="T519">
        <v>1</v>
      </c>
      <c r="U519">
        <v>0</v>
      </c>
      <c r="V519">
        <v>565</v>
      </c>
      <c r="W519">
        <v>13</v>
      </c>
      <c r="X519">
        <v>8</v>
      </c>
      <c r="Y519">
        <v>5</v>
      </c>
      <c r="Z519">
        <v>0</v>
      </c>
      <c r="AA519">
        <v>552</v>
      </c>
      <c r="AB519">
        <v>104</v>
      </c>
      <c r="AC519">
        <v>12</v>
      </c>
      <c r="AD519">
        <v>23</v>
      </c>
      <c r="AE519">
        <v>31</v>
      </c>
      <c r="AF519">
        <v>14</v>
      </c>
      <c r="AG519">
        <v>0</v>
      </c>
      <c r="AH519">
        <v>3</v>
      </c>
      <c r="AI519">
        <v>1</v>
      </c>
      <c r="AJ519">
        <v>2</v>
      </c>
      <c r="AK519">
        <v>6</v>
      </c>
      <c r="AL519">
        <v>0</v>
      </c>
      <c r="AM519">
        <v>0</v>
      </c>
      <c r="AN519">
        <v>1</v>
      </c>
      <c r="AO519">
        <v>0</v>
      </c>
      <c r="AP519">
        <v>1</v>
      </c>
      <c r="AQ519">
        <v>1</v>
      </c>
      <c r="AR519">
        <v>0</v>
      </c>
      <c r="AS519">
        <v>1</v>
      </c>
      <c r="AT519">
        <v>0</v>
      </c>
      <c r="AU519">
        <v>1</v>
      </c>
      <c r="AV519">
        <v>0</v>
      </c>
      <c r="AW519">
        <v>1</v>
      </c>
      <c r="AX519">
        <v>1</v>
      </c>
      <c r="AY519">
        <v>1</v>
      </c>
      <c r="AZ519">
        <v>4</v>
      </c>
      <c r="BA519">
        <v>104</v>
      </c>
      <c r="BB519">
        <v>127</v>
      </c>
      <c r="BC519">
        <v>75</v>
      </c>
      <c r="BD519">
        <v>2</v>
      </c>
      <c r="BE519">
        <v>4</v>
      </c>
      <c r="BF519">
        <v>14</v>
      </c>
      <c r="BG519">
        <v>1</v>
      </c>
      <c r="BH519">
        <v>4</v>
      </c>
      <c r="BI519">
        <v>0</v>
      </c>
      <c r="BJ519">
        <v>2</v>
      </c>
      <c r="BK519">
        <v>2</v>
      </c>
      <c r="BL519">
        <v>5</v>
      </c>
      <c r="BM519">
        <v>0</v>
      </c>
      <c r="BN519">
        <v>5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3</v>
      </c>
      <c r="BV519">
        <v>2</v>
      </c>
      <c r="BW519">
        <v>2</v>
      </c>
      <c r="BX519">
        <v>1</v>
      </c>
      <c r="BY519">
        <v>5</v>
      </c>
      <c r="BZ519">
        <v>127</v>
      </c>
      <c r="CA519">
        <v>10</v>
      </c>
      <c r="CB519">
        <v>4</v>
      </c>
      <c r="CC519">
        <v>2</v>
      </c>
      <c r="CD519">
        <v>0</v>
      </c>
      <c r="CE519">
        <v>0</v>
      </c>
      <c r="CF519">
        <v>0</v>
      </c>
      <c r="CG519">
        <v>1</v>
      </c>
      <c r="CH519">
        <v>1</v>
      </c>
      <c r="CI519">
        <v>0</v>
      </c>
      <c r="CJ519">
        <v>0</v>
      </c>
      <c r="CK519">
        <v>1</v>
      </c>
      <c r="CL519">
        <v>0</v>
      </c>
      <c r="CM519">
        <v>0</v>
      </c>
      <c r="CN519">
        <v>1</v>
      </c>
      <c r="CO519">
        <v>0</v>
      </c>
      <c r="CP519">
        <v>10</v>
      </c>
      <c r="CQ519">
        <v>32</v>
      </c>
      <c r="CR519">
        <v>5</v>
      </c>
      <c r="CS519">
        <v>1</v>
      </c>
      <c r="CT519">
        <v>12</v>
      </c>
      <c r="CU519">
        <v>1</v>
      </c>
      <c r="CV519">
        <v>0</v>
      </c>
      <c r="CW519">
        <v>0</v>
      </c>
      <c r="CX519">
        <v>0</v>
      </c>
      <c r="CY519">
        <v>2</v>
      </c>
      <c r="CZ519">
        <v>2</v>
      </c>
      <c r="DA519">
        <v>3</v>
      </c>
      <c r="DB519">
        <v>2</v>
      </c>
      <c r="DC519">
        <v>0</v>
      </c>
      <c r="DD519">
        <v>1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2</v>
      </c>
      <c r="DN519">
        <v>1</v>
      </c>
      <c r="DO519">
        <v>0</v>
      </c>
      <c r="DP519">
        <v>32</v>
      </c>
      <c r="DQ519">
        <v>19</v>
      </c>
      <c r="DR519">
        <v>11</v>
      </c>
      <c r="DS519">
        <v>0</v>
      </c>
      <c r="DT519">
        <v>0</v>
      </c>
      <c r="DU519">
        <v>1</v>
      </c>
      <c r="DV519">
        <v>0</v>
      </c>
      <c r="DW519">
        <v>1</v>
      </c>
      <c r="DX519">
        <v>2</v>
      </c>
      <c r="DY519">
        <v>0</v>
      </c>
      <c r="DZ519">
        <v>0</v>
      </c>
      <c r="EA519">
        <v>0</v>
      </c>
      <c r="EB519">
        <v>0</v>
      </c>
      <c r="EC519">
        <v>2</v>
      </c>
      <c r="ED519">
        <v>2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19</v>
      </c>
      <c r="EQ519">
        <v>35</v>
      </c>
      <c r="ER519">
        <v>9</v>
      </c>
      <c r="ES519">
        <v>4</v>
      </c>
      <c r="ET519">
        <v>0</v>
      </c>
      <c r="EU519">
        <v>0</v>
      </c>
      <c r="EV519">
        <v>1</v>
      </c>
      <c r="EW519">
        <v>0</v>
      </c>
      <c r="EX519">
        <v>0</v>
      </c>
      <c r="EY519">
        <v>0</v>
      </c>
      <c r="EZ519">
        <v>17</v>
      </c>
      <c r="FA519">
        <v>0</v>
      </c>
      <c r="FB519">
        <v>1</v>
      </c>
      <c r="FC519">
        <v>0</v>
      </c>
      <c r="FD519">
        <v>0</v>
      </c>
      <c r="FE519">
        <v>0</v>
      </c>
      <c r="FF519">
        <v>1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2</v>
      </c>
      <c r="FM519">
        <v>0</v>
      </c>
      <c r="FN519">
        <v>35</v>
      </c>
      <c r="FO519">
        <v>49</v>
      </c>
      <c r="FP519">
        <v>18</v>
      </c>
      <c r="FQ519">
        <v>1</v>
      </c>
      <c r="FR519">
        <v>1</v>
      </c>
      <c r="FS519">
        <v>0</v>
      </c>
      <c r="FT519">
        <v>2</v>
      </c>
      <c r="FU519">
        <v>3</v>
      </c>
      <c r="FV519">
        <v>0</v>
      </c>
      <c r="FW519">
        <v>0</v>
      </c>
      <c r="FX519">
        <v>4</v>
      </c>
      <c r="FY519">
        <v>1</v>
      </c>
      <c r="FZ519">
        <v>1</v>
      </c>
      <c r="GA519">
        <v>5</v>
      </c>
      <c r="GB519">
        <v>0</v>
      </c>
      <c r="GC519">
        <v>2</v>
      </c>
      <c r="GD519">
        <v>1</v>
      </c>
      <c r="GE519">
        <v>0</v>
      </c>
      <c r="GF519">
        <v>0</v>
      </c>
      <c r="GG519">
        <v>1</v>
      </c>
      <c r="GH519">
        <v>1</v>
      </c>
      <c r="GI519">
        <v>1</v>
      </c>
      <c r="GJ519">
        <v>2</v>
      </c>
      <c r="GK519">
        <v>0</v>
      </c>
      <c r="GL519">
        <v>2</v>
      </c>
      <c r="GM519">
        <v>3</v>
      </c>
      <c r="GN519">
        <v>49</v>
      </c>
      <c r="GO519">
        <v>80</v>
      </c>
      <c r="GP519">
        <v>27</v>
      </c>
      <c r="GQ519">
        <v>3</v>
      </c>
      <c r="GR519">
        <v>7</v>
      </c>
      <c r="GS519">
        <v>0</v>
      </c>
      <c r="GT519">
        <v>0</v>
      </c>
      <c r="GU519">
        <v>4</v>
      </c>
      <c r="GV519">
        <v>2</v>
      </c>
      <c r="GW519">
        <v>0</v>
      </c>
      <c r="GX519">
        <v>0</v>
      </c>
      <c r="GY519">
        <v>0</v>
      </c>
      <c r="GZ519">
        <v>1</v>
      </c>
      <c r="HA519">
        <v>29</v>
      </c>
      <c r="HB519">
        <v>1</v>
      </c>
      <c r="HC519">
        <v>0</v>
      </c>
      <c r="HD519">
        <v>0</v>
      </c>
      <c r="HE519">
        <v>0</v>
      </c>
      <c r="HF519">
        <v>0</v>
      </c>
      <c r="HG519">
        <v>6</v>
      </c>
      <c r="HH519">
        <v>80</v>
      </c>
      <c r="HI519">
        <v>1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1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1</v>
      </c>
      <c r="HW519">
        <v>1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1</v>
      </c>
      <c r="IK519">
        <v>0</v>
      </c>
      <c r="IL519">
        <v>1</v>
      </c>
      <c r="IM519">
        <v>94</v>
      </c>
      <c r="IN519">
        <v>34</v>
      </c>
      <c r="IO519">
        <v>0</v>
      </c>
      <c r="IP519">
        <v>10</v>
      </c>
      <c r="IQ519">
        <v>1</v>
      </c>
      <c r="IR519">
        <v>0</v>
      </c>
      <c r="IS519">
        <v>0</v>
      </c>
      <c r="IT519">
        <v>0</v>
      </c>
      <c r="IU519">
        <v>30</v>
      </c>
      <c r="IV519">
        <v>0</v>
      </c>
      <c r="IW519">
        <v>0</v>
      </c>
      <c r="IX519">
        <v>1</v>
      </c>
      <c r="IY519">
        <v>1</v>
      </c>
      <c r="IZ519">
        <v>2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1</v>
      </c>
      <c r="JG519">
        <v>8</v>
      </c>
      <c r="JH519">
        <v>0</v>
      </c>
      <c r="JI519">
        <v>0</v>
      </c>
      <c r="JJ519">
        <v>6</v>
      </c>
      <c r="JK519">
        <v>0</v>
      </c>
      <c r="JL519">
        <v>94</v>
      </c>
    </row>
    <row r="520" spans="1:272" x14ac:dyDescent="0.25">
      <c r="A520" t="s">
        <v>273</v>
      </c>
      <c r="B520" t="s">
        <v>625</v>
      </c>
      <c r="C520" t="str">
        <f t="shared" si="37"/>
        <v>160803</v>
      </c>
      <c r="D520" t="s">
        <v>627</v>
      </c>
      <c r="E520">
        <v>5</v>
      </c>
      <c r="F520">
        <v>1683</v>
      </c>
      <c r="G520">
        <v>1290</v>
      </c>
      <c r="H520">
        <v>553</v>
      </c>
      <c r="I520">
        <v>737</v>
      </c>
      <c r="J520">
        <v>0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737</v>
      </c>
      <c r="T520">
        <v>0</v>
      </c>
      <c r="U520">
        <v>0</v>
      </c>
      <c r="V520">
        <v>737</v>
      </c>
      <c r="W520">
        <v>13</v>
      </c>
      <c r="X520">
        <v>6</v>
      </c>
      <c r="Y520">
        <v>7</v>
      </c>
      <c r="Z520">
        <v>0</v>
      </c>
      <c r="AA520">
        <v>724</v>
      </c>
      <c r="AB520">
        <v>140</v>
      </c>
      <c r="AC520">
        <v>12</v>
      </c>
      <c r="AD520">
        <v>26</v>
      </c>
      <c r="AE520">
        <v>59</v>
      </c>
      <c r="AF520">
        <v>25</v>
      </c>
      <c r="AG520">
        <v>1</v>
      </c>
      <c r="AH520">
        <v>1</v>
      </c>
      <c r="AI520">
        <v>1</v>
      </c>
      <c r="AJ520">
        <v>0</v>
      </c>
      <c r="AK520">
        <v>4</v>
      </c>
      <c r="AL520">
        <v>0</v>
      </c>
      <c r="AM520">
        <v>0</v>
      </c>
      <c r="AN520">
        <v>1</v>
      </c>
      <c r="AO520">
        <v>1</v>
      </c>
      <c r="AP520">
        <v>0</v>
      </c>
      <c r="AQ520">
        <v>1</v>
      </c>
      <c r="AR520">
        <v>1</v>
      </c>
      <c r="AS520">
        <v>1</v>
      </c>
      <c r="AT520">
        <v>0</v>
      </c>
      <c r="AU520">
        <v>1</v>
      </c>
      <c r="AV520">
        <v>0</v>
      </c>
      <c r="AW520">
        <v>0</v>
      </c>
      <c r="AX520">
        <v>0</v>
      </c>
      <c r="AY520">
        <v>1</v>
      </c>
      <c r="AZ520">
        <v>4</v>
      </c>
      <c r="BA520">
        <v>140</v>
      </c>
      <c r="BB520">
        <v>175</v>
      </c>
      <c r="BC520">
        <v>97</v>
      </c>
      <c r="BD520">
        <v>6</v>
      </c>
      <c r="BE520">
        <v>12</v>
      </c>
      <c r="BF520">
        <v>5</v>
      </c>
      <c r="BG520">
        <v>4</v>
      </c>
      <c r="BH520">
        <v>2</v>
      </c>
      <c r="BI520">
        <v>1</v>
      </c>
      <c r="BJ520">
        <v>2</v>
      </c>
      <c r="BK520">
        <v>3</v>
      </c>
      <c r="BL520">
        <v>8</v>
      </c>
      <c r="BM520">
        <v>1</v>
      </c>
      <c r="BN520">
        <v>11</v>
      </c>
      <c r="BO520">
        <v>1</v>
      </c>
      <c r="BP520">
        <v>1</v>
      </c>
      <c r="BQ520">
        <v>1</v>
      </c>
      <c r="BR520">
        <v>1</v>
      </c>
      <c r="BS520">
        <v>1</v>
      </c>
      <c r="BT520">
        <v>3</v>
      </c>
      <c r="BU520">
        <v>2</v>
      </c>
      <c r="BV520">
        <v>3</v>
      </c>
      <c r="BW520">
        <v>1</v>
      </c>
      <c r="BX520">
        <v>4</v>
      </c>
      <c r="BY520">
        <v>5</v>
      </c>
      <c r="BZ520">
        <v>175</v>
      </c>
      <c r="CA520">
        <v>27</v>
      </c>
      <c r="CB520">
        <v>15</v>
      </c>
      <c r="CC520">
        <v>5</v>
      </c>
      <c r="CD520">
        <v>1</v>
      </c>
      <c r="CE520">
        <v>2</v>
      </c>
      <c r="CF520">
        <v>2</v>
      </c>
      <c r="CG520">
        <v>0</v>
      </c>
      <c r="CH520">
        <v>0</v>
      </c>
      <c r="CI520">
        <v>2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27</v>
      </c>
      <c r="CQ520">
        <v>47</v>
      </c>
      <c r="CR520">
        <v>14</v>
      </c>
      <c r="CS520">
        <v>2</v>
      </c>
      <c r="CT520">
        <v>18</v>
      </c>
      <c r="CU520">
        <v>1</v>
      </c>
      <c r="CV520">
        <v>2</v>
      </c>
      <c r="CW520">
        <v>0</v>
      </c>
      <c r="CX520">
        <v>3</v>
      </c>
      <c r="CY520">
        <v>1</v>
      </c>
      <c r="CZ520">
        <v>2</v>
      </c>
      <c r="DA520">
        <v>0</v>
      </c>
      <c r="DB520">
        <v>0</v>
      </c>
      <c r="DC520">
        <v>0</v>
      </c>
      <c r="DD520">
        <v>0</v>
      </c>
      <c r="DE520">
        <v>1</v>
      </c>
      <c r="DF520">
        <v>0</v>
      </c>
      <c r="DG520">
        <v>0</v>
      </c>
      <c r="DH520">
        <v>0</v>
      </c>
      <c r="DI520">
        <v>0</v>
      </c>
      <c r="DJ520">
        <v>1</v>
      </c>
      <c r="DK520">
        <v>1</v>
      </c>
      <c r="DL520">
        <v>0</v>
      </c>
      <c r="DM520">
        <v>1</v>
      </c>
      <c r="DN520">
        <v>0</v>
      </c>
      <c r="DO520">
        <v>0</v>
      </c>
      <c r="DP520">
        <v>47</v>
      </c>
      <c r="DQ520">
        <v>19</v>
      </c>
      <c r="DR520">
        <v>7</v>
      </c>
      <c r="DS520">
        <v>1</v>
      </c>
      <c r="DT520">
        <v>2</v>
      </c>
      <c r="DU520">
        <v>3</v>
      </c>
      <c r="DV520">
        <v>0</v>
      </c>
      <c r="DW520">
        <v>1</v>
      </c>
      <c r="DX520">
        <v>2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1</v>
      </c>
      <c r="EE520">
        <v>1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1</v>
      </c>
      <c r="EP520">
        <v>19</v>
      </c>
      <c r="EQ520">
        <v>47</v>
      </c>
      <c r="ER520">
        <v>13</v>
      </c>
      <c r="ES520">
        <v>11</v>
      </c>
      <c r="ET520">
        <v>1</v>
      </c>
      <c r="EU520">
        <v>1</v>
      </c>
      <c r="EV520">
        <v>0</v>
      </c>
      <c r="EW520">
        <v>1</v>
      </c>
      <c r="EX520">
        <v>0</v>
      </c>
      <c r="EY520">
        <v>0</v>
      </c>
      <c r="EZ520">
        <v>16</v>
      </c>
      <c r="FA520">
        <v>2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1</v>
      </c>
      <c r="FI520">
        <v>0</v>
      </c>
      <c r="FJ520">
        <v>0</v>
      </c>
      <c r="FK520">
        <v>0</v>
      </c>
      <c r="FL520">
        <v>1</v>
      </c>
      <c r="FM520">
        <v>0</v>
      </c>
      <c r="FN520">
        <v>47</v>
      </c>
      <c r="FO520">
        <v>48</v>
      </c>
      <c r="FP520">
        <v>14</v>
      </c>
      <c r="FQ520">
        <v>4</v>
      </c>
      <c r="FR520">
        <v>3</v>
      </c>
      <c r="FS520">
        <v>1</v>
      </c>
      <c r="FT520">
        <v>0</v>
      </c>
      <c r="FU520">
        <v>4</v>
      </c>
      <c r="FV520">
        <v>0</v>
      </c>
      <c r="FW520">
        <v>1</v>
      </c>
      <c r="FX520">
        <v>2</v>
      </c>
      <c r="FY520">
        <v>3</v>
      </c>
      <c r="FZ520">
        <v>1</v>
      </c>
      <c r="GA520">
        <v>12</v>
      </c>
      <c r="GB520">
        <v>0</v>
      </c>
      <c r="GC520">
        <v>0</v>
      </c>
      <c r="GD520">
        <v>0</v>
      </c>
      <c r="GE520">
        <v>2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1</v>
      </c>
      <c r="GN520">
        <v>48</v>
      </c>
      <c r="GO520">
        <v>84</v>
      </c>
      <c r="GP520">
        <v>36</v>
      </c>
      <c r="GQ520">
        <v>5</v>
      </c>
      <c r="GR520">
        <v>2</v>
      </c>
      <c r="GS520">
        <v>0</v>
      </c>
      <c r="GT520">
        <v>2</v>
      </c>
      <c r="GU520">
        <v>3</v>
      </c>
      <c r="GV520">
        <v>2</v>
      </c>
      <c r="GW520">
        <v>0</v>
      </c>
      <c r="GX520">
        <v>0</v>
      </c>
      <c r="GY520">
        <v>0</v>
      </c>
      <c r="GZ520">
        <v>0</v>
      </c>
      <c r="HA520">
        <v>19</v>
      </c>
      <c r="HB520">
        <v>0</v>
      </c>
      <c r="HC520">
        <v>1</v>
      </c>
      <c r="HD520">
        <v>0</v>
      </c>
      <c r="HE520">
        <v>0</v>
      </c>
      <c r="HF520">
        <v>2</v>
      </c>
      <c r="HG520">
        <v>12</v>
      </c>
      <c r="HH520">
        <v>84</v>
      </c>
      <c r="HI520">
        <v>4</v>
      </c>
      <c r="HJ520">
        <v>3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1</v>
      </c>
      <c r="HV520">
        <v>4</v>
      </c>
      <c r="HW520">
        <v>3</v>
      </c>
      <c r="HX520">
        <v>1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2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3</v>
      </c>
      <c r="IM520">
        <v>130</v>
      </c>
      <c r="IN520">
        <v>28</v>
      </c>
      <c r="IO520">
        <v>4</v>
      </c>
      <c r="IP520">
        <v>23</v>
      </c>
      <c r="IQ520">
        <v>0</v>
      </c>
      <c r="IR520">
        <v>0</v>
      </c>
      <c r="IS520">
        <v>0</v>
      </c>
      <c r="IT520">
        <v>0</v>
      </c>
      <c r="IU520">
        <v>48</v>
      </c>
      <c r="IV520">
        <v>0</v>
      </c>
      <c r="IW520">
        <v>3</v>
      </c>
      <c r="IX520">
        <v>0</v>
      </c>
      <c r="IY520">
        <v>0</v>
      </c>
      <c r="IZ520">
        <v>1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20</v>
      </c>
      <c r="JH520">
        <v>0</v>
      </c>
      <c r="JI520">
        <v>0</v>
      </c>
      <c r="JJ520">
        <v>3</v>
      </c>
      <c r="JK520">
        <v>0</v>
      </c>
      <c r="JL520">
        <v>130</v>
      </c>
    </row>
    <row r="521" spans="1:272" x14ac:dyDescent="0.25">
      <c r="A521" t="s">
        <v>273</v>
      </c>
      <c r="B521" t="s">
        <v>625</v>
      </c>
      <c r="C521" t="str">
        <f t="shared" si="37"/>
        <v>160803</v>
      </c>
      <c r="D521" t="s">
        <v>316</v>
      </c>
      <c r="E521">
        <v>6</v>
      </c>
      <c r="F521">
        <v>976</v>
      </c>
      <c r="G521">
        <v>740</v>
      </c>
      <c r="H521">
        <v>457</v>
      </c>
      <c r="I521">
        <v>283</v>
      </c>
      <c r="J521">
        <v>0</v>
      </c>
      <c r="K521">
        <v>5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283</v>
      </c>
      <c r="T521">
        <v>0</v>
      </c>
      <c r="U521">
        <v>0</v>
      </c>
      <c r="V521">
        <v>283</v>
      </c>
      <c r="W521">
        <v>11</v>
      </c>
      <c r="X521">
        <v>9</v>
      </c>
      <c r="Y521">
        <v>2</v>
      </c>
      <c r="Z521">
        <v>0</v>
      </c>
      <c r="AA521">
        <v>272</v>
      </c>
      <c r="AB521">
        <v>86</v>
      </c>
      <c r="AC521">
        <v>16</v>
      </c>
      <c r="AD521">
        <v>15</v>
      </c>
      <c r="AE521">
        <v>14</v>
      </c>
      <c r="AF521">
        <v>13</v>
      </c>
      <c r="AG521">
        <v>0</v>
      </c>
      <c r="AH521">
        <v>0</v>
      </c>
      <c r="AI521">
        <v>1</v>
      </c>
      <c r="AJ521">
        <v>1</v>
      </c>
      <c r="AK521">
        <v>3</v>
      </c>
      <c r="AL521">
        <v>0</v>
      </c>
      <c r="AM521">
        <v>1</v>
      </c>
      <c r="AN521">
        <v>5</v>
      </c>
      <c r="AO521">
        <v>0</v>
      </c>
      <c r="AP521">
        <v>0</v>
      </c>
      <c r="AQ521">
        <v>1</v>
      </c>
      <c r="AR521">
        <v>1</v>
      </c>
      <c r="AS521">
        <v>3</v>
      </c>
      <c r="AT521">
        <v>1</v>
      </c>
      <c r="AU521">
        <v>1</v>
      </c>
      <c r="AV521">
        <v>3</v>
      </c>
      <c r="AW521">
        <v>3</v>
      </c>
      <c r="AX521">
        <v>0</v>
      </c>
      <c r="AY521">
        <v>1</v>
      </c>
      <c r="AZ521">
        <v>3</v>
      </c>
      <c r="BA521">
        <v>86</v>
      </c>
      <c r="BB521">
        <v>45</v>
      </c>
      <c r="BC521">
        <v>17</v>
      </c>
      <c r="BD521">
        <v>2</v>
      </c>
      <c r="BE521">
        <v>0</v>
      </c>
      <c r="BF521">
        <v>3</v>
      </c>
      <c r="BG521">
        <v>2</v>
      </c>
      <c r="BH521">
        <v>1</v>
      </c>
      <c r="BI521">
        <v>0</v>
      </c>
      <c r="BJ521">
        <v>0</v>
      </c>
      <c r="BK521">
        <v>0</v>
      </c>
      <c r="BL521">
        <v>6</v>
      </c>
      <c r="BM521">
        <v>0</v>
      </c>
      <c r="BN521">
        <v>9</v>
      </c>
      <c r="BO521">
        <v>0</v>
      </c>
      <c r="BP521">
        <v>1</v>
      </c>
      <c r="BQ521">
        <v>0</v>
      </c>
      <c r="BR521">
        <v>0</v>
      </c>
      <c r="BS521">
        <v>1</v>
      </c>
      <c r="BT521">
        <v>1</v>
      </c>
      <c r="BU521">
        <v>0</v>
      </c>
      <c r="BV521">
        <v>0</v>
      </c>
      <c r="BW521">
        <v>0</v>
      </c>
      <c r="BX521">
        <v>1</v>
      </c>
      <c r="BY521">
        <v>1</v>
      </c>
      <c r="BZ521">
        <v>45</v>
      </c>
      <c r="CA521">
        <v>4</v>
      </c>
      <c r="CB521">
        <v>2</v>
      </c>
      <c r="CC521">
        <v>0</v>
      </c>
      <c r="CD521">
        <v>0</v>
      </c>
      <c r="CE521">
        <v>0</v>
      </c>
      <c r="CF521">
        <v>1</v>
      </c>
      <c r="CG521">
        <v>0</v>
      </c>
      <c r="CH521">
        <v>0</v>
      </c>
      <c r="CI521">
        <v>0</v>
      </c>
      <c r="CJ521">
        <v>1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4</v>
      </c>
      <c r="CQ521">
        <v>9</v>
      </c>
      <c r="CR521">
        <v>1</v>
      </c>
      <c r="CS521">
        <v>0</v>
      </c>
      <c r="CT521">
        <v>3</v>
      </c>
      <c r="CU521">
        <v>0</v>
      </c>
      <c r="CV521">
        <v>0</v>
      </c>
      <c r="CW521">
        <v>0</v>
      </c>
      <c r="CX521">
        <v>2</v>
      </c>
      <c r="CY521">
        <v>0</v>
      </c>
      <c r="CZ521">
        <v>1</v>
      </c>
      <c r="DA521">
        <v>0</v>
      </c>
      <c r="DB521">
        <v>0</v>
      </c>
      <c r="DC521">
        <v>0</v>
      </c>
      <c r="DD521">
        <v>0</v>
      </c>
      <c r="DE521">
        <v>2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9</v>
      </c>
      <c r="DQ521">
        <v>15</v>
      </c>
      <c r="DR521">
        <v>9</v>
      </c>
      <c r="DS521">
        <v>0</v>
      </c>
      <c r="DT521">
        <v>0</v>
      </c>
      <c r="DU521">
        <v>3</v>
      </c>
      <c r="DV521">
        <v>1</v>
      </c>
      <c r="DW521">
        <v>1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1</v>
      </c>
      <c r="EL521">
        <v>0</v>
      </c>
      <c r="EM521">
        <v>0</v>
      </c>
      <c r="EN521">
        <v>0</v>
      </c>
      <c r="EO521">
        <v>0</v>
      </c>
      <c r="EP521">
        <v>15</v>
      </c>
      <c r="EQ521">
        <v>10</v>
      </c>
      <c r="ER521">
        <v>2</v>
      </c>
      <c r="ES521">
        <v>2</v>
      </c>
      <c r="ET521">
        <v>1</v>
      </c>
      <c r="EU521">
        <v>0</v>
      </c>
      <c r="EV521">
        <v>0</v>
      </c>
      <c r="EW521">
        <v>1</v>
      </c>
      <c r="EX521">
        <v>0</v>
      </c>
      <c r="EY521">
        <v>0</v>
      </c>
      <c r="EZ521">
        <v>0</v>
      </c>
      <c r="FA521">
        <v>1</v>
      </c>
      <c r="FB521">
        <v>0</v>
      </c>
      <c r="FC521">
        <v>0</v>
      </c>
      <c r="FD521">
        <v>0</v>
      </c>
      <c r="FE521">
        <v>3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10</v>
      </c>
      <c r="FO521">
        <v>26</v>
      </c>
      <c r="FP521">
        <v>7</v>
      </c>
      <c r="FQ521">
        <v>2</v>
      </c>
      <c r="FR521">
        <v>4</v>
      </c>
      <c r="FS521">
        <v>1</v>
      </c>
      <c r="FT521">
        <v>0</v>
      </c>
      <c r="FU521">
        <v>1</v>
      </c>
      <c r="FV521">
        <v>1</v>
      </c>
      <c r="FW521">
        <v>0</v>
      </c>
      <c r="FX521">
        <v>1</v>
      </c>
      <c r="FY521">
        <v>0</v>
      </c>
      <c r="FZ521">
        <v>0</v>
      </c>
      <c r="GA521">
        <v>2</v>
      </c>
      <c r="GB521">
        <v>0</v>
      </c>
      <c r="GC521">
        <v>0</v>
      </c>
      <c r="GD521">
        <v>1</v>
      </c>
      <c r="GE521">
        <v>0</v>
      </c>
      <c r="GF521">
        <v>0</v>
      </c>
      <c r="GG521">
        <v>0</v>
      </c>
      <c r="GH521">
        <v>2</v>
      </c>
      <c r="GI521">
        <v>0</v>
      </c>
      <c r="GJ521">
        <v>1</v>
      </c>
      <c r="GK521">
        <v>0</v>
      </c>
      <c r="GL521">
        <v>0</v>
      </c>
      <c r="GM521">
        <v>3</v>
      </c>
      <c r="GN521">
        <v>26</v>
      </c>
      <c r="GO521">
        <v>10</v>
      </c>
      <c r="GP521">
        <v>4</v>
      </c>
      <c r="GQ521">
        <v>0</v>
      </c>
      <c r="GR521">
        <v>1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1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4</v>
      </c>
      <c r="HH521">
        <v>10</v>
      </c>
      <c r="HI521">
        <v>1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1</v>
      </c>
      <c r="HU521">
        <v>0</v>
      </c>
      <c r="HV521">
        <v>1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66</v>
      </c>
      <c r="IN521">
        <v>33</v>
      </c>
      <c r="IO521">
        <v>0</v>
      </c>
      <c r="IP521">
        <v>2</v>
      </c>
      <c r="IQ521">
        <v>1</v>
      </c>
      <c r="IR521">
        <v>0</v>
      </c>
      <c r="IS521">
        <v>2</v>
      </c>
      <c r="IT521">
        <v>0</v>
      </c>
      <c r="IU521">
        <v>9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2</v>
      </c>
      <c r="JB521">
        <v>0</v>
      </c>
      <c r="JC521">
        <v>0</v>
      </c>
      <c r="JD521">
        <v>0</v>
      </c>
      <c r="JE521">
        <v>0</v>
      </c>
      <c r="JF521">
        <v>1</v>
      </c>
      <c r="JG521">
        <v>11</v>
      </c>
      <c r="JH521">
        <v>1</v>
      </c>
      <c r="JI521">
        <v>0</v>
      </c>
      <c r="JJ521">
        <v>4</v>
      </c>
      <c r="JK521">
        <v>0</v>
      </c>
      <c r="JL521">
        <v>66</v>
      </c>
    </row>
    <row r="522" spans="1:272" x14ac:dyDescent="0.25">
      <c r="A522" t="s">
        <v>273</v>
      </c>
      <c r="B522" t="s">
        <v>625</v>
      </c>
      <c r="C522" t="str">
        <f t="shared" si="37"/>
        <v>160803</v>
      </c>
      <c r="D522" t="s">
        <v>316</v>
      </c>
      <c r="E522">
        <v>7</v>
      </c>
      <c r="F522">
        <v>927</v>
      </c>
      <c r="G522">
        <v>690</v>
      </c>
      <c r="H522">
        <v>317</v>
      </c>
      <c r="I522">
        <v>373</v>
      </c>
      <c r="J522">
        <v>0</v>
      </c>
      <c r="K522">
        <v>6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373</v>
      </c>
      <c r="T522">
        <v>0</v>
      </c>
      <c r="U522">
        <v>0</v>
      </c>
      <c r="V522">
        <v>373</v>
      </c>
      <c r="W522">
        <v>15</v>
      </c>
      <c r="X522">
        <v>12</v>
      </c>
      <c r="Y522">
        <v>0</v>
      </c>
      <c r="Z522">
        <v>0</v>
      </c>
      <c r="AA522">
        <v>358</v>
      </c>
      <c r="AB522">
        <v>99</v>
      </c>
      <c r="AC522">
        <v>18</v>
      </c>
      <c r="AD522">
        <v>19</v>
      </c>
      <c r="AE522">
        <v>27</v>
      </c>
      <c r="AF522">
        <v>16</v>
      </c>
      <c r="AG522">
        <v>1</v>
      </c>
      <c r="AH522">
        <v>2</v>
      </c>
      <c r="AI522">
        <v>4</v>
      </c>
      <c r="AJ522">
        <v>0</v>
      </c>
      <c r="AK522">
        <v>5</v>
      </c>
      <c r="AL522">
        <v>0</v>
      </c>
      <c r="AM522">
        <v>0</v>
      </c>
      <c r="AN522">
        <v>2</v>
      </c>
      <c r="AO522">
        <v>0</v>
      </c>
      <c r="AP522">
        <v>1</v>
      </c>
      <c r="AQ522">
        <v>0</v>
      </c>
      <c r="AR522">
        <v>1</v>
      </c>
      <c r="AS522">
        <v>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1</v>
      </c>
      <c r="AZ522">
        <v>1</v>
      </c>
      <c r="BA522">
        <v>99</v>
      </c>
      <c r="BB522">
        <v>75</v>
      </c>
      <c r="BC522">
        <v>15</v>
      </c>
      <c r="BD522">
        <v>0</v>
      </c>
      <c r="BE522">
        <v>0</v>
      </c>
      <c r="BF522">
        <v>0</v>
      </c>
      <c r="BG522">
        <v>0</v>
      </c>
      <c r="BH522">
        <v>3</v>
      </c>
      <c r="BI522">
        <v>2</v>
      </c>
      <c r="BJ522">
        <v>0</v>
      </c>
      <c r="BK522">
        <v>0</v>
      </c>
      <c r="BL522">
        <v>0</v>
      </c>
      <c r="BM522">
        <v>0</v>
      </c>
      <c r="BN522">
        <v>54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1</v>
      </c>
      <c r="BZ522">
        <v>75</v>
      </c>
      <c r="CA522">
        <v>2</v>
      </c>
      <c r="CB522">
        <v>1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1</v>
      </c>
      <c r="CP522">
        <v>2</v>
      </c>
      <c r="CQ522">
        <v>9</v>
      </c>
      <c r="CR522">
        <v>1</v>
      </c>
      <c r="CS522">
        <v>2</v>
      </c>
      <c r="CT522">
        <v>2</v>
      </c>
      <c r="CU522">
        <v>0</v>
      </c>
      <c r="CV522">
        <v>2</v>
      </c>
      <c r="CW522">
        <v>0</v>
      </c>
      <c r="CX522">
        <v>1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1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9</v>
      </c>
      <c r="DQ522">
        <v>13</v>
      </c>
      <c r="DR522">
        <v>11</v>
      </c>
      <c r="DS522">
        <v>1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1</v>
      </c>
      <c r="EN522">
        <v>0</v>
      </c>
      <c r="EO522">
        <v>0</v>
      </c>
      <c r="EP522">
        <v>13</v>
      </c>
      <c r="EQ522">
        <v>1</v>
      </c>
      <c r="ER522">
        <v>1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1</v>
      </c>
      <c r="FO522">
        <v>24</v>
      </c>
      <c r="FP522">
        <v>8</v>
      </c>
      <c r="FQ522">
        <v>0</v>
      </c>
      <c r="FR522">
        <v>1</v>
      </c>
      <c r="FS522">
        <v>2</v>
      </c>
      <c r="FT522">
        <v>2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5</v>
      </c>
      <c r="GB522">
        <v>0</v>
      </c>
      <c r="GC522">
        <v>0</v>
      </c>
      <c r="GD522">
        <v>1</v>
      </c>
      <c r="GE522">
        <v>1</v>
      </c>
      <c r="GF522">
        <v>1</v>
      </c>
      <c r="GG522">
        <v>0</v>
      </c>
      <c r="GH522">
        <v>0</v>
      </c>
      <c r="GI522">
        <v>0</v>
      </c>
      <c r="GJ522">
        <v>0</v>
      </c>
      <c r="GK522">
        <v>1</v>
      </c>
      <c r="GL522">
        <v>0</v>
      </c>
      <c r="GM522">
        <v>2</v>
      </c>
      <c r="GN522">
        <v>24</v>
      </c>
      <c r="GO522">
        <v>14</v>
      </c>
      <c r="GP522">
        <v>7</v>
      </c>
      <c r="GQ522">
        <v>1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5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1</v>
      </c>
      <c r="HH522">
        <v>14</v>
      </c>
      <c r="HI522">
        <v>3</v>
      </c>
      <c r="HJ522">
        <v>1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2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3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118</v>
      </c>
      <c r="IN522">
        <v>61</v>
      </c>
      <c r="IO522">
        <v>4</v>
      </c>
      <c r="IP522">
        <v>8</v>
      </c>
      <c r="IQ522">
        <v>0</v>
      </c>
      <c r="IR522">
        <v>0</v>
      </c>
      <c r="IS522">
        <v>0</v>
      </c>
      <c r="IT522">
        <v>0</v>
      </c>
      <c r="IU522">
        <v>15</v>
      </c>
      <c r="IV522">
        <v>0</v>
      </c>
      <c r="IW522">
        <v>0</v>
      </c>
      <c r="IX522">
        <v>2</v>
      </c>
      <c r="IY522">
        <v>1</v>
      </c>
      <c r="IZ522">
        <v>0</v>
      </c>
      <c r="JA522">
        <v>1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22</v>
      </c>
      <c r="JH522">
        <v>1</v>
      </c>
      <c r="JI522">
        <v>0</v>
      </c>
      <c r="JJ522">
        <v>2</v>
      </c>
      <c r="JK522">
        <v>1</v>
      </c>
      <c r="JL522">
        <v>118</v>
      </c>
    </row>
    <row r="523" spans="1:272" x14ac:dyDescent="0.25">
      <c r="A523" t="s">
        <v>273</v>
      </c>
      <c r="B523" t="s">
        <v>625</v>
      </c>
      <c r="C523" t="str">
        <f t="shared" si="37"/>
        <v>160803</v>
      </c>
      <c r="D523" t="s">
        <v>441</v>
      </c>
      <c r="E523">
        <v>8</v>
      </c>
      <c r="F523">
        <v>371</v>
      </c>
      <c r="G523">
        <v>280</v>
      </c>
      <c r="H523">
        <v>150</v>
      </c>
      <c r="I523">
        <v>130</v>
      </c>
      <c r="J523">
        <v>0</v>
      </c>
      <c r="K523">
        <v>2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130</v>
      </c>
      <c r="T523">
        <v>0</v>
      </c>
      <c r="U523">
        <v>0</v>
      </c>
      <c r="V523">
        <v>130</v>
      </c>
      <c r="W523">
        <v>5</v>
      </c>
      <c r="X523">
        <v>4</v>
      </c>
      <c r="Y523">
        <v>1</v>
      </c>
      <c r="Z523">
        <v>0</v>
      </c>
      <c r="AA523">
        <v>125</v>
      </c>
      <c r="AB523">
        <v>36</v>
      </c>
      <c r="AC523">
        <v>7</v>
      </c>
      <c r="AD523">
        <v>2</v>
      </c>
      <c r="AE523">
        <v>6</v>
      </c>
      <c r="AF523">
        <v>10</v>
      </c>
      <c r="AG523">
        <v>0</v>
      </c>
      <c r="AH523">
        <v>0</v>
      </c>
      <c r="AI523">
        <v>0</v>
      </c>
      <c r="AJ523">
        <v>1</v>
      </c>
      <c r="AK523">
        <v>4</v>
      </c>
      <c r="AL523">
        <v>0</v>
      </c>
      <c r="AM523">
        <v>0</v>
      </c>
      <c r="AN523">
        <v>2</v>
      </c>
      <c r="AO523">
        <v>0</v>
      </c>
      <c r="AP523">
        <v>0</v>
      </c>
      <c r="AQ523">
        <v>0</v>
      </c>
      <c r="AR523">
        <v>1</v>
      </c>
      <c r="AS523">
        <v>0</v>
      </c>
      <c r="AT523">
        <v>0</v>
      </c>
      <c r="AU523">
        <v>0</v>
      </c>
      <c r="AV523">
        <v>0</v>
      </c>
      <c r="AW523">
        <v>1</v>
      </c>
      <c r="AX523">
        <v>1</v>
      </c>
      <c r="AY523">
        <v>1</v>
      </c>
      <c r="AZ523">
        <v>0</v>
      </c>
      <c r="BA523">
        <v>36</v>
      </c>
      <c r="BB523">
        <v>27</v>
      </c>
      <c r="BC523">
        <v>3</v>
      </c>
      <c r="BD523">
        <v>1</v>
      </c>
      <c r="BE523">
        <v>2</v>
      </c>
      <c r="BF523">
        <v>0</v>
      </c>
      <c r="BG523">
        <v>0</v>
      </c>
      <c r="BH523">
        <v>1</v>
      </c>
      <c r="BI523">
        <v>0</v>
      </c>
      <c r="BJ523">
        <v>0</v>
      </c>
      <c r="BK523">
        <v>1</v>
      </c>
      <c r="BL523">
        <v>1</v>
      </c>
      <c r="BM523">
        <v>0</v>
      </c>
      <c r="BN523">
        <v>18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27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7</v>
      </c>
      <c r="CR523">
        <v>4</v>
      </c>
      <c r="CS523">
        <v>0</v>
      </c>
      <c r="CT523">
        <v>0</v>
      </c>
      <c r="CU523">
        <v>0</v>
      </c>
      <c r="CV523">
        <v>1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1</v>
      </c>
      <c r="DJ523">
        <v>0</v>
      </c>
      <c r="DK523">
        <v>1</v>
      </c>
      <c r="DL523">
        <v>0</v>
      </c>
      <c r="DM523">
        <v>0</v>
      </c>
      <c r="DN523">
        <v>0</v>
      </c>
      <c r="DO523">
        <v>0</v>
      </c>
      <c r="DP523">
        <v>7</v>
      </c>
      <c r="DQ523">
        <v>7</v>
      </c>
      <c r="DR523">
        <v>6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1</v>
      </c>
      <c r="EP523">
        <v>7</v>
      </c>
      <c r="EQ523">
        <v>1</v>
      </c>
      <c r="ER523">
        <v>0</v>
      </c>
      <c r="ES523">
        <v>0</v>
      </c>
      <c r="ET523">
        <v>1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1</v>
      </c>
      <c r="FO523">
        <v>14</v>
      </c>
      <c r="FP523">
        <v>3</v>
      </c>
      <c r="FQ523">
        <v>2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7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1</v>
      </c>
      <c r="GH523">
        <v>0</v>
      </c>
      <c r="GI523">
        <v>0</v>
      </c>
      <c r="GJ523">
        <v>0</v>
      </c>
      <c r="GK523">
        <v>1</v>
      </c>
      <c r="GL523">
        <v>0</v>
      </c>
      <c r="GM523">
        <v>0</v>
      </c>
      <c r="GN523">
        <v>14</v>
      </c>
      <c r="GO523">
        <v>10</v>
      </c>
      <c r="GP523">
        <v>6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2</v>
      </c>
      <c r="HB523">
        <v>1</v>
      </c>
      <c r="HC523">
        <v>0</v>
      </c>
      <c r="HD523">
        <v>0</v>
      </c>
      <c r="HE523">
        <v>0</v>
      </c>
      <c r="HF523">
        <v>1</v>
      </c>
      <c r="HG523">
        <v>0</v>
      </c>
      <c r="HH523">
        <v>10</v>
      </c>
      <c r="HI523">
        <v>1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1</v>
      </c>
      <c r="HU523">
        <v>0</v>
      </c>
      <c r="HV523">
        <v>1</v>
      </c>
      <c r="HW523">
        <v>1</v>
      </c>
      <c r="HX523">
        <v>1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1</v>
      </c>
      <c r="IM523">
        <v>21</v>
      </c>
      <c r="IN523">
        <v>8</v>
      </c>
      <c r="IO523">
        <v>0</v>
      </c>
      <c r="IP523">
        <v>1</v>
      </c>
      <c r="IQ523">
        <v>0</v>
      </c>
      <c r="IR523">
        <v>0</v>
      </c>
      <c r="IS523">
        <v>0</v>
      </c>
      <c r="IT523">
        <v>0</v>
      </c>
      <c r="IU523">
        <v>6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2</v>
      </c>
      <c r="JH523">
        <v>0</v>
      </c>
      <c r="JI523">
        <v>1</v>
      </c>
      <c r="JJ523">
        <v>3</v>
      </c>
      <c r="JK523">
        <v>0</v>
      </c>
      <c r="JL523">
        <v>21</v>
      </c>
    </row>
    <row r="524" spans="1:272" x14ac:dyDescent="0.25">
      <c r="A524" t="s">
        <v>273</v>
      </c>
      <c r="B524" t="s">
        <v>625</v>
      </c>
      <c r="C524" t="str">
        <f t="shared" si="37"/>
        <v>160803</v>
      </c>
      <c r="D524" t="s">
        <v>628</v>
      </c>
      <c r="E524">
        <v>9</v>
      </c>
      <c r="F524">
        <v>698</v>
      </c>
      <c r="G524">
        <v>533</v>
      </c>
      <c r="H524">
        <v>261</v>
      </c>
      <c r="I524">
        <v>272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272</v>
      </c>
      <c r="T524">
        <v>0</v>
      </c>
      <c r="U524">
        <v>0</v>
      </c>
      <c r="V524">
        <v>272</v>
      </c>
      <c r="W524">
        <v>11</v>
      </c>
      <c r="X524">
        <v>8</v>
      </c>
      <c r="Y524">
        <v>3</v>
      </c>
      <c r="Z524">
        <v>0</v>
      </c>
      <c r="AA524">
        <v>261</v>
      </c>
      <c r="AB524">
        <v>56</v>
      </c>
      <c r="AC524">
        <v>7</v>
      </c>
      <c r="AD524">
        <v>6</v>
      </c>
      <c r="AE524">
        <v>22</v>
      </c>
      <c r="AF524">
        <v>7</v>
      </c>
      <c r="AG524">
        <v>2</v>
      </c>
      <c r="AH524">
        <v>0</v>
      </c>
      <c r="AI524">
        <v>0</v>
      </c>
      <c r="AJ524">
        <v>4</v>
      </c>
      <c r="AK524">
        <v>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1</v>
      </c>
      <c r="AW524">
        <v>2</v>
      </c>
      <c r="AX524">
        <v>1</v>
      </c>
      <c r="AY524">
        <v>0</v>
      </c>
      <c r="AZ524">
        <v>2</v>
      </c>
      <c r="BA524">
        <v>56</v>
      </c>
      <c r="BB524">
        <v>53</v>
      </c>
      <c r="BC524">
        <v>24</v>
      </c>
      <c r="BD524">
        <v>2</v>
      </c>
      <c r="BE524">
        <v>0</v>
      </c>
      <c r="BF524">
        <v>1</v>
      </c>
      <c r="BG524">
        <v>1</v>
      </c>
      <c r="BH524">
        <v>2</v>
      </c>
      <c r="BI524">
        <v>1</v>
      </c>
      <c r="BJ524">
        <v>0</v>
      </c>
      <c r="BK524">
        <v>1</v>
      </c>
      <c r="BL524">
        <v>0</v>
      </c>
      <c r="BM524">
        <v>0</v>
      </c>
      <c r="BN524">
        <v>17</v>
      </c>
      <c r="BO524">
        <v>1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2</v>
      </c>
      <c r="BY524">
        <v>1</v>
      </c>
      <c r="BZ524">
        <v>53</v>
      </c>
      <c r="CA524">
        <v>16</v>
      </c>
      <c r="CB524">
        <v>9</v>
      </c>
      <c r="CC524">
        <v>3</v>
      </c>
      <c r="CD524">
        <v>1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3</v>
      </c>
      <c r="CP524">
        <v>16</v>
      </c>
      <c r="CQ524">
        <v>9</v>
      </c>
      <c r="CR524">
        <v>7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1</v>
      </c>
      <c r="CY524">
        <v>0</v>
      </c>
      <c r="CZ524">
        <v>1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9</v>
      </c>
      <c r="DQ524">
        <v>12</v>
      </c>
      <c r="DR524">
        <v>10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1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1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12</v>
      </c>
      <c r="EQ524">
        <v>9</v>
      </c>
      <c r="ER524">
        <v>4</v>
      </c>
      <c r="ES524">
        <v>1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3</v>
      </c>
      <c r="FA524">
        <v>0</v>
      </c>
      <c r="FB524">
        <v>0</v>
      </c>
      <c r="FC524">
        <v>0</v>
      </c>
      <c r="FD524">
        <v>0</v>
      </c>
      <c r="FE524">
        <v>1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9</v>
      </c>
      <c r="FO524">
        <v>22</v>
      </c>
      <c r="FP524">
        <v>6</v>
      </c>
      <c r="FQ524">
        <v>1</v>
      </c>
      <c r="FR524">
        <v>1</v>
      </c>
      <c r="FS524">
        <v>1</v>
      </c>
      <c r="FT524">
        <v>0</v>
      </c>
      <c r="FU524">
        <v>1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11</v>
      </c>
      <c r="GB524">
        <v>0</v>
      </c>
      <c r="GC524">
        <v>0</v>
      </c>
      <c r="GD524">
        <v>0</v>
      </c>
      <c r="GE524">
        <v>1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22</v>
      </c>
      <c r="GO524">
        <v>19</v>
      </c>
      <c r="GP524">
        <v>10</v>
      </c>
      <c r="GQ524">
        <v>0</v>
      </c>
      <c r="GR524">
        <v>2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3</v>
      </c>
      <c r="HB524">
        <v>0</v>
      </c>
      <c r="HC524">
        <v>2</v>
      </c>
      <c r="HD524">
        <v>0</v>
      </c>
      <c r="HE524">
        <v>0</v>
      </c>
      <c r="HF524">
        <v>0</v>
      </c>
      <c r="HG524">
        <v>2</v>
      </c>
      <c r="HH524">
        <v>19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65</v>
      </c>
      <c r="IN524">
        <v>25</v>
      </c>
      <c r="IO524">
        <v>1</v>
      </c>
      <c r="IP524">
        <v>7</v>
      </c>
      <c r="IQ524">
        <v>0</v>
      </c>
      <c r="IR524">
        <v>0</v>
      </c>
      <c r="IS524">
        <v>0</v>
      </c>
      <c r="IT524">
        <v>0</v>
      </c>
      <c r="IU524">
        <v>18</v>
      </c>
      <c r="IV524">
        <v>0</v>
      </c>
      <c r="IW524">
        <v>0</v>
      </c>
      <c r="IX524">
        <v>0</v>
      </c>
      <c r="IY524">
        <v>1</v>
      </c>
      <c r="IZ524">
        <v>0</v>
      </c>
      <c r="JA524">
        <v>0</v>
      </c>
      <c r="JB524">
        <v>0</v>
      </c>
      <c r="JC524">
        <v>2</v>
      </c>
      <c r="JD524">
        <v>0</v>
      </c>
      <c r="JE524">
        <v>0</v>
      </c>
      <c r="JF524">
        <v>0</v>
      </c>
      <c r="JG524">
        <v>11</v>
      </c>
      <c r="JH524">
        <v>0</v>
      </c>
      <c r="JI524">
        <v>0</v>
      </c>
      <c r="JJ524">
        <v>0</v>
      </c>
      <c r="JK524">
        <v>0</v>
      </c>
      <c r="JL524">
        <v>65</v>
      </c>
    </row>
    <row r="525" spans="1:272" x14ac:dyDescent="0.25">
      <c r="A525" t="s">
        <v>273</v>
      </c>
      <c r="B525" t="s">
        <v>625</v>
      </c>
      <c r="C525" t="str">
        <f t="shared" si="37"/>
        <v>160803</v>
      </c>
      <c r="D525" t="s">
        <v>418</v>
      </c>
      <c r="E525">
        <v>10</v>
      </c>
      <c r="F525">
        <v>621</v>
      </c>
      <c r="G525">
        <v>470</v>
      </c>
      <c r="H525">
        <v>321</v>
      </c>
      <c r="I525">
        <v>149</v>
      </c>
      <c r="J525">
        <v>0</v>
      </c>
      <c r="K525">
        <v>4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149</v>
      </c>
      <c r="T525">
        <v>0</v>
      </c>
      <c r="U525">
        <v>0</v>
      </c>
      <c r="V525">
        <v>149</v>
      </c>
      <c r="W525">
        <v>8</v>
      </c>
      <c r="X525">
        <v>3</v>
      </c>
      <c r="Y525">
        <v>5</v>
      </c>
      <c r="Z525">
        <v>0</v>
      </c>
      <c r="AA525">
        <v>141</v>
      </c>
      <c r="AB525">
        <v>34</v>
      </c>
      <c r="AC525">
        <v>4</v>
      </c>
      <c r="AD525">
        <v>7</v>
      </c>
      <c r="AE525">
        <v>11</v>
      </c>
      <c r="AF525">
        <v>11</v>
      </c>
      <c r="AG525">
        <v>0</v>
      </c>
      <c r="AH525">
        <v>0</v>
      </c>
      <c r="AI525">
        <v>0</v>
      </c>
      <c r="AJ525">
        <v>0</v>
      </c>
      <c r="AK525">
        <v>1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34</v>
      </c>
      <c r="BB525">
        <v>24</v>
      </c>
      <c r="BC525">
        <v>11</v>
      </c>
      <c r="BD525">
        <v>1</v>
      </c>
      <c r="BE525">
        <v>3</v>
      </c>
      <c r="BF525">
        <v>2</v>
      </c>
      <c r="BG525">
        <v>1</v>
      </c>
      <c r="BH525">
        <v>1</v>
      </c>
      <c r="BI525">
        <v>0</v>
      </c>
      <c r="BJ525">
        <v>0</v>
      </c>
      <c r="BK525">
        <v>1</v>
      </c>
      <c r="BL525">
        <v>1</v>
      </c>
      <c r="BM525">
        <v>0</v>
      </c>
      <c r="BN525">
        <v>1</v>
      </c>
      <c r="BO525">
        <v>0</v>
      </c>
      <c r="BP525">
        <v>0</v>
      </c>
      <c r="BQ525">
        <v>1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1</v>
      </c>
      <c r="BZ525">
        <v>24</v>
      </c>
      <c r="CA525">
        <v>8</v>
      </c>
      <c r="CB525">
        <v>4</v>
      </c>
      <c r="CC525">
        <v>1</v>
      </c>
      <c r="CD525">
        <v>0</v>
      </c>
      <c r="CE525">
        <v>0</v>
      </c>
      <c r="CF525">
        <v>0</v>
      </c>
      <c r="CG525">
        <v>1</v>
      </c>
      <c r="CH525">
        <v>0</v>
      </c>
      <c r="CI525">
        <v>0</v>
      </c>
      <c r="CJ525">
        <v>1</v>
      </c>
      <c r="CK525">
        <v>0</v>
      </c>
      <c r="CL525">
        <v>1</v>
      </c>
      <c r="CM525">
        <v>0</v>
      </c>
      <c r="CN525">
        <v>0</v>
      </c>
      <c r="CO525">
        <v>0</v>
      </c>
      <c r="CP525">
        <v>8</v>
      </c>
      <c r="CQ525">
        <v>3</v>
      </c>
      <c r="CR525">
        <v>2</v>
      </c>
      <c r="CS525">
        <v>0</v>
      </c>
      <c r="CT525">
        <v>1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3</v>
      </c>
      <c r="DQ525">
        <v>17</v>
      </c>
      <c r="DR525">
        <v>15</v>
      </c>
      <c r="DS525">
        <v>0</v>
      </c>
      <c r="DT525">
        <v>1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1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17</v>
      </c>
      <c r="EQ525">
        <v>2</v>
      </c>
      <c r="ER525">
        <v>0</v>
      </c>
      <c r="ES525">
        <v>0</v>
      </c>
      <c r="ET525">
        <v>1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1</v>
      </c>
      <c r="FL525">
        <v>0</v>
      </c>
      <c r="FM525">
        <v>0</v>
      </c>
      <c r="FN525">
        <v>2</v>
      </c>
      <c r="FO525">
        <v>14</v>
      </c>
      <c r="FP525">
        <v>5</v>
      </c>
      <c r="FQ525">
        <v>1</v>
      </c>
      <c r="FR525">
        <v>0</v>
      </c>
      <c r="FS525">
        <v>0</v>
      </c>
      <c r="FT525">
        <v>0</v>
      </c>
      <c r="FU525">
        <v>0</v>
      </c>
      <c r="FV525">
        <v>1</v>
      </c>
      <c r="FW525">
        <v>0</v>
      </c>
      <c r="FX525">
        <v>0</v>
      </c>
      <c r="FY525">
        <v>0</v>
      </c>
      <c r="FZ525">
        <v>0</v>
      </c>
      <c r="GA525">
        <v>2</v>
      </c>
      <c r="GB525">
        <v>0</v>
      </c>
      <c r="GC525">
        <v>0</v>
      </c>
      <c r="GD525">
        <v>1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1</v>
      </c>
      <c r="GK525">
        <v>1</v>
      </c>
      <c r="GL525">
        <v>0</v>
      </c>
      <c r="GM525">
        <v>2</v>
      </c>
      <c r="GN525">
        <v>14</v>
      </c>
      <c r="GO525">
        <v>9</v>
      </c>
      <c r="GP525">
        <v>3</v>
      </c>
      <c r="GQ525">
        <v>0</v>
      </c>
      <c r="GR525">
        <v>0</v>
      </c>
      <c r="GS525">
        <v>0</v>
      </c>
      <c r="GT525">
        <v>0</v>
      </c>
      <c r="GU525">
        <v>2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4</v>
      </c>
      <c r="HH525">
        <v>9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1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1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1</v>
      </c>
      <c r="IM525">
        <v>29</v>
      </c>
      <c r="IN525">
        <v>11</v>
      </c>
      <c r="IO525">
        <v>0</v>
      </c>
      <c r="IP525">
        <v>4</v>
      </c>
      <c r="IQ525">
        <v>0</v>
      </c>
      <c r="IR525">
        <v>0</v>
      </c>
      <c r="IS525">
        <v>0</v>
      </c>
      <c r="IT525">
        <v>0</v>
      </c>
      <c r="IU525">
        <v>8</v>
      </c>
      <c r="IV525">
        <v>0</v>
      </c>
      <c r="IW525">
        <v>1</v>
      </c>
      <c r="IX525">
        <v>0</v>
      </c>
      <c r="IY525">
        <v>0</v>
      </c>
      <c r="IZ525">
        <v>1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2</v>
      </c>
      <c r="JH525">
        <v>0</v>
      </c>
      <c r="JI525">
        <v>0</v>
      </c>
      <c r="JJ525">
        <v>2</v>
      </c>
      <c r="JK525">
        <v>0</v>
      </c>
      <c r="JL525">
        <v>29</v>
      </c>
    </row>
    <row r="526" spans="1:272" x14ac:dyDescent="0.25">
      <c r="A526" t="s">
        <v>273</v>
      </c>
      <c r="B526" t="s">
        <v>625</v>
      </c>
      <c r="C526" t="str">
        <f t="shared" si="37"/>
        <v>160803</v>
      </c>
      <c r="D526" t="s">
        <v>316</v>
      </c>
      <c r="E526">
        <v>11</v>
      </c>
      <c r="F526">
        <v>567</v>
      </c>
      <c r="G526">
        <v>429</v>
      </c>
      <c r="H526">
        <v>267</v>
      </c>
      <c r="I526">
        <v>162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162</v>
      </c>
      <c r="T526">
        <v>0</v>
      </c>
      <c r="U526">
        <v>0</v>
      </c>
      <c r="V526">
        <v>162</v>
      </c>
      <c r="W526">
        <v>6</v>
      </c>
      <c r="X526">
        <v>5</v>
      </c>
      <c r="Y526">
        <v>1</v>
      </c>
      <c r="Z526">
        <v>0</v>
      </c>
      <c r="AA526">
        <v>156</v>
      </c>
      <c r="AB526">
        <v>25</v>
      </c>
      <c r="AC526">
        <v>4</v>
      </c>
      <c r="AD526">
        <v>5</v>
      </c>
      <c r="AE526">
        <v>2</v>
      </c>
      <c r="AF526">
        <v>6</v>
      </c>
      <c r="AG526">
        <v>0</v>
      </c>
      <c r="AH526">
        <v>1</v>
      </c>
      <c r="AI526">
        <v>0</v>
      </c>
      <c r="AJ526">
        <v>0</v>
      </c>
      <c r="AK526">
        <v>2</v>
      </c>
      <c r="AL526">
        <v>0</v>
      </c>
      <c r="AM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>
        <v>1</v>
      </c>
      <c r="AT526">
        <v>0</v>
      </c>
      <c r="AU526">
        <v>0</v>
      </c>
      <c r="AV526">
        <v>2</v>
      </c>
      <c r="AW526">
        <v>0</v>
      </c>
      <c r="AX526">
        <v>0</v>
      </c>
      <c r="AY526">
        <v>0</v>
      </c>
      <c r="AZ526">
        <v>0</v>
      </c>
      <c r="BA526">
        <v>25</v>
      </c>
      <c r="BB526">
        <v>41</v>
      </c>
      <c r="BC526">
        <v>19</v>
      </c>
      <c r="BD526">
        <v>2</v>
      </c>
      <c r="BE526">
        <v>1</v>
      </c>
      <c r="BF526">
        <v>1</v>
      </c>
      <c r="BG526">
        <v>0</v>
      </c>
      <c r="BH526">
        <v>4</v>
      </c>
      <c r="BI526">
        <v>0</v>
      </c>
      <c r="BJ526">
        <v>1</v>
      </c>
      <c r="BK526">
        <v>1</v>
      </c>
      <c r="BL526">
        <v>1</v>
      </c>
      <c r="BM526">
        <v>0</v>
      </c>
      <c r="BN526">
        <v>4</v>
      </c>
      <c r="BO526">
        <v>1</v>
      </c>
      <c r="BP526">
        <v>0</v>
      </c>
      <c r="BQ526">
        <v>0</v>
      </c>
      <c r="BR526">
        <v>0</v>
      </c>
      <c r="BS526">
        <v>0</v>
      </c>
      <c r="BT526">
        <v>1</v>
      </c>
      <c r="BU526">
        <v>1</v>
      </c>
      <c r="BV526">
        <v>2</v>
      </c>
      <c r="BW526">
        <v>0</v>
      </c>
      <c r="BX526">
        <v>0</v>
      </c>
      <c r="BY526">
        <v>2</v>
      </c>
      <c r="BZ526">
        <v>41</v>
      </c>
      <c r="CA526">
        <v>5</v>
      </c>
      <c r="CB526">
        <v>2</v>
      </c>
      <c r="CC526">
        <v>0</v>
      </c>
      <c r="CD526">
        <v>1</v>
      </c>
      <c r="CE526">
        <v>0</v>
      </c>
      <c r="CF526">
        <v>1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1</v>
      </c>
      <c r="CN526">
        <v>0</v>
      </c>
      <c r="CO526">
        <v>0</v>
      </c>
      <c r="CP526">
        <v>5</v>
      </c>
      <c r="CQ526">
        <v>8</v>
      </c>
      <c r="CR526">
        <v>3</v>
      </c>
      <c r="CS526">
        <v>2</v>
      </c>
      <c r="CT526">
        <v>1</v>
      </c>
      <c r="CU526">
        <v>1</v>
      </c>
      <c r="CV526">
        <v>0</v>
      </c>
      <c r="CW526">
        <v>0</v>
      </c>
      <c r="CX526">
        <v>0</v>
      </c>
      <c r="CY526">
        <v>0</v>
      </c>
      <c r="CZ526">
        <v>1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8</v>
      </c>
      <c r="DQ526">
        <v>33</v>
      </c>
      <c r="DR526">
        <v>29</v>
      </c>
      <c r="DS526">
        <v>0</v>
      </c>
      <c r="DT526">
        <v>0</v>
      </c>
      <c r="DU526">
        <v>0</v>
      </c>
      <c r="DV526">
        <v>0</v>
      </c>
      <c r="DW526">
        <v>1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2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1</v>
      </c>
      <c r="EM526">
        <v>0</v>
      </c>
      <c r="EN526">
        <v>0</v>
      </c>
      <c r="EO526">
        <v>0</v>
      </c>
      <c r="EP526">
        <v>33</v>
      </c>
      <c r="EQ526">
        <v>9</v>
      </c>
      <c r="ER526">
        <v>2</v>
      </c>
      <c r="ES526">
        <v>1</v>
      </c>
      <c r="ET526">
        <v>0</v>
      </c>
      <c r="EU526">
        <v>0</v>
      </c>
      <c r="EV526">
        <v>3</v>
      </c>
      <c r="EW526">
        <v>0</v>
      </c>
      <c r="EX526">
        <v>0</v>
      </c>
      <c r="EY526">
        <v>0</v>
      </c>
      <c r="EZ526">
        <v>0</v>
      </c>
      <c r="FA526">
        <v>1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2</v>
      </c>
      <c r="FN526">
        <v>9</v>
      </c>
      <c r="FO526">
        <v>14</v>
      </c>
      <c r="FP526">
        <v>7</v>
      </c>
      <c r="FQ526">
        <v>0</v>
      </c>
      <c r="FR526">
        <v>1</v>
      </c>
      <c r="FS526">
        <v>0</v>
      </c>
      <c r="FT526">
        <v>0</v>
      </c>
      <c r="FU526">
        <v>1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4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1</v>
      </c>
      <c r="GL526">
        <v>0</v>
      </c>
      <c r="GM526">
        <v>0</v>
      </c>
      <c r="GN526">
        <v>14</v>
      </c>
      <c r="GO526">
        <v>9</v>
      </c>
      <c r="GP526">
        <v>3</v>
      </c>
      <c r="GQ526">
        <v>0</v>
      </c>
      <c r="GR526">
        <v>0</v>
      </c>
      <c r="GS526">
        <v>0</v>
      </c>
      <c r="GT526">
        <v>1</v>
      </c>
      <c r="GU526">
        <v>0</v>
      </c>
      <c r="GV526">
        <v>1</v>
      </c>
      <c r="GW526">
        <v>0</v>
      </c>
      <c r="GX526">
        <v>0</v>
      </c>
      <c r="GY526">
        <v>0</v>
      </c>
      <c r="GZ526">
        <v>0</v>
      </c>
      <c r="HA526">
        <v>2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2</v>
      </c>
      <c r="HH526">
        <v>9</v>
      </c>
      <c r="HI526">
        <v>2</v>
      </c>
      <c r="HJ526">
        <v>1</v>
      </c>
      <c r="HK526">
        <v>0</v>
      </c>
      <c r="HL526">
        <v>1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2</v>
      </c>
      <c r="HW526">
        <v>1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1</v>
      </c>
      <c r="IL526">
        <v>1</v>
      </c>
      <c r="IM526">
        <v>9</v>
      </c>
      <c r="IN526">
        <v>4</v>
      </c>
      <c r="IO526">
        <v>0</v>
      </c>
      <c r="IP526">
        <v>3</v>
      </c>
      <c r="IQ526">
        <v>0</v>
      </c>
      <c r="IR526">
        <v>0</v>
      </c>
      <c r="IS526">
        <v>0</v>
      </c>
      <c r="IT526">
        <v>0</v>
      </c>
      <c r="IU526">
        <v>2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9</v>
      </c>
    </row>
    <row r="527" spans="1:272" x14ac:dyDescent="0.25">
      <c r="A527" t="s">
        <v>273</v>
      </c>
      <c r="B527" t="s">
        <v>625</v>
      </c>
      <c r="C527" t="str">
        <f t="shared" si="37"/>
        <v>160803</v>
      </c>
      <c r="D527" t="s">
        <v>316</v>
      </c>
      <c r="E527">
        <v>12</v>
      </c>
      <c r="F527">
        <v>645</v>
      </c>
      <c r="G527">
        <v>490</v>
      </c>
      <c r="H527">
        <v>281</v>
      </c>
      <c r="I527">
        <v>209</v>
      </c>
      <c r="J527">
        <v>0</v>
      </c>
      <c r="K527">
        <v>3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209</v>
      </c>
      <c r="T527">
        <v>0</v>
      </c>
      <c r="U527">
        <v>0</v>
      </c>
      <c r="V527">
        <v>209</v>
      </c>
      <c r="W527">
        <v>5</v>
      </c>
      <c r="X527">
        <v>3</v>
      </c>
      <c r="Y527">
        <v>2</v>
      </c>
      <c r="Z527">
        <v>0</v>
      </c>
      <c r="AA527">
        <v>204</v>
      </c>
      <c r="AB527">
        <v>38</v>
      </c>
      <c r="AC527">
        <v>6</v>
      </c>
      <c r="AD527">
        <v>8</v>
      </c>
      <c r="AE527">
        <v>7</v>
      </c>
      <c r="AF527">
        <v>4</v>
      </c>
      <c r="AG527">
        <v>0</v>
      </c>
      <c r="AH527">
        <v>0</v>
      </c>
      <c r="AI527">
        <v>2</v>
      </c>
      <c r="AJ527">
        <v>2</v>
      </c>
      <c r="AK527">
        <v>4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1</v>
      </c>
      <c r="AT527">
        <v>0</v>
      </c>
      <c r="AU527">
        <v>0</v>
      </c>
      <c r="AV527">
        <v>0</v>
      </c>
      <c r="AW527">
        <v>2</v>
      </c>
      <c r="AX527">
        <v>1</v>
      </c>
      <c r="AY527">
        <v>0</v>
      </c>
      <c r="AZ527">
        <v>1</v>
      </c>
      <c r="BA527">
        <v>38</v>
      </c>
      <c r="BB527">
        <v>58</v>
      </c>
      <c r="BC527">
        <v>27</v>
      </c>
      <c r="BD527">
        <v>2</v>
      </c>
      <c r="BE527">
        <v>0</v>
      </c>
      <c r="BF527">
        <v>2</v>
      </c>
      <c r="BG527">
        <v>0</v>
      </c>
      <c r="BH527">
        <v>1</v>
      </c>
      <c r="BI527">
        <v>0</v>
      </c>
      <c r="BJ527">
        <v>2</v>
      </c>
      <c r="BK527">
        <v>0</v>
      </c>
      <c r="BL527">
        <v>3</v>
      </c>
      <c r="BM527">
        <v>0</v>
      </c>
      <c r="BN527">
        <v>15</v>
      </c>
      <c r="BO527">
        <v>2</v>
      </c>
      <c r="BP527">
        <v>1</v>
      </c>
      <c r="BQ527">
        <v>1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2</v>
      </c>
      <c r="BZ527">
        <v>58</v>
      </c>
      <c r="CA527">
        <v>2</v>
      </c>
      <c r="CB527">
        <v>0</v>
      </c>
      <c r="CC527">
        <v>0</v>
      </c>
      <c r="CD527">
        <v>0</v>
      </c>
      <c r="CE527">
        <v>0</v>
      </c>
      <c r="CF527">
        <v>1</v>
      </c>
      <c r="CG527">
        <v>0</v>
      </c>
      <c r="CH527">
        <v>1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2</v>
      </c>
      <c r="CQ527">
        <v>7</v>
      </c>
      <c r="CR527">
        <v>0</v>
      </c>
      <c r="CS527">
        <v>1</v>
      </c>
      <c r="CT527">
        <v>4</v>
      </c>
      <c r="CU527">
        <v>0</v>
      </c>
      <c r="CV527">
        <v>1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1</v>
      </c>
      <c r="DL527">
        <v>0</v>
      </c>
      <c r="DM527">
        <v>0</v>
      </c>
      <c r="DN527">
        <v>0</v>
      </c>
      <c r="DO527">
        <v>0</v>
      </c>
      <c r="DP527">
        <v>7</v>
      </c>
      <c r="DQ527">
        <v>9</v>
      </c>
      <c r="DR527">
        <v>7</v>
      </c>
      <c r="DS527">
        <v>0</v>
      </c>
      <c r="DT527">
        <v>0</v>
      </c>
      <c r="DU527">
        <v>0</v>
      </c>
      <c r="DV527">
        <v>1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1</v>
      </c>
      <c r="EP527">
        <v>9</v>
      </c>
      <c r="EQ527">
        <v>6</v>
      </c>
      <c r="ER527">
        <v>3</v>
      </c>
      <c r="ES527">
        <v>1</v>
      </c>
      <c r="ET527">
        <v>0</v>
      </c>
      <c r="EU527">
        <v>0</v>
      </c>
      <c r="EV527">
        <v>0</v>
      </c>
      <c r="EW527">
        <v>1</v>
      </c>
      <c r="EX527">
        <v>0</v>
      </c>
      <c r="EY527">
        <v>0</v>
      </c>
      <c r="EZ527">
        <v>0</v>
      </c>
      <c r="FA527">
        <v>1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6</v>
      </c>
      <c r="FO527">
        <v>24</v>
      </c>
      <c r="FP527">
        <v>5</v>
      </c>
      <c r="FQ527">
        <v>3</v>
      </c>
      <c r="FR527">
        <v>0</v>
      </c>
      <c r="FS527">
        <v>0</v>
      </c>
      <c r="FT527">
        <v>1</v>
      </c>
      <c r="FU527">
        <v>2</v>
      </c>
      <c r="FV527">
        <v>0</v>
      </c>
      <c r="FW527">
        <v>1</v>
      </c>
      <c r="FX527">
        <v>1</v>
      </c>
      <c r="FY527">
        <v>0</v>
      </c>
      <c r="FZ527">
        <v>2</v>
      </c>
      <c r="GA527">
        <v>7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1</v>
      </c>
      <c r="GJ527">
        <v>0</v>
      </c>
      <c r="GK527">
        <v>0</v>
      </c>
      <c r="GL527">
        <v>1</v>
      </c>
      <c r="GM527">
        <v>0</v>
      </c>
      <c r="GN527">
        <v>24</v>
      </c>
      <c r="GO527">
        <v>12</v>
      </c>
      <c r="GP527">
        <v>3</v>
      </c>
      <c r="GQ527">
        <v>2</v>
      </c>
      <c r="GR527">
        <v>0</v>
      </c>
      <c r="GS527">
        <v>0</v>
      </c>
      <c r="GT527">
        <v>1</v>
      </c>
      <c r="GU527">
        <v>0</v>
      </c>
      <c r="GV527">
        <v>0</v>
      </c>
      <c r="GW527">
        <v>0</v>
      </c>
      <c r="GX527">
        <v>1</v>
      </c>
      <c r="GY527">
        <v>0</v>
      </c>
      <c r="GZ527">
        <v>0</v>
      </c>
      <c r="HA527">
        <v>3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2</v>
      </c>
      <c r="HH527">
        <v>12</v>
      </c>
      <c r="HI527">
        <v>1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1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1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47</v>
      </c>
      <c r="IN527">
        <v>19</v>
      </c>
      <c r="IO527">
        <v>2</v>
      </c>
      <c r="IP527">
        <v>6</v>
      </c>
      <c r="IQ527">
        <v>0</v>
      </c>
      <c r="IR527">
        <v>0</v>
      </c>
      <c r="IS527">
        <v>0</v>
      </c>
      <c r="IT527">
        <v>0</v>
      </c>
      <c r="IU527">
        <v>12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1</v>
      </c>
      <c r="JD527">
        <v>1</v>
      </c>
      <c r="JE527">
        <v>0</v>
      </c>
      <c r="JF527">
        <v>0</v>
      </c>
      <c r="JG527">
        <v>1</v>
      </c>
      <c r="JH527">
        <v>2</v>
      </c>
      <c r="JI527">
        <v>0</v>
      </c>
      <c r="JJ527">
        <v>3</v>
      </c>
      <c r="JK527">
        <v>0</v>
      </c>
      <c r="JL527">
        <v>47</v>
      </c>
    </row>
    <row r="528" spans="1:272" x14ac:dyDescent="0.25">
      <c r="A528" t="s">
        <v>273</v>
      </c>
      <c r="B528" t="s">
        <v>625</v>
      </c>
      <c r="C528" t="str">
        <f t="shared" si="37"/>
        <v>160803</v>
      </c>
      <c r="D528" t="s">
        <v>418</v>
      </c>
      <c r="E528">
        <v>13</v>
      </c>
      <c r="F528">
        <v>349</v>
      </c>
      <c r="G528">
        <v>270</v>
      </c>
      <c r="H528">
        <v>194</v>
      </c>
      <c r="I528">
        <v>76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76</v>
      </c>
      <c r="T528">
        <v>0</v>
      </c>
      <c r="U528">
        <v>0</v>
      </c>
      <c r="V528">
        <v>76</v>
      </c>
      <c r="W528">
        <v>4</v>
      </c>
      <c r="X528">
        <v>3</v>
      </c>
      <c r="Y528">
        <v>1</v>
      </c>
      <c r="Z528">
        <v>0</v>
      </c>
      <c r="AA528">
        <v>72</v>
      </c>
      <c r="AB528">
        <v>16</v>
      </c>
      <c r="AC528">
        <v>2</v>
      </c>
      <c r="AD528">
        <v>2</v>
      </c>
      <c r="AE528">
        <v>4</v>
      </c>
      <c r="AF528">
        <v>6</v>
      </c>
      <c r="AG528">
        <v>0</v>
      </c>
      <c r="AH528">
        <v>0</v>
      </c>
      <c r="AI528">
        <v>0</v>
      </c>
      <c r="AJ528">
        <v>0</v>
      </c>
      <c r="AK528">
        <v>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16</v>
      </c>
      <c r="BB528">
        <v>14</v>
      </c>
      <c r="BC528">
        <v>8</v>
      </c>
      <c r="BD528">
        <v>1</v>
      </c>
      <c r="BE528">
        <v>2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2</v>
      </c>
      <c r="BW528">
        <v>0</v>
      </c>
      <c r="BX528">
        <v>0</v>
      </c>
      <c r="BY528">
        <v>1</v>
      </c>
      <c r="BZ528">
        <v>14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3</v>
      </c>
      <c r="CR528">
        <v>1</v>
      </c>
      <c r="CS528">
        <v>1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1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3</v>
      </c>
      <c r="DQ528">
        <v>2</v>
      </c>
      <c r="DR528">
        <v>1</v>
      </c>
      <c r="DS528">
        <v>0</v>
      </c>
      <c r="DT528">
        <v>0</v>
      </c>
      <c r="DU528">
        <v>1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2</v>
      </c>
      <c r="EQ528">
        <v>2</v>
      </c>
      <c r="ER528">
        <v>1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1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2</v>
      </c>
      <c r="FO528">
        <v>13</v>
      </c>
      <c r="FP528">
        <v>3</v>
      </c>
      <c r="FQ528">
        <v>0</v>
      </c>
      <c r="FR528">
        <v>0</v>
      </c>
      <c r="FS528">
        <v>1</v>
      </c>
      <c r="FT528">
        <v>0</v>
      </c>
      <c r="FU528">
        <v>1</v>
      </c>
      <c r="FV528">
        <v>0</v>
      </c>
      <c r="FW528">
        <v>0</v>
      </c>
      <c r="FX528">
        <v>0</v>
      </c>
      <c r="FY528">
        <v>0</v>
      </c>
      <c r="FZ528">
        <v>1</v>
      </c>
      <c r="GA528">
        <v>6</v>
      </c>
      <c r="GB528">
        <v>0</v>
      </c>
      <c r="GC528">
        <v>1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13</v>
      </c>
      <c r="GO528">
        <v>10</v>
      </c>
      <c r="GP528">
        <v>3</v>
      </c>
      <c r="GQ528">
        <v>0</v>
      </c>
      <c r="GR528">
        <v>2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2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3</v>
      </c>
      <c r="HH528">
        <v>10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12</v>
      </c>
      <c r="IN528">
        <v>2</v>
      </c>
      <c r="IO528">
        <v>0</v>
      </c>
      <c r="IP528">
        <v>1</v>
      </c>
      <c r="IQ528">
        <v>0</v>
      </c>
      <c r="IR528">
        <v>0</v>
      </c>
      <c r="IS528">
        <v>0</v>
      </c>
      <c r="IT528">
        <v>0</v>
      </c>
      <c r="IU528">
        <v>5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3</v>
      </c>
      <c r="JH528">
        <v>0</v>
      </c>
      <c r="JI528">
        <v>1</v>
      </c>
      <c r="JJ528">
        <v>0</v>
      </c>
      <c r="JK528">
        <v>0</v>
      </c>
      <c r="JL528">
        <v>12</v>
      </c>
    </row>
    <row r="529" spans="1:272" x14ac:dyDescent="0.25">
      <c r="A529" t="s">
        <v>273</v>
      </c>
      <c r="B529" t="s">
        <v>625</v>
      </c>
      <c r="C529" t="str">
        <f t="shared" si="37"/>
        <v>160803</v>
      </c>
      <c r="D529" t="s">
        <v>316</v>
      </c>
      <c r="E529">
        <v>14</v>
      </c>
      <c r="F529">
        <v>702</v>
      </c>
      <c r="G529">
        <v>540</v>
      </c>
      <c r="H529">
        <v>286</v>
      </c>
      <c r="I529">
        <v>254</v>
      </c>
      <c r="J529">
        <v>0</v>
      </c>
      <c r="K529">
        <v>4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254</v>
      </c>
      <c r="T529">
        <v>0</v>
      </c>
      <c r="U529">
        <v>0</v>
      </c>
      <c r="V529">
        <v>254</v>
      </c>
      <c r="W529">
        <v>9</v>
      </c>
      <c r="X529">
        <v>8</v>
      </c>
      <c r="Y529">
        <v>1</v>
      </c>
      <c r="Z529">
        <v>0</v>
      </c>
      <c r="AA529">
        <v>245</v>
      </c>
      <c r="AB529">
        <v>47</v>
      </c>
      <c r="AC529">
        <v>10</v>
      </c>
      <c r="AD529">
        <v>8</v>
      </c>
      <c r="AE529">
        <v>13</v>
      </c>
      <c r="AF529">
        <v>4</v>
      </c>
      <c r="AG529">
        <v>1</v>
      </c>
      <c r="AH529">
        <v>0</v>
      </c>
      <c r="AI529">
        <v>0</v>
      </c>
      <c r="AJ529">
        <v>1</v>
      </c>
      <c r="AK529">
        <v>1</v>
      </c>
      <c r="AL529">
        <v>0</v>
      </c>
      <c r="AM529">
        <v>2</v>
      </c>
      <c r="AN529">
        <v>0</v>
      </c>
      <c r="AO529">
        <v>0</v>
      </c>
      <c r="AP529">
        <v>0</v>
      </c>
      <c r="AQ529">
        <v>0</v>
      </c>
      <c r="AR529">
        <v>1</v>
      </c>
      <c r="AS529">
        <v>0</v>
      </c>
      <c r="AT529">
        <v>0</v>
      </c>
      <c r="AU529">
        <v>3</v>
      </c>
      <c r="AV529">
        <v>0</v>
      </c>
      <c r="AW529">
        <v>1</v>
      </c>
      <c r="AX529">
        <v>0</v>
      </c>
      <c r="AY529">
        <v>0</v>
      </c>
      <c r="AZ529">
        <v>2</v>
      </c>
      <c r="BA529">
        <v>47</v>
      </c>
      <c r="BB529">
        <v>55</v>
      </c>
      <c r="BC529">
        <v>23</v>
      </c>
      <c r="BD529">
        <v>7</v>
      </c>
      <c r="BE529">
        <v>3</v>
      </c>
      <c r="BF529">
        <v>7</v>
      </c>
      <c r="BG529">
        <v>0</v>
      </c>
      <c r="BH529">
        <v>1</v>
      </c>
      <c r="BI529">
        <v>0</v>
      </c>
      <c r="BJ529">
        <v>0</v>
      </c>
      <c r="BK529">
        <v>1</v>
      </c>
      <c r="BL529">
        <v>2</v>
      </c>
      <c r="BM529">
        <v>1</v>
      </c>
      <c r="BN529">
        <v>5</v>
      </c>
      <c r="BO529">
        <v>0</v>
      </c>
      <c r="BP529">
        <v>1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3</v>
      </c>
      <c r="BW529">
        <v>0</v>
      </c>
      <c r="BX529">
        <v>0</v>
      </c>
      <c r="BY529">
        <v>1</v>
      </c>
      <c r="BZ529">
        <v>55</v>
      </c>
      <c r="CA529">
        <v>3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1</v>
      </c>
      <c r="CK529">
        <v>1</v>
      </c>
      <c r="CL529">
        <v>0</v>
      </c>
      <c r="CM529">
        <v>1</v>
      </c>
      <c r="CN529">
        <v>0</v>
      </c>
      <c r="CO529">
        <v>0</v>
      </c>
      <c r="CP529">
        <v>3</v>
      </c>
      <c r="CQ529">
        <v>12</v>
      </c>
      <c r="CR529">
        <v>2</v>
      </c>
      <c r="CS529">
        <v>1</v>
      </c>
      <c r="CT529">
        <v>2</v>
      </c>
      <c r="CU529">
        <v>0</v>
      </c>
      <c r="CV529">
        <v>1</v>
      </c>
      <c r="CW529">
        <v>0</v>
      </c>
      <c r="CX529">
        <v>1</v>
      </c>
      <c r="CY529">
        <v>1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2</v>
      </c>
      <c r="DH529">
        <v>0</v>
      </c>
      <c r="DI529">
        <v>0</v>
      </c>
      <c r="DJ529">
        <v>0</v>
      </c>
      <c r="DK529">
        <v>1</v>
      </c>
      <c r="DL529">
        <v>0</v>
      </c>
      <c r="DM529">
        <v>0</v>
      </c>
      <c r="DN529">
        <v>0</v>
      </c>
      <c r="DO529">
        <v>1</v>
      </c>
      <c r="DP529">
        <v>12</v>
      </c>
      <c r="DQ529">
        <v>6</v>
      </c>
      <c r="DR529">
        <v>4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1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1</v>
      </c>
      <c r="EL529">
        <v>0</v>
      </c>
      <c r="EM529">
        <v>0</v>
      </c>
      <c r="EN529">
        <v>0</v>
      </c>
      <c r="EO529">
        <v>0</v>
      </c>
      <c r="EP529">
        <v>6</v>
      </c>
      <c r="EQ529">
        <v>11</v>
      </c>
      <c r="ER529">
        <v>6</v>
      </c>
      <c r="ES529">
        <v>2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1</v>
      </c>
      <c r="FA529">
        <v>0</v>
      </c>
      <c r="FB529">
        <v>1</v>
      </c>
      <c r="FC529">
        <v>1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11</v>
      </c>
      <c r="FO529">
        <v>34</v>
      </c>
      <c r="FP529">
        <v>12</v>
      </c>
      <c r="FQ529">
        <v>3</v>
      </c>
      <c r="FR529">
        <v>5</v>
      </c>
      <c r="FS529">
        <v>3</v>
      </c>
      <c r="FT529">
        <v>1</v>
      </c>
      <c r="FU529">
        <v>1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2</v>
      </c>
      <c r="GB529">
        <v>0</v>
      </c>
      <c r="GC529">
        <v>1</v>
      </c>
      <c r="GD529">
        <v>0</v>
      </c>
      <c r="GE529">
        <v>3</v>
      </c>
      <c r="GF529">
        <v>0</v>
      </c>
      <c r="GG529">
        <v>0</v>
      </c>
      <c r="GH529">
        <v>0</v>
      </c>
      <c r="GI529">
        <v>0</v>
      </c>
      <c r="GJ529">
        <v>1</v>
      </c>
      <c r="GK529">
        <v>0</v>
      </c>
      <c r="GL529">
        <v>0</v>
      </c>
      <c r="GM529">
        <v>2</v>
      </c>
      <c r="GN529">
        <v>34</v>
      </c>
      <c r="GO529">
        <v>18</v>
      </c>
      <c r="GP529">
        <v>5</v>
      </c>
      <c r="GQ529">
        <v>2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1</v>
      </c>
      <c r="GX529">
        <v>1</v>
      </c>
      <c r="GY529">
        <v>0</v>
      </c>
      <c r="GZ529">
        <v>0</v>
      </c>
      <c r="HA529">
        <v>1</v>
      </c>
      <c r="HB529">
        <v>1</v>
      </c>
      <c r="HC529">
        <v>0</v>
      </c>
      <c r="HD529">
        <v>0</v>
      </c>
      <c r="HE529">
        <v>0</v>
      </c>
      <c r="HF529">
        <v>0</v>
      </c>
      <c r="HG529">
        <v>7</v>
      </c>
      <c r="HH529">
        <v>18</v>
      </c>
      <c r="HI529">
        <v>1</v>
      </c>
      <c r="HJ529">
        <v>1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1</v>
      </c>
      <c r="HW529">
        <v>1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1</v>
      </c>
      <c r="IL529">
        <v>1</v>
      </c>
      <c r="IM529">
        <v>57</v>
      </c>
      <c r="IN529">
        <v>22</v>
      </c>
      <c r="IO529">
        <v>0</v>
      </c>
      <c r="IP529">
        <v>6</v>
      </c>
      <c r="IQ529">
        <v>0</v>
      </c>
      <c r="IR529">
        <v>0</v>
      </c>
      <c r="IS529">
        <v>0</v>
      </c>
      <c r="IT529">
        <v>0</v>
      </c>
      <c r="IU529">
        <v>19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7</v>
      </c>
      <c r="JH529">
        <v>0</v>
      </c>
      <c r="JI529">
        <v>0</v>
      </c>
      <c r="JJ529">
        <v>3</v>
      </c>
      <c r="JK529">
        <v>0</v>
      </c>
      <c r="JL529">
        <v>57</v>
      </c>
    </row>
    <row r="530" spans="1:272" x14ac:dyDescent="0.25">
      <c r="A530" t="s">
        <v>273</v>
      </c>
      <c r="B530" t="s">
        <v>625</v>
      </c>
      <c r="C530" t="str">
        <f t="shared" si="37"/>
        <v>160803</v>
      </c>
      <c r="D530" t="s">
        <v>441</v>
      </c>
      <c r="E530">
        <v>15</v>
      </c>
      <c r="F530">
        <v>420</v>
      </c>
      <c r="G530">
        <v>319</v>
      </c>
      <c r="H530">
        <v>173</v>
      </c>
      <c r="I530">
        <v>146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146</v>
      </c>
      <c r="T530">
        <v>0</v>
      </c>
      <c r="U530">
        <v>0</v>
      </c>
      <c r="V530">
        <v>146</v>
      </c>
      <c r="W530">
        <v>4</v>
      </c>
      <c r="X530">
        <v>3</v>
      </c>
      <c r="Y530">
        <v>1</v>
      </c>
      <c r="Z530">
        <v>0</v>
      </c>
      <c r="AA530">
        <v>142</v>
      </c>
      <c r="AB530">
        <v>29</v>
      </c>
      <c r="AC530">
        <v>1</v>
      </c>
      <c r="AD530">
        <v>6</v>
      </c>
      <c r="AE530">
        <v>14</v>
      </c>
      <c r="AF530">
        <v>4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1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2</v>
      </c>
      <c r="AW530">
        <v>0</v>
      </c>
      <c r="AX530">
        <v>1</v>
      </c>
      <c r="AY530">
        <v>0</v>
      </c>
      <c r="AZ530">
        <v>0</v>
      </c>
      <c r="BA530">
        <v>29</v>
      </c>
      <c r="BB530">
        <v>29</v>
      </c>
      <c r="BC530">
        <v>13</v>
      </c>
      <c r="BD530">
        <v>8</v>
      </c>
      <c r="BE530">
        <v>0</v>
      </c>
      <c r="BF530">
        <v>2</v>
      </c>
      <c r="BG530">
        <v>0</v>
      </c>
      <c r="BH530">
        <v>1</v>
      </c>
      <c r="BI530">
        <v>0</v>
      </c>
      <c r="BJ530">
        <v>1</v>
      </c>
      <c r="BK530">
        <v>0</v>
      </c>
      <c r="BL530">
        <v>0</v>
      </c>
      <c r="BM530">
        <v>0</v>
      </c>
      <c r="BN530">
        <v>2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1</v>
      </c>
      <c r="BU530">
        <v>1</v>
      </c>
      <c r="BV530">
        <v>0</v>
      </c>
      <c r="BW530">
        <v>0</v>
      </c>
      <c r="BX530">
        <v>0</v>
      </c>
      <c r="BY530">
        <v>0</v>
      </c>
      <c r="BZ530">
        <v>29</v>
      </c>
      <c r="CA530">
        <v>3</v>
      </c>
      <c r="CB530">
        <v>0</v>
      </c>
      <c r="CC530">
        <v>1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1</v>
      </c>
      <c r="CK530">
        <v>0</v>
      </c>
      <c r="CL530">
        <v>0</v>
      </c>
      <c r="CM530">
        <v>1</v>
      </c>
      <c r="CN530">
        <v>0</v>
      </c>
      <c r="CO530">
        <v>0</v>
      </c>
      <c r="CP530">
        <v>3</v>
      </c>
      <c r="CQ530">
        <v>7</v>
      </c>
      <c r="CR530">
        <v>4</v>
      </c>
      <c r="CS530">
        <v>0</v>
      </c>
      <c r="CT530">
        <v>2</v>
      </c>
      <c r="CU530">
        <v>0</v>
      </c>
      <c r="CV530">
        <v>1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7</v>
      </c>
      <c r="DQ530">
        <v>3</v>
      </c>
      <c r="DR530">
        <v>2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1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3</v>
      </c>
      <c r="EQ530">
        <v>4</v>
      </c>
      <c r="ER530">
        <v>2</v>
      </c>
      <c r="ES530">
        <v>1</v>
      </c>
      <c r="ET530">
        <v>0</v>
      </c>
      <c r="EU530">
        <v>0</v>
      </c>
      <c r="EV530">
        <v>1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4</v>
      </c>
      <c r="FO530">
        <v>14</v>
      </c>
      <c r="FP530">
        <v>4</v>
      </c>
      <c r="FQ530">
        <v>0</v>
      </c>
      <c r="FR530">
        <v>0</v>
      </c>
      <c r="FS530">
        <v>4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1</v>
      </c>
      <c r="GB530">
        <v>0</v>
      </c>
      <c r="GC530">
        <v>1</v>
      </c>
      <c r="GD530">
        <v>1</v>
      </c>
      <c r="GE530">
        <v>1</v>
      </c>
      <c r="GF530">
        <v>0</v>
      </c>
      <c r="GG530">
        <v>1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1</v>
      </c>
      <c r="GN530">
        <v>14</v>
      </c>
      <c r="GO530">
        <v>10</v>
      </c>
      <c r="GP530">
        <v>3</v>
      </c>
      <c r="GQ530">
        <v>0</v>
      </c>
      <c r="GR530">
        <v>0</v>
      </c>
      <c r="GS530">
        <v>0</v>
      </c>
      <c r="GT530">
        <v>1</v>
      </c>
      <c r="GU530">
        <v>3</v>
      </c>
      <c r="GV530">
        <v>1</v>
      </c>
      <c r="GW530">
        <v>0</v>
      </c>
      <c r="GX530">
        <v>0</v>
      </c>
      <c r="GY530">
        <v>0</v>
      </c>
      <c r="GZ530">
        <v>0</v>
      </c>
      <c r="HA530">
        <v>2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10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1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1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1</v>
      </c>
      <c r="IM530">
        <v>42</v>
      </c>
      <c r="IN530">
        <v>7</v>
      </c>
      <c r="IO530">
        <v>1</v>
      </c>
      <c r="IP530">
        <v>7</v>
      </c>
      <c r="IQ530">
        <v>1</v>
      </c>
      <c r="IR530">
        <v>0</v>
      </c>
      <c r="IS530">
        <v>0</v>
      </c>
      <c r="IT530">
        <v>0</v>
      </c>
      <c r="IU530">
        <v>20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3</v>
      </c>
      <c r="JH530">
        <v>2</v>
      </c>
      <c r="JI530">
        <v>0</v>
      </c>
      <c r="JJ530">
        <v>0</v>
      </c>
      <c r="JK530">
        <v>1</v>
      </c>
      <c r="JL530">
        <v>42</v>
      </c>
    </row>
    <row r="531" spans="1:272" x14ac:dyDescent="0.25">
      <c r="A531" t="s">
        <v>273</v>
      </c>
      <c r="B531" t="s">
        <v>625</v>
      </c>
      <c r="C531" t="str">
        <f t="shared" si="37"/>
        <v>160803</v>
      </c>
      <c r="D531" t="s">
        <v>629</v>
      </c>
      <c r="E531">
        <v>16</v>
      </c>
      <c r="F531">
        <v>397</v>
      </c>
      <c r="G531">
        <v>300</v>
      </c>
      <c r="H531">
        <v>199</v>
      </c>
      <c r="I531">
        <v>101</v>
      </c>
      <c r="J531">
        <v>0</v>
      </c>
      <c r="K531">
        <v>2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101</v>
      </c>
      <c r="T531">
        <v>0</v>
      </c>
      <c r="U531">
        <v>0</v>
      </c>
      <c r="V531">
        <v>101</v>
      </c>
      <c r="W531">
        <v>5</v>
      </c>
      <c r="X531">
        <v>3</v>
      </c>
      <c r="Y531">
        <v>2</v>
      </c>
      <c r="Z531">
        <v>0</v>
      </c>
      <c r="AA531">
        <v>96</v>
      </c>
      <c r="AB531">
        <v>25</v>
      </c>
      <c r="AC531">
        <v>4</v>
      </c>
      <c r="AD531">
        <v>7</v>
      </c>
      <c r="AE531">
        <v>6</v>
      </c>
      <c r="AF531">
        <v>0</v>
      </c>
      <c r="AG531">
        <v>0</v>
      </c>
      <c r="AH531">
        <v>1</v>
      </c>
      <c r="AI531">
        <v>0</v>
      </c>
      <c r="AJ531">
        <v>0</v>
      </c>
      <c r="AK531">
        <v>3</v>
      </c>
      <c r="AL531">
        <v>0</v>
      </c>
      <c r="AM531">
        <v>0</v>
      </c>
      <c r="AN531">
        <v>1</v>
      </c>
      <c r="AO531">
        <v>1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</v>
      </c>
      <c r="AV531">
        <v>0</v>
      </c>
      <c r="AW531">
        <v>1</v>
      </c>
      <c r="AX531">
        <v>0</v>
      </c>
      <c r="AY531">
        <v>0</v>
      </c>
      <c r="AZ531">
        <v>0</v>
      </c>
      <c r="BA531">
        <v>25</v>
      </c>
      <c r="BB531">
        <v>36</v>
      </c>
      <c r="BC531">
        <v>19</v>
      </c>
      <c r="BD531">
        <v>2</v>
      </c>
      <c r="BE531">
        <v>4</v>
      </c>
      <c r="BF531">
        <v>1</v>
      </c>
      <c r="BG531">
        <v>3</v>
      </c>
      <c r="BH531">
        <v>2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4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1</v>
      </c>
      <c r="BZ531">
        <v>36</v>
      </c>
      <c r="CA531">
        <v>2</v>
      </c>
      <c r="CB531">
        <v>0</v>
      </c>
      <c r="CC531">
        <v>0</v>
      </c>
      <c r="CD531">
        <v>1</v>
      </c>
      <c r="CE531">
        <v>0</v>
      </c>
      <c r="CF531">
        <v>1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2</v>
      </c>
      <c r="CQ531">
        <v>1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1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1</v>
      </c>
      <c r="DQ531">
        <v>8</v>
      </c>
      <c r="DR531">
        <v>2</v>
      </c>
      <c r="DS531">
        <v>2</v>
      </c>
      <c r="DT531">
        <v>0</v>
      </c>
      <c r="DU531">
        <v>0</v>
      </c>
      <c r="DV531">
        <v>0</v>
      </c>
      <c r="DW531">
        <v>1</v>
      </c>
      <c r="DX531">
        <v>0</v>
      </c>
      <c r="DY531">
        <v>1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1</v>
      </c>
      <c r="EF531">
        <v>0</v>
      </c>
      <c r="EG531">
        <v>1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8</v>
      </c>
      <c r="EQ531">
        <v>5</v>
      </c>
      <c r="ER531">
        <v>3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2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5</v>
      </c>
      <c r="FO531">
        <v>5</v>
      </c>
      <c r="FP531">
        <v>0</v>
      </c>
      <c r="FQ531">
        <v>0</v>
      </c>
      <c r="FR531">
        <v>0</v>
      </c>
      <c r="FS531">
        <v>2</v>
      </c>
      <c r="FT531">
        <v>0</v>
      </c>
      <c r="FU531">
        <v>0</v>
      </c>
      <c r="FV531">
        <v>0</v>
      </c>
      <c r="FW531">
        <v>1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1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1</v>
      </c>
      <c r="GN531">
        <v>5</v>
      </c>
      <c r="GO531">
        <v>5</v>
      </c>
      <c r="GP531">
        <v>3</v>
      </c>
      <c r="GQ531">
        <v>1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1</v>
      </c>
      <c r="HH531">
        <v>5</v>
      </c>
      <c r="HI531">
        <v>2</v>
      </c>
      <c r="HJ531">
        <v>0</v>
      </c>
      <c r="HK531">
        <v>0</v>
      </c>
      <c r="HL531">
        <v>1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1</v>
      </c>
      <c r="HS531">
        <v>0</v>
      </c>
      <c r="HT531">
        <v>0</v>
      </c>
      <c r="HU531">
        <v>0</v>
      </c>
      <c r="HV531">
        <v>2</v>
      </c>
      <c r="HW531">
        <v>1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1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1</v>
      </c>
      <c r="IM531">
        <v>6</v>
      </c>
      <c r="IN531">
        <v>1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2</v>
      </c>
      <c r="JH531">
        <v>0</v>
      </c>
      <c r="JI531">
        <v>1</v>
      </c>
      <c r="JJ531">
        <v>1</v>
      </c>
      <c r="JK531">
        <v>1</v>
      </c>
      <c r="JL531">
        <v>6</v>
      </c>
    </row>
    <row r="532" spans="1:272" x14ac:dyDescent="0.25">
      <c r="A532" t="s">
        <v>273</v>
      </c>
      <c r="B532" t="s">
        <v>625</v>
      </c>
      <c r="C532" t="str">
        <f t="shared" si="37"/>
        <v>160803</v>
      </c>
      <c r="D532" t="s">
        <v>418</v>
      </c>
      <c r="E532">
        <v>17</v>
      </c>
      <c r="F532">
        <v>220</v>
      </c>
      <c r="G532">
        <v>170</v>
      </c>
      <c r="H532">
        <v>70</v>
      </c>
      <c r="I532">
        <v>100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100</v>
      </c>
      <c r="T532">
        <v>0</v>
      </c>
      <c r="U532">
        <v>0</v>
      </c>
      <c r="V532">
        <v>100</v>
      </c>
      <c r="W532">
        <v>4</v>
      </c>
      <c r="X532">
        <v>3</v>
      </c>
      <c r="Y532">
        <v>1</v>
      </c>
      <c r="Z532">
        <v>0</v>
      </c>
      <c r="AA532">
        <v>96</v>
      </c>
      <c r="AB532">
        <v>19</v>
      </c>
      <c r="AC532">
        <v>1</v>
      </c>
      <c r="AD532">
        <v>3</v>
      </c>
      <c r="AE532">
        <v>10</v>
      </c>
      <c r="AF532">
        <v>4</v>
      </c>
      <c r="AG532">
        <v>0</v>
      </c>
      <c r="AH532">
        <v>0</v>
      </c>
      <c r="AI532">
        <v>0</v>
      </c>
      <c r="AJ532">
        <v>0</v>
      </c>
      <c r="AK532">
        <v>1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19</v>
      </c>
      <c r="BB532">
        <v>18</v>
      </c>
      <c r="BC532">
        <v>11</v>
      </c>
      <c r="BD532">
        <v>0</v>
      </c>
      <c r="BE532">
        <v>0</v>
      </c>
      <c r="BF532">
        <v>1</v>
      </c>
      <c r="BG532">
        <v>0</v>
      </c>
      <c r="BH532">
        <v>0</v>
      </c>
      <c r="BI532">
        <v>0</v>
      </c>
      <c r="BJ532">
        <v>0</v>
      </c>
      <c r="BK532">
        <v>2</v>
      </c>
      <c r="BL532">
        <v>1</v>
      </c>
      <c r="BM532">
        <v>0</v>
      </c>
      <c r="BN532">
        <v>2</v>
      </c>
      <c r="BO532">
        <v>0</v>
      </c>
      <c r="BP532">
        <v>0</v>
      </c>
      <c r="BQ532">
        <v>1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18</v>
      </c>
      <c r="CA532">
        <v>4</v>
      </c>
      <c r="CB532">
        <v>0</v>
      </c>
      <c r="CC532">
        <v>1</v>
      </c>
      <c r="CD532">
        <v>0</v>
      </c>
      <c r="CE532">
        <v>0</v>
      </c>
      <c r="CF532">
        <v>0</v>
      </c>
      <c r="CG532">
        <v>1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2</v>
      </c>
      <c r="CP532">
        <v>4</v>
      </c>
      <c r="CQ532">
        <v>9</v>
      </c>
      <c r="CR532">
        <v>4</v>
      </c>
      <c r="CS532">
        <v>4</v>
      </c>
      <c r="CT532">
        <v>0</v>
      </c>
      <c r="CU532">
        <v>0</v>
      </c>
      <c r="CV532">
        <v>1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9</v>
      </c>
      <c r="DQ532">
        <v>11</v>
      </c>
      <c r="DR532">
        <v>8</v>
      </c>
      <c r="DS532">
        <v>0</v>
      </c>
      <c r="DT532">
        <v>0</v>
      </c>
      <c r="DU532">
        <v>0</v>
      </c>
      <c r="DV532">
        <v>0</v>
      </c>
      <c r="DW532">
        <v>1</v>
      </c>
      <c r="DX532">
        <v>0</v>
      </c>
      <c r="DY532">
        <v>1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1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11</v>
      </c>
      <c r="EQ532">
        <v>5</v>
      </c>
      <c r="ER532">
        <v>1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4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5</v>
      </c>
      <c r="FO532">
        <v>10</v>
      </c>
      <c r="FP532">
        <v>2</v>
      </c>
      <c r="FQ532">
        <v>0</v>
      </c>
      <c r="FR532">
        <v>0</v>
      </c>
      <c r="FS532">
        <v>2</v>
      </c>
      <c r="FT532">
        <v>1</v>
      </c>
      <c r="FU532">
        <v>1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1</v>
      </c>
      <c r="GB532">
        <v>0</v>
      </c>
      <c r="GC532">
        <v>0</v>
      </c>
      <c r="GD532">
        <v>1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2</v>
      </c>
      <c r="GN532">
        <v>10</v>
      </c>
      <c r="GO532">
        <v>5</v>
      </c>
      <c r="GP532">
        <v>1</v>
      </c>
      <c r="GQ532">
        <v>0</v>
      </c>
      <c r="GR532">
        <v>1</v>
      </c>
      <c r="GS532">
        <v>0</v>
      </c>
      <c r="GT532">
        <v>0</v>
      </c>
      <c r="GU532">
        <v>1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1</v>
      </c>
      <c r="HG532">
        <v>1</v>
      </c>
      <c r="HH532">
        <v>5</v>
      </c>
      <c r="HI532">
        <v>1</v>
      </c>
      <c r="HJ532">
        <v>1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1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14</v>
      </c>
      <c r="IN532">
        <v>5</v>
      </c>
      <c r="IO532">
        <v>0</v>
      </c>
      <c r="IP532">
        <v>1</v>
      </c>
      <c r="IQ532">
        <v>0</v>
      </c>
      <c r="IR532">
        <v>0</v>
      </c>
      <c r="IS532">
        <v>0</v>
      </c>
      <c r="IT532">
        <v>0</v>
      </c>
      <c r="IU532">
        <v>3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2</v>
      </c>
      <c r="JE532">
        <v>0</v>
      </c>
      <c r="JF532">
        <v>0</v>
      </c>
      <c r="JG532">
        <v>3</v>
      </c>
      <c r="JH532">
        <v>0</v>
      </c>
      <c r="JI532">
        <v>0</v>
      </c>
      <c r="JJ532">
        <v>0</v>
      </c>
      <c r="JK532">
        <v>0</v>
      </c>
      <c r="JL532">
        <v>14</v>
      </c>
    </row>
    <row r="533" spans="1:272" x14ac:dyDescent="0.25">
      <c r="A533" t="s">
        <v>273</v>
      </c>
      <c r="B533" t="s">
        <v>625</v>
      </c>
      <c r="C533" t="str">
        <f t="shared" si="37"/>
        <v>160803</v>
      </c>
      <c r="D533" t="s">
        <v>630</v>
      </c>
      <c r="E533">
        <v>18</v>
      </c>
      <c r="F533">
        <v>98</v>
      </c>
      <c r="G533">
        <v>120</v>
      </c>
      <c r="H533">
        <v>97</v>
      </c>
      <c r="I533">
        <v>23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23</v>
      </c>
      <c r="T533">
        <v>0</v>
      </c>
      <c r="U533">
        <v>0</v>
      </c>
      <c r="V533">
        <v>23</v>
      </c>
      <c r="W533">
        <v>1</v>
      </c>
      <c r="X533">
        <v>0</v>
      </c>
      <c r="Y533">
        <v>1</v>
      </c>
      <c r="Z533">
        <v>0</v>
      </c>
      <c r="AA533">
        <v>22</v>
      </c>
      <c r="AB533">
        <v>8</v>
      </c>
      <c r="AC533">
        <v>1</v>
      </c>
      <c r="AD533">
        <v>2</v>
      </c>
      <c r="AE533">
        <v>1</v>
      </c>
      <c r="AF533">
        <v>3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1</v>
      </c>
      <c r="AW533">
        <v>0</v>
      </c>
      <c r="AX533">
        <v>0</v>
      </c>
      <c r="AY533">
        <v>0</v>
      </c>
      <c r="AZ533">
        <v>0</v>
      </c>
      <c r="BA533">
        <v>8</v>
      </c>
      <c r="BB533">
        <v>5</v>
      </c>
      <c r="BC533">
        <v>1</v>
      </c>
      <c r="BD533">
        <v>1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1</v>
      </c>
      <c r="BK533">
        <v>0</v>
      </c>
      <c r="BL533">
        <v>0</v>
      </c>
      <c r="BM533">
        <v>0</v>
      </c>
      <c r="BN533">
        <v>1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1</v>
      </c>
      <c r="BW533">
        <v>0</v>
      </c>
      <c r="BX533">
        <v>0</v>
      </c>
      <c r="BY533">
        <v>0</v>
      </c>
      <c r="BZ533">
        <v>5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2</v>
      </c>
      <c r="DR533">
        <v>1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1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3</v>
      </c>
      <c r="ER533">
        <v>0</v>
      </c>
      <c r="ES533">
        <v>1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2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3</v>
      </c>
      <c r="FO533">
        <v>3</v>
      </c>
      <c r="FP533">
        <v>0</v>
      </c>
      <c r="FQ533">
        <v>0</v>
      </c>
      <c r="FR533">
        <v>0</v>
      </c>
      <c r="FS533">
        <v>2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1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3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1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1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1</v>
      </c>
    </row>
    <row r="534" spans="1:272" x14ac:dyDescent="0.25">
      <c r="A534" t="s">
        <v>273</v>
      </c>
      <c r="B534" t="s">
        <v>631</v>
      </c>
      <c r="C534" t="str">
        <f t="shared" ref="C534:C544" si="38">"160804"</f>
        <v>160804</v>
      </c>
      <c r="D534" t="s">
        <v>632</v>
      </c>
      <c r="E534">
        <v>1</v>
      </c>
      <c r="F534">
        <v>1300</v>
      </c>
      <c r="G534">
        <v>1000</v>
      </c>
      <c r="H534">
        <v>311</v>
      </c>
      <c r="I534">
        <v>689</v>
      </c>
      <c r="J534">
        <v>0</v>
      </c>
      <c r="K534">
        <v>7</v>
      </c>
      <c r="L534">
        <v>5</v>
      </c>
      <c r="M534">
        <v>5</v>
      </c>
      <c r="N534">
        <v>0</v>
      </c>
      <c r="O534">
        <v>0</v>
      </c>
      <c r="P534">
        <v>0</v>
      </c>
      <c r="Q534">
        <v>0</v>
      </c>
      <c r="R534">
        <v>5</v>
      </c>
      <c r="S534">
        <v>694</v>
      </c>
      <c r="T534">
        <v>5</v>
      </c>
      <c r="U534">
        <v>0</v>
      </c>
      <c r="V534">
        <v>694</v>
      </c>
      <c r="W534">
        <v>20</v>
      </c>
      <c r="X534">
        <v>13</v>
      </c>
      <c r="Y534">
        <v>7</v>
      </c>
      <c r="Z534">
        <v>0</v>
      </c>
      <c r="AA534">
        <v>674</v>
      </c>
      <c r="AB534">
        <v>207</v>
      </c>
      <c r="AC534">
        <v>27</v>
      </c>
      <c r="AD534">
        <v>30</v>
      </c>
      <c r="AE534">
        <v>85</v>
      </c>
      <c r="AF534">
        <v>14</v>
      </c>
      <c r="AG534">
        <v>0</v>
      </c>
      <c r="AH534">
        <v>3</v>
      </c>
      <c r="AI534">
        <v>0</v>
      </c>
      <c r="AJ534">
        <v>1</v>
      </c>
      <c r="AK534">
        <v>31</v>
      </c>
      <c r="AL534">
        <v>0</v>
      </c>
      <c r="AM534">
        <v>0</v>
      </c>
      <c r="AN534">
        <v>7</v>
      </c>
      <c r="AO534">
        <v>0</v>
      </c>
      <c r="AP534">
        <v>1</v>
      </c>
      <c r="AQ534">
        <v>1</v>
      </c>
      <c r="AR534">
        <v>0</v>
      </c>
      <c r="AS534">
        <v>1</v>
      </c>
      <c r="AT534">
        <v>2</v>
      </c>
      <c r="AU534">
        <v>1</v>
      </c>
      <c r="AV534">
        <v>1</v>
      </c>
      <c r="AW534">
        <v>0</v>
      </c>
      <c r="AX534">
        <v>0</v>
      </c>
      <c r="AY534">
        <v>0</v>
      </c>
      <c r="AZ534">
        <v>2</v>
      </c>
      <c r="BA534">
        <v>207</v>
      </c>
      <c r="BB534">
        <v>164</v>
      </c>
      <c r="BC534">
        <v>131</v>
      </c>
      <c r="BD534">
        <v>6</v>
      </c>
      <c r="BE534">
        <v>1</v>
      </c>
      <c r="BF534">
        <v>3</v>
      </c>
      <c r="BG534">
        <v>1</v>
      </c>
      <c r="BH534">
        <v>3</v>
      </c>
      <c r="BI534">
        <v>2</v>
      </c>
      <c r="BJ534">
        <v>0</v>
      </c>
      <c r="BK534">
        <v>3</v>
      </c>
      <c r="BL534">
        <v>3</v>
      </c>
      <c r="BM534">
        <v>0</v>
      </c>
      <c r="BN534">
        <v>0</v>
      </c>
      <c r="BO534">
        <v>2</v>
      </c>
      <c r="BP534">
        <v>0</v>
      </c>
      <c r="BQ534">
        <v>0</v>
      </c>
      <c r="BR534">
        <v>2</v>
      </c>
      <c r="BS534">
        <v>0</v>
      </c>
      <c r="BT534">
        <v>0</v>
      </c>
      <c r="BU534">
        <v>1</v>
      </c>
      <c r="BV534">
        <v>0</v>
      </c>
      <c r="BW534">
        <v>0</v>
      </c>
      <c r="BX534">
        <v>3</v>
      </c>
      <c r="BY534">
        <v>3</v>
      </c>
      <c r="BZ534">
        <v>164</v>
      </c>
      <c r="CA534">
        <v>34</v>
      </c>
      <c r="CB534">
        <v>19</v>
      </c>
      <c r="CC534">
        <v>2</v>
      </c>
      <c r="CD534">
        <v>1</v>
      </c>
      <c r="CE534">
        <v>2</v>
      </c>
      <c r="CF534">
        <v>0</v>
      </c>
      <c r="CG534">
        <v>0</v>
      </c>
      <c r="CH534">
        <v>2</v>
      </c>
      <c r="CI534">
        <v>0</v>
      </c>
      <c r="CJ534">
        <v>0</v>
      </c>
      <c r="CK534">
        <v>1</v>
      </c>
      <c r="CL534">
        <v>0</v>
      </c>
      <c r="CM534">
        <v>0</v>
      </c>
      <c r="CN534">
        <v>3</v>
      </c>
      <c r="CO534">
        <v>4</v>
      </c>
      <c r="CP534">
        <v>34</v>
      </c>
      <c r="CQ534">
        <v>36</v>
      </c>
      <c r="CR534">
        <v>19</v>
      </c>
      <c r="CS534">
        <v>0</v>
      </c>
      <c r="CT534">
        <v>1</v>
      </c>
      <c r="CU534">
        <v>0</v>
      </c>
      <c r="CV534">
        <v>3</v>
      </c>
      <c r="CW534">
        <v>1</v>
      </c>
      <c r="CX534">
        <v>0</v>
      </c>
      <c r="CY534">
        <v>4</v>
      </c>
      <c r="CZ534">
        <v>0</v>
      </c>
      <c r="DA534">
        <v>0</v>
      </c>
      <c r="DB534">
        <v>0</v>
      </c>
      <c r="DC534">
        <v>0</v>
      </c>
      <c r="DD534">
        <v>1</v>
      </c>
      <c r="DE534">
        <v>0</v>
      </c>
      <c r="DF534">
        <v>0</v>
      </c>
      <c r="DG534">
        <v>0</v>
      </c>
      <c r="DH534">
        <v>1</v>
      </c>
      <c r="DI534">
        <v>2</v>
      </c>
      <c r="DJ534">
        <v>0</v>
      </c>
      <c r="DK534">
        <v>1</v>
      </c>
      <c r="DL534">
        <v>0</v>
      </c>
      <c r="DM534">
        <v>2</v>
      </c>
      <c r="DN534">
        <v>0</v>
      </c>
      <c r="DO534">
        <v>1</v>
      </c>
      <c r="DP534">
        <v>36</v>
      </c>
      <c r="DQ534">
        <v>22</v>
      </c>
      <c r="DR534">
        <v>7</v>
      </c>
      <c r="DS534">
        <v>3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2</v>
      </c>
      <c r="DZ534">
        <v>1</v>
      </c>
      <c r="EA534">
        <v>0</v>
      </c>
      <c r="EB534">
        <v>0</v>
      </c>
      <c r="EC534">
        <v>7</v>
      </c>
      <c r="ED534">
        <v>0</v>
      </c>
      <c r="EE534">
        <v>2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22</v>
      </c>
      <c r="EQ534">
        <v>64</v>
      </c>
      <c r="ER534">
        <v>16</v>
      </c>
      <c r="ES534">
        <v>14</v>
      </c>
      <c r="ET534">
        <v>1</v>
      </c>
      <c r="EU534">
        <v>0</v>
      </c>
      <c r="EV534">
        <v>0</v>
      </c>
      <c r="EW534">
        <v>0</v>
      </c>
      <c r="EX534">
        <v>4</v>
      </c>
      <c r="EY534">
        <v>0</v>
      </c>
      <c r="EZ534">
        <v>15</v>
      </c>
      <c r="FA534">
        <v>2</v>
      </c>
      <c r="FB534">
        <v>1</v>
      </c>
      <c r="FC534">
        <v>0</v>
      </c>
      <c r="FD534">
        <v>0</v>
      </c>
      <c r="FE534">
        <v>0</v>
      </c>
      <c r="FF534">
        <v>0</v>
      </c>
      <c r="FG534">
        <v>1</v>
      </c>
      <c r="FH534">
        <v>0</v>
      </c>
      <c r="FI534">
        <v>0</v>
      </c>
      <c r="FJ534">
        <v>0</v>
      </c>
      <c r="FK534">
        <v>1</v>
      </c>
      <c r="FL534">
        <v>8</v>
      </c>
      <c r="FM534">
        <v>1</v>
      </c>
      <c r="FN534">
        <v>64</v>
      </c>
      <c r="FO534">
        <v>71</v>
      </c>
      <c r="FP534">
        <v>18</v>
      </c>
      <c r="FQ534">
        <v>3</v>
      </c>
      <c r="FR534">
        <v>5</v>
      </c>
      <c r="FS534">
        <v>1</v>
      </c>
      <c r="FT534">
        <v>0</v>
      </c>
      <c r="FU534">
        <v>1</v>
      </c>
      <c r="FV534">
        <v>2</v>
      </c>
      <c r="FW534">
        <v>0</v>
      </c>
      <c r="FX534">
        <v>1</v>
      </c>
      <c r="FY534">
        <v>1</v>
      </c>
      <c r="FZ534">
        <v>0</v>
      </c>
      <c r="GA534">
        <v>1</v>
      </c>
      <c r="GB534">
        <v>2</v>
      </c>
      <c r="GC534">
        <v>1</v>
      </c>
      <c r="GD534">
        <v>1</v>
      </c>
      <c r="GE534">
        <v>27</v>
      </c>
      <c r="GF534">
        <v>1</v>
      </c>
      <c r="GG534">
        <v>0</v>
      </c>
      <c r="GH534">
        <v>1</v>
      </c>
      <c r="GI534">
        <v>1</v>
      </c>
      <c r="GJ534">
        <v>2</v>
      </c>
      <c r="GK534">
        <v>0</v>
      </c>
      <c r="GL534">
        <v>2</v>
      </c>
      <c r="GM534">
        <v>0</v>
      </c>
      <c r="GN534">
        <v>71</v>
      </c>
      <c r="GO534">
        <v>72</v>
      </c>
      <c r="GP534">
        <v>27</v>
      </c>
      <c r="GQ534">
        <v>3</v>
      </c>
      <c r="GR534">
        <v>5</v>
      </c>
      <c r="GS534">
        <v>0</v>
      </c>
      <c r="GT534">
        <v>0</v>
      </c>
      <c r="GU534">
        <v>3</v>
      </c>
      <c r="GV534">
        <v>4</v>
      </c>
      <c r="GW534">
        <v>0</v>
      </c>
      <c r="GX534">
        <v>0</v>
      </c>
      <c r="GY534">
        <v>2</v>
      </c>
      <c r="GZ534">
        <v>0</v>
      </c>
      <c r="HA534">
        <v>2</v>
      </c>
      <c r="HB534">
        <v>0</v>
      </c>
      <c r="HC534">
        <v>2</v>
      </c>
      <c r="HD534">
        <v>0</v>
      </c>
      <c r="HE534">
        <v>0</v>
      </c>
      <c r="HF534">
        <v>4</v>
      </c>
      <c r="HG534">
        <v>20</v>
      </c>
      <c r="HH534">
        <v>72</v>
      </c>
      <c r="HI534">
        <v>3</v>
      </c>
      <c r="HJ534">
        <v>1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1</v>
      </c>
      <c r="HS534">
        <v>0</v>
      </c>
      <c r="HT534">
        <v>0</v>
      </c>
      <c r="HU534">
        <v>1</v>
      </c>
      <c r="HV534">
        <v>3</v>
      </c>
      <c r="HW534">
        <v>1</v>
      </c>
      <c r="HX534">
        <v>1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1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</row>
    <row r="535" spans="1:272" x14ac:dyDescent="0.25">
      <c r="A535" t="s">
        <v>273</v>
      </c>
      <c r="B535" t="s">
        <v>631</v>
      </c>
      <c r="C535" t="str">
        <f t="shared" si="38"/>
        <v>160804</v>
      </c>
      <c r="D535" t="s">
        <v>633</v>
      </c>
      <c r="E535">
        <v>2</v>
      </c>
      <c r="F535">
        <v>2135</v>
      </c>
      <c r="G535">
        <v>1650</v>
      </c>
      <c r="H535">
        <v>536</v>
      </c>
      <c r="I535">
        <v>1114</v>
      </c>
      <c r="J535">
        <v>2</v>
      </c>
      <c r="K535">
        <v>4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1114</v>
      </c>
      <c r="T535">
        <v>0</v>
      </c>
      <c r="U535">
        <v>0</v>
      </c>
      <c r="V535">
        <v>1114</v>
      </c>
      <c r="W535">
        <v>51</v>
      </c>
      <c r="X535">
        <v>36</v>
      </c>
      <c r="Y535">
        <v>15</v>
      </c>
      <c r="Z535">
        <v>0</v>
      </c>
      <c r="AA535">
        <v>1063</v>
      </c>
      <c r="AB535">
        <v>344</v>
      </c>
      <c r="AC535">
        <v>19</v>
      </c>
      <c r="AD535">
        <v>37</v>
      </c>
      <c r="AE535">
        <v>174</v>
      </c>
      <c r="AF535">
        <v>24</v>
      </c>
      <c r="AG535">
        <v>1</v>
      </c>
      <c r="AH535">
        <v>6</v>
      </c>
      <c r="AI535">
        <v>0</v>
      </c>
      <c r="AJ535">
        <v>2</v>
      </c>
      <c r="AK535">
        <v>63</v>
      </c>
      <c r="AL535">
        <v>1</v>
      </c>
      <c r="AM535">
        <v>1</v>
      </c>
      <c r="AN535">
        <v>4</v>
      </c>
      <c r="AO535">
        <v>0</v>
      </c>
      <c r="AP535">
        <v>0</v>
      </c>
      <c r="AQ535">
        <v>1</v>
      </c>
      <c r="AR535">
        <v>0</v>
      </c>
      <c r="AS535">
        <v>0</v>
      </c>
      <c r="AT535">
        <v>2</v>
      </c>
      <c r="AU535">
        <v>0</v>
      </c>
      <c r="AV535">
        <v>2</v>
      </c>
      <c r="AW535">
        <v>0</v>
      </c>
      <c r="AX535">
        <v>1</v>
      </c>
      <c r="AY535">
        <v>1</v>
      </c>
      <c r="AZ535">
        <v>5</v>
      </c>
      <c r="BA535">
        <v>344</v>
      </c>
      <c r="BB535">
        <v>231</v>
      </c>
      <c r="BC535">
        <v>175</v>
      </c>
      <c r="BD535">
        <v>10</v>
      </c>
      <c r="BE535">
        <v>6</v>
      </c>
      <c r="BF535">
        <v>4</v>
      </c>
      <c r="BG535">
        <v>4</v>
      </c>
      <c r="BH535">
        <v>2</v>
      </c>
      <c r="BI535">
        <v>0</v>
      </c>
      <c r="BJ535">
        <v>1</v>
      </c>
      <c r="BK535">
        <v>1</v>
      </c>
      <c r="BL535">
        <v>8</v>
      </c>
      <c r="BM535">
        <v>0</v>
      </c>
      <c r="BN535">
        <v>1</v>
      </c>
      <c r="BO535">
        <v>1</v>
      </c>
      <c r="BP535">
        <v>1</v>
      </c>
      <c r="BQ535">
        <v>1</v>
      </c>
      <c r="BR535">
        <v>0</v>
      </c>
      <c r="BS535">
        <v>1</v>
      </c>
      <c r="BT535">
        <v>0</v>
      </c>
      <c r="BU535">
        <v>1</v>
      </c>
      <c r="BV535">
        <v>3</v>
      </c>
      <c r="BW535">
        <v>1</v>
      </c>
      <c r="BX535">
        <v>1</v>
      </c>
      <c r="BY535">
        <v>9</v>
      </c>
      <c r="BZ535">
        <v>231</v>
      </c>
      <c r="CA535">
        <v>35</v>
      </c>
      <c r="CB535">
        <v>19</v>
      </c>
      <c r="CC535">
        <v>2</v>
      </c>
      <c r="CD535">
        <v>2</v>
      </c>
      <c r="CE535">
        <v>1</v>
      </c>
      <c r="CF535">
        <v>0</v>
      </c>
      <c r="CG535">
        <v>1</v>
      </c>
      <c r="CH535">
        <v>3</v>
      </c>
      <c r="CI535">
        <v>1</v>
      </c>
      <c r="CJ535">
        <v>0</v>
      </c>
      <c r="CK535">
        <v>0</v>
      </c>
      <c r="CL535">
        <v>0</v>
      </c>
      <c r="CM535">
        <v>2</v>
      </c>
      <c r="CN535">
        <v>2</v>
      </c>
      <c r="CO535">
        <v>2</v>
      </c>
      <c r="CP535">
        <v>35</v>
      </c>
      <c r="CQ535">
        <v>40</v>
      </c>
      <c r="CR535">
        <v>22</v>
      </c>
      <c r="CS535">
        <v>1</v>
      </c>
      <c r="CT535">
        <v>2</v>
      </c>
      <c r="CU535">
        <v>1</v>
      </c>
      <c r="CV535">
        <v>2</v>
      </c>
      <c r="CW535">
        <v>0</v>
      </c>
      <c r="CX535">
        <v>0</v>
      </c>
      <c r="CY535">
        <v>5</v>
      </c>
      <c r="CZ535">
        <v>0</v>
      </c>
      <c r="DA535">
        <v>0</v>
      </c>
      <c r="DB535">
        <v>1</v>
      </c>
      <c r="DC535">
        <v>0</v>
      </c>
      <c r="DD535">
        <v>0</v>
      </c>
      <c r="DE535">
        <v>2</v>
      </c>
      <c r="DF535">
        <v>0</v>
      </c>
      <c r="DG535">
        <v>0</v>
      </c>
      <c r="DH535">
        <v>1</v>
      </c>
      <c r="DI535">
        <v>0</v>
      </c>
      <c r="DJ535">
        <v>1</v>
      </c>
      <c r="DK535">
        <v>0</v>
      </c>
      <c r="DL535">
        <v>0</v>
      </c>
      <c r="DM535">
        <v>1</v>
      </c>
      <c r="DN535">
        <v>1</v>
      </c>
      <c r="DO535">
        <v>0</v>
      </c>
      <c r="DP535">
        <v>40</v>
      </c>
      <c r="DQ535">
        <v>33</v>
      </c>
      <c r="DR535">
        <v>14</v>
      </c>
      <c r="DS535">
        <v>0</v>
      </c>
      <c r="DT535">
        <v>1</v>
      </c>
      <c r="DU535">
        <v>2</v>
      </c>
      <c r="DV535">
        <v>1</v>
      </c>
      <c r="DW535">
        <v>1</v>
      </c>
      <c r="DX535">
        <v>1</v>
      </c>
      <c r="DY535">
        <v>1</v>
      </c>
      <c r="DZ535">
        <v>0</v>
      </c>
      <c r="EA535">
        <v>0</v>
      </c>
      <c r="EB535">
        <v>0</v>
      </c>
      <c r="EC535">
        <v>8</v>
      </c>
      <c r="ED535">
        <v>0</v>
      </c>
      <c r="EE535">
        <v>0</v>
      </c>
      <c r="EF535">
        <v>0</v>
      </c>
      <c r="EG535">
        <v>0</v>
      </c>
      <c r="EH535">
        <v>1</v>
      </c>
      <c r="EI535">
        <v>0</v>
      </c>
      <c r="EJ535">
        <v>1</v>
      </c>
      <c r="EK535">
        <v>1</v>
      </c>
      <c r="EL535">
        <v>1</v>
      </c>
      <c r="EM535">
        <v>0</v>
      </c>
      <c r="EN535">
        <v>0</v>
      </c>
      <c r="EO535">
        <v>0</v>
      </c>
      <c r="EP535">
        <v>33</v>
      </c>
      <c r="EQ535">
        <v>164</v>
      </c>
      <c r="ER535">
        <v>30</v>
      </c>
      <c r="ES535">
        <v>45</v>
      </c>
      <c r="ET535">
        <v>12</v>
      </c>
      <c r="EU535">
        <v>0</v>
      </c>
      <c r="EV535">
        <v>0</v>
      </c>
      <c r="EW535">
        <v>1</v>
      </c>
      <c r="EX535">
        <v>1</v>
      </c>
      <c r="EY535">
        <v>0</v>
      </c>
      <c r="EZ535">
        <v>42</v>
      </c>
      <c r="FA535">
        <v>5</v>
      </c>
      <c r="FB535">
        <v>10</v>
      </c>
      <c r="FC535">
        <v>0</v>
      </c>
      <c r="FD535">
        <v>2</v>
      </c>
      <c r="FE535">
        <v>3</v>
      </c>
      <c r="FF535">
        <v>0</v>
      </c>
      <c r="FG535">
        <v>0</v>
      </c>
      <c r="FH535">
        <v>0</v>
      </c>
      <c r="FI535">
        <v>2</v>
      </c>
      <c r="FJ535">
        <v>1</v>
      </c>
      <c r="FK535">
        <v>0</v>
      </c>
      <c r="FL535">
        <v>5</v>
      </c>
      <c r="FM535">
        <v>5</v>
      </c>
      <c r="FN535">
        <v>164</v>
      </c>
      <c r="FO535">
        <v>127</v>
      </c>
      <c r="FP535">
        <v>28</v>
      </c>
      <c r="FQ535">
        <v>2</v>
      </c>
      <c r="FR535">
        <v>9</v>
      </c>
      <c r="FS535">
        <v>5</v>
      </c>
      <c r="FT535">
        <v>3</v>
      </c>
      <c r="FU535">
        <v>5</v>
      </c>
      <c r="FV535">
        <v>2</v>
      </c>
      <c r="FW535">
        <v>0</v>
      </c>
      <c r="FX535">
        <v>3</v>
      </c>
      <c r="FY535">
        <v>0</v>
      </c>
      <c r="FZ535">
        <v>0</v>
      </c>
      <c r="GA535">
        <v>3</v>
      </c>
      <c r="GB535">
        <v>2</v>
      </c>
      <c r="GC535">
        <v>4</v>
      </c>
      <c r="GD535">
        <v>1</v>
      </c>
      <c r="GE535">
        <v>52</v>
      </c>
      <c r="GF535">
        <v>1</v>
      </c>
      <c r="GG535">
        <v>2</v>
      </c>
      <c r="GH535">
        <v>1</v>
      </c>
      <c r="GI535">
        <v>0</v>
      </c>
      <c r="GJ535">
        <v>3</v>
      </c>
      <c r="GK535">
        <v>0</v>
      </c>
      <c r="GL535">
        <v>0</v>
      </c>
      <c r="GM535">
        <v>1</v>
      </c>
      <c r="GN535">
        <v>127</v>
      </c>
      <c r="GO535">
        <v>80</v>
      </c>
      <c r="GP535">
        <v>38</v>
      </c>
      <c r="GQ535">
        <v>6</v>
      </c>
      <c r="GR535">
        <v>4</v>
      </c>
      <c r="GS535">
        <v>2</v>
      </c>
      <c r="GT535">
        <v>1</v>
      </c>
      <c r="GU535">
        <v>4</v>
      </c>
      <c r="GV535">
        <v>0</v>
      </c>
      <c r="GW535">
        <v>2</v>
      </c>
      <c r="GX535">
        <v>2</v>
      </c>
      <c r="GY535">
        <v>1</v>
      </c>
      <c r="GZ535">
        <v>0</v>
      </c>
      <c r="HA535">
        <v>0</v>
      </c>
      <c r="HB535">
        <v>1</v>
      </c>
      <c r="HC535">
        <v>1</v>
      </c>
      <c r="HD535">
        <v>1</v>
      </c>
      <c r="HE535">
        <v>1</v>
      </c>
      <c r="HF535">
        <v>1</v>
      </c>
      <c r="HG535">
        <v>15</v>
      </c>
      <c r="HH535">
        <v>80</v>
      </c>
      <c r="HI535">
        <v>5</v>
      </c>
      <c r="HJ535">
        <v>0</v>
      </c>
      <c r="HK535">
        <v>1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1</v>
      </c>
      <c r="HR535">
        <v>0</v>
      </c>
      <c r="HS535">
        <v>0</v>
      </c>
      <c r="HT535">
        <v>1</v>
      </c>
      <c r="HU535">
        <v>2</v>
      </c>
      <c r="HV535">
        <v>5</v>
      </c>
      <c r="HW535">
        <v>2</v>
      </c>
      <c r="HX535">
        <v>0</v>
      </c>
      <c r="HY535">
        <v>0</v>
      </c>
      <c r="HZ535">
        <v>0</v>
      </c>
      <c r="IA535">
        <v>0</v>
      </c>
      <c r="IB535">
        <v>1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1</v>
      </c>
      <c r="IL535">
        <v>2</v>
      </c>
      <c r="IM535">
        <v>2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1</v>
      </c>
      <c r="IY535">
        <v>0</v>
      </c>
      <c r="IZ535">
        <v>0</v>
      </c>
      <c r="JA535">
        <v>1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2</v>
      </c>
    </row>
    <row r="536" spans="1:272" x14ac:dyDescent="0.25">
      <c r="A536" t="s">
        <v>273</v>
      </c>
      <c r="B536" t="s">
        <v>631</v>
      </c>
      <c r="C536" t="str">
        <f t="shared" si="38"/>
        <v>160804</v>
      </c>
      <c r="D536" t="s">
        <v>634</v>
      </c>
      <c r="E536">
        <v>3</v>
      </c>
      <c r="F536">
        <v>1381</v>
      </c>
      <c r="G536">
        <v>1059</v>
      </c>
      <c r="H536">
        <v>253</v>
      </c>
      <c r="I536">
        <v>806</v>
      </c>
      <c r="J536">
        <v>0</v>
      </c>
      <c r="K536">
        <v>3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806</v>
      </c>
      <c r="T536">
        <v>0</v>
      </c>
      <c r="U536">
        <v>0</v>
      </c>
      <c r="V536">
        <v>806</v>
      </c>
      <c r="W536">
        <v>44</v>
      </c>
      <c r="X536">
        <v>5</v>
      </c>
      <c r="Y536">
        <v>20</v>
      </c>
      <c r="Z536">
        <v>0</v>
      </c>
      <c r="AA536">
        <v>762</v>
      </c>
      <c r="AB536">
        <v>300</v>
      </c>
      <c r="AC536">
        <v>20</v>
      </c>
      <c r="AD536">
        <v>41</v>
      </c>
      <c r="AE536">
        <v>136</v>
      </c>
      <c r="AF536">
        <v>19</v>
      </c>
      <c r="AG536">
        <v>3</v>
      </c>
      <c r="AH536">
        <v>2</v>
      </c>
      <c r="AI536">
        <v>3</v>
      </c>
      <c r="AJ536">
        <v>1</v>
      </c>
      <c r="AK536">
        <v>55</v>
      </c>
      <c r="AL536">
        <v>1</v>
      </c>
      <c r="AM536">
        <v>0</v>
      </c>
      <c r="AN536">
        <v>4</v>
      </c>
      <c r="AO536">
        <v>2</v>
      </c>
      <c r="AP536">
        <v>1</v>
      </c>
      <c r="AQ536">
        <v>1</v>
      </c>
      <c r="AR536">
        <v>1</v>
      </c>
      <c r="AS536">
        <v>0</v>
      </c>
      <c r="AT536">
        <v>0</v>
      </c>
      <c r="AU536">
        <v>2</v>
      </c>
      <c r="AV536">
        <v>0</v>
      </c>
      <c r="AW536">
        <v>2</v>
      </c>
      <c r="AX536">
        <v>1</v>
      </c>
      <c r="AY536">
        <v>0</v>
      </c>
      <c r="AZ536">
        <v>5</v>
      </c>
      <c r="BA536">
        <v>300</v>
      </c>
      <c r="BB536">
        <v>143</v>
      </c>
      <c r="BC536">
        <v>90</v>
      </c>
      <c r="BD536">
        <v>4</v>
      </c>
      <c r="BE536">
        <v>9</v>
      </c>
      <c r="BF536">
        <v>15</v>
      </c>
      <c r="BG536">
        <v>2</v>
      </c>
      <c r="BH536">
        <v>11</v>
      </c>
      <c r="BI536">
        <v>0</v>
      </c>
      <c r="BJ536">
        <v>1</v>
      </c>
      <c r="BK536">
        <v>1</v>
      </c>
      <c r="BL536">
        <v>4</v>
      </c>
      <c r="BM536">
        <v>0</v>
      </c>
      <c r="BN536">
        <v>0</v>
      </c>
      <c r="BO536">
        <v>0</v>
      </c>
      <c r="BP536">
        <v>0</v>
      </c>
      <c r="BQ536">
        <v>1</v>
      </c>
      <c r="BR536">
        <v>0</v>
      </c>
      <c r="BS536">
        <v>2</v>
      </c>
      <c r="BT536">
        <v>0</v>
      </c>
      <c r="BU536">
        <v>1</v>
      </c>
      <c r="BV536">
        <v>0</v>
      </c>
      <c r="BW536">
        <v>2</v>
      </c>
      <c r="BX536">
        <v>0</v>
      </c>
      <c r="BY536">
        <v>0</v>
      </c>
      <c r="BZ536">
        <v>143</v>
      </c>
      <c r="CA536">
        <v>31</v>
      </c>
      <c r="CB536">
        <v>15</v>
      </c>
      <c r="CC536">
        <v>3</v>
      </c>
      <c r="CD536">
        <v>3</v>
      </c>
      <c r="CE536">
        <v>0</v>
      </c>
      <c r="CF536">
        <v>1</v>
      </c>
      <c r="CG536">
        <v>0</v>
      </c>
      <c r="CH536">
        <v>4</v>
      </c>
      <c r="CI536">
        <v>0</v>
      </c>
      <c r="CJ536">
        <v>0</v>
      </c>
      <c r="CK536">
        <v>0</v>
      </c>
      <c r="CL536">
        <v>1</v>
      </c>
      <c r="CM536">
        <v>0</v>
      </c>
      <c r="CN536">
        <v>2</v>
      </c>
      <c r="CO536">
        <v>2</v>
      </c>
      <c r="CP536">
        <v>31</v>
      </c>
      <c r="CQ536">
        <v>32</v>
      </c>
      <c r="CR536">
        <v>15</v>
      </c>
      <c r="CS536">
        <v>0</v>
      </c>
      <c r="CT536">
        <v>1</v>
      </c>
      <c r="CU536">
        <v>0</v>
      </c>
      <c r="CV536">
        <v>1</v>
      </c>
      <c r="CW536">
        <v>1</v>
      </c>
      <c r="CX536">
        <v>1</v>
      </c>
      <c r="CY536">
        <v>2</v>
      </c>
      <c r="CZ536">
        <v>0</v>
      </c>
      <c r="DA536">
        <v>2</v>
      </c>
      <c r="DB536">
        <v>1</v>
      </c>
      <c r="DC536">
        <v>0</v>
      </c>
      <c r="DD536">
        <v>0</v>
      </c>
      <c r="DE536">
        <v>0</v>
      </c>
      <c r="DF536">
        <v>0</v>
      </c>
      <c r="DG536">
        <v>1</v>
      </c>
      <c r="DH536">
        <v>1</v>
      </c>
      <c r="DI536">
        <v>0</v>
      </c>
      <c r="DJ536">
        <v>1</v>
      </c>
      <c r="DK536">
        <v>1</v>
      </c>
      <c r="DL536">
        <v>0</v>
      </c>
      <c r="DM536">
        <v>2</v>
      </c>
      <c r="DN536">
        <v>0</v>
      </c>
      <c r="DO536">
        <v>2</v>
      </c>
      <c r="DP536">
        <v>32</v>
      </c>
      <c r="DQ536">
        <v>31</v>
      </c>
      <c r="DR536">
        <v>13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1</v>
      </c>
      <c r="DY536">
        <v>1</v>
      </c>
      <c r="DZ536">
        <v>0</v>
      </c>
      <c r="EA536">
        <v>0</v>
      </c>
      <c r="EB536">
        <v>0</v>
      </c>
      <c r="EC536">
        <v>10</v>
      </c>
      <c r="ED536">
        <v>1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1</v>
      </c>
      <c r="EK536">
        <v>3</v>
      </c>
      <c r="EL536">
        <v>0</v>
      </c>
      <c r="EM536">
        <v>1</v>
      </c>
      <c r="EN536">
        <v>0</v>
      </c>
      <c r="EO536">
        <v>0</v>
      </c>
      <c r="EP536">
        <v>31</v>
      </c>
      <c r="EQ536">
        <v>80</v>
      </c>
      <c r="ER536">
        <v>22</v>
      </c>
      <c r="ES536">
        <v>14</v>
      </c>
      <c r="ET536">
        <v>3</v>
      </c>
      <c r="EU536">
        <v>2</v>
      </c>
      <c r="EV536">
        <v>0</v>
      </c>
      <c r="EW536">
        <v>2</v>
      </c>
      <c r="EX536">
        <v>4</v>
      </c>
      <c r="EY536">
        <v>2</v>
      </c>
      <c r="EZ536">
        <v>18</v>
      </c>
      <c r="FA536">
        <v>1</v>
      </c>
      <c r="FB536">
        <v>0</v>
      </c>
      <c r="FC536">
        <v>1</v>
      </c>
      <c r="FD536">
        <v>1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9</v>
      </c>
      <c r="FM536">
        <v>1</v>
      </c>
      <c r="FN536">
        <v>80</v>
      </c>
      <c r="FO536">
        <v>70</v>
      </c>
      <c r="FP536">
        <v>17</v>
      </c>
      <c r="FQ536">
        <v>5</v>
      </c>
      <c r="FR536">
        <v>2</v>
      </c>
      <c r="FS536">
        <v>5</v>
      </c>
      <c r="FT536">
        <v>2</v>
      </c>
      <c r="FU536">
        <v>1</v>
      </c>
      <c r="FV536">
        <v>1</v>
      </c>
      <c r="FW536">
        <v>1</v>
      </c>
      <c r="FX536">
        <v>0</v>
      </c>
      <c r="FY536">
        <v>1</v>
      </c>
      <c r="FZ536">
        <v>1</v>
      </c>
      <c r="GA536">
        <v>2</v>
      </c>
      <c r="GB536">
        <v>0</v>
      </c>
      <c r="GC536">
        <v>1</v>
      </c>
      <c r="GD536">
        <v>2</v>
      </c>
      <c r="GE536">
        <v>24</v>
      </c>
      <c r="GF536">
        <v>0</v>
      </c>
      <c r="GG536">
        <v>1</v>
      </c>
      <c r="GH536">
        <v>0</v>
      </c>
      <c r="GI536">
        <v>0</v>
      </c>
      <c r="GJ536">
        <v>2</v>
      </c>
      <c r="GK536">
        <v>0</v>
      </c>
      <c r="GL536">
        <v>1</v>
      </c>
      <c r="GM536">
        <v>1</v>
      </c>
      <c r="GN536">
        <v>70</v>
      </c>
      <c r="GO536">
        <v>67</v>
      </c>
      <c r="GP536">
        <v>37</v>
      </c>
      <c r="GQ536">
        <v>4</v>
      </c>
      <c r="GR536">
        <v>3</v>
      </c>
      <c r="GS536">
        <v>0</v>
      </c>
      <c r="GT536">
        <v>1</v>
      </c>
      <c r="GU536">
        <v>4</v>
      </c>
      <c r="GV536">
        <v>6</v>
      </c>
      <c r="GW536">
        <v>1</v>
      </c>
      <c r="GX536">
        <v>1</v>
      </c>
      <c r="GY536">
        <v>0</v>
      </c>
      <c r="GZ536">
        <v>0</v>
      </c>
      <c r="HA536">
        <v>1</v>
      </c>
      <c r="HB536">
        <v>0</v>
      </c>
      <c r="HC536">
        <v>3</v>
      </c>
      <c r="HD536">
        <v>0</v>
      </c>
      <c r="HE536">
        <v>0</v>
      </c>
      <c r="HF536">
        <v>0</v>
      </c>
      <c r="HG536">
        <v>6</v>
      </c>
      <c r="HH536">
        <v>67</v>
      </c>
      <c r="HI536">
        <v>5</v>
      </c>
      <c r="HJ536">
        <v>0</v>
      </c>
      <c r="HK536">
        <v>1</v>
      </c>
      <c r="HL536">
        <v>1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1</v>
      </c>
      <c r="HT536">
        <v>0</v>
      </c>
      <c r="HU536">
        <v>2</v>
      </c>
      <c r="HV536">
        <v>5</v>
      </c>
      <c r="HW536">
        <v>2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1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1</v>
      </c>
      <c r="IL536">
        <v>2</v>
      </c>
      <c r="IM536">
        <v>1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1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1</v>
      </c>
    </row>
    <row r="537" spans="1:272" x14ac:dyDescent="0.25">
      <c r="A537" t="s">
        <v>273</v>
      </c>
      <c r="B537" t="s">
        <v>631</v>
      </c>
      <c r="C537" t="str">
        <f t="shared" si="38"/>
        <v>160804</v>
      </c>
      <c r="D537" t="s">
        <v>635</v>
      </c>
      <c r="E537">
        <v>4</v>
      </c>
      <c r="F537">
        <v>821</v>
      </c>
      <c r="G537">
        <v>630</v>
      </c>
      <c r="H537">
        <v>173</v>
      </c>
      <c r="I537">
        <v>457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457</v>
      </c>
      <c r="T537">
        <v>0</v>
      </c>
      <c r="U537">
        <v>0</v>
      </c>
      <c r="V537">
        <v>457</v>
      </c>
      <c r="W537">
        <v>20</v>
      </c>
      <c r="X537">
        <v>9</v>
      </c>
      <c r="Y537">
        <v>11</v>
      </c>
      <c r="Z537">
        <v>0</v>
      </c>
      <c r="AA537">
        <v>437</v>
      </c>
      <c r="AB537">
        <v>151</v>
      </c>
      <c r="AC537">
        <v>17</v>
      </c>
      <c r="AD537">
        <v>34</v>
      </c>
      <c r="AE537">
        <v>55</v>
      </c>
      <c r="AF537">
        <v>6</v>
      </c>
      <c r="AG537">
        <v>0</v>
      </c>
      <c r="AH537">
        <v>1</v>
      </c>
      <c r="AI537">
        <v>0</v>
      </c>
      <c r="AJ537">
        <v>5</v>
      </c>
      <c r="AK537">
        <v>23</v>
      </c>
      <c r="AL537">
        <v>0</v>
      </c>
      <c r="AM537">
        <v>0</v>
      </c>
      <c r="AN537">
        <v>3</v>
      </c>
      <c r="AO537">
        <v>0</v>
      </c>
      <c r="AP537">
        <v>0</v>
      </c>
      <c r="AQ537">
        <v>0</v>
      </c>
      <c r="AR537">
        <v>1</v>
      </c>
      <c r="AS537">
        <v>0</v>
      </c>
      <c r="AT537">
        <v>0</v>
      </c>
      <c r="AU537">
        <v>1</v>
      </c>
      <c r="AV537">
        <v>1</v>
      </c>
      <c r="AW537">
        <v>0</v>
      </c>
      <c r="AX537">
        <v>0</v>
      </c>
      <c r="AY537">
        <v>0</v>
      </c>
      <c r="AZ537">
        <v>4</v>
      </c>
      <c r="BA537">
        <v>151</v>
      </c>
      <c r="BB537">
        <v>113</v>
      </c>
      <c r="BC537">
        <v>87</v>
      </c>
      <c r="BD537">
        <v>2</v>
      </c>
      <c r="BE537">
        <v>1</v>
      </c>
      <c r="BF537">
        <v>3</v>
      </c>
      <c r="BG537">
        <v>3</v>
      </c>
      <c r="BH537">
        <v>4</v>
      </c>
      <c r="BI537">
        <v>1</v>
      </c>
      <c r="BJ537">
        <v>0</v>
      </c>
      <c r="BK537">
        <v>2</v>
      </c>
      <c r="BL537">
        <v>1</v>
      </c>
      <c r="BM537">
        <v>0</v>
      </c>
      <c r="BN537">
        <v>0</v>
      </c>
      <c r="BO537">
        <v>1</v>
      </c>
      <c r="BP537">
        <v>0</v>
      </c>
      <c r="BQ537">
        <v>0</v>
      </c>
      <c r="BR537">
        <v>1</v>
      </c>
      <c r="BS537">
        <v>0</v>
      </c>
      <c r="BT537">
        <v>0</v>
      </c>
      <c r="BU537">
        <v>0</v>
      </c>
      <c r="BV537">
        <v>3</v>
      </c>
      <c r="BW537">
        <v>1</v>
      </c>
      <c r="BX537">
        <v>2</v>
      </c>
      <c r="BY537">
        <v>1</v>
      </c>
      <c r="BZ537">
        <v>113</v>
      </c>
      <c r="CA537">
        <v>19</v>
      </c>
      <c r="CB537">
        <v>12</v>
      </c>
      <c r="CC537">
        <v>0</v>
      </c>
      <c r="CD537">
        <v>0</v>
      </c>
      <c r="CE537">
        <v>0</v>
      </c>
      <c r="CF537">
        <v>1</v>
      </c>
      <c r="CG537">
        <v>1</v>
      </c>
      <c r="CH537">
        <v>0</v>
      </c>
      <c r="CI537">
        <v>0</v>
      </c>
      <c r="CJ537">
        <v>0</v>
      </c>
      <c r="CK537">
        <v>1</v>
      </c>
      <c r="CL537">
        <v>0</v>
      </c>
      <c r="CM537">
        <v>1</v>
      </c>
      <c r="CN537">
        <v>1</v>
      </c>
      <c r="CO537">
        <v>2</v>
      </c>
      <c r="CP537">
        <v>19</v>
      </c>
      <c r="CQ537">
        <v>17</v>
      </c>
      <c r="CR537">
        <v>10</v>
      </c>
      <c r="CS537">
        <v>0</v>
      </c>
      <c r="CT537">
        <v>1</v>
      </c>
      <c r="CU537">
        <v>0</v>
      </c>
      <c r="CV537">
        <v>1</v>
      </c>
      <c r="CW537">
        <v>1</v>
      </c>
      <c r="CX537">
        <v>0</v>
      </c>
      <c r="CY537">
        <v>0</v>
      </c>
      <c r="CZ537">
        <v>0</v>
      </c>
      <c r="DA537">
        <v>0</v>
      </c>
      <c r="DB537">
        <v>1</v>
      </c>
      <c r="DC537">
        <v>0</v>
      </c>
      <c r="DD537">
        <v>0</v>
      </c>
      <c r="DE537">
        <v>0</v>
      </c>
      <c r="DF537">
        <v>0</v>
      </c>
      <c r="DG537">
        <v>1</v>
      </c>
      <c r="DH537">
        <v>1</v>
      </c>
      <c r="DI537">
        <v>0</v>
      </c>
      <c r="DJ537">
        <v>0</v>
      </c>
      <c r="DK537">
        <v>0</v>
      </c>
      <c r="DL537">
        <v>0</v>
      </c>
      <c r="DM537">
        <v>1</v>
      </c>
      <c r="DN537">
        <v>0</v>
      </c>
      <c r="DO537">
        <v>0</v>
      </c>
      <c r="DP537">
        <v>17</v>
      </c>
      <c r="DQ537">
        <v>18</v>
      </c>
      <c r="DR537">
        <v>5</v>
      </c>
      <c r="DS537">
        <v>0</v>
      </c>
      <c r="DT537">
        <v>0</v>
      </c>
      <c r="DU537">
        <v>1</v>
      </c>
      <c r="DV537">
        <v>0</v>
      </c>
      <c r="DW537">
        <v>1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7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1</v>
      </c>
      <c r="EK537">
        <v>0</v>
      </c>
      <c r="EL537">
        <v>1</v>
      </c>
      <c r="EM537">
        <v>2</v>
      </c>
      <c r="EN537">
        <v>0</v>
      </c>
      <c r="EO537">
        <v>0</v>
      </c>
      <c r="EP537">
        <v>18</v>
      </c>
      <c r="EQ537">
        <v>51</v>
      </c>
      <c r="ER537">
        <v>10</v>
      </c>
      <c r="ES537">
        <v>15</v>
      </c>
      <c r="ET537">
        <v>5</v>
      </c>
      <c r="EU537">
        <v>1</v>
      </c>
      <c r="EV537">
        <v>0</v>
      </c>
      <c r="EW537">
        <v>1</v>
      </c>
      <c r="EX537">
        <v>0</v>
      </c>
      <c r="EY537">
        <v>0</v>
      </c>
      <c r="EZ537">
        <v>5</v>
      </c>
      <c r="FA537">
        <v>1</v>
      </c>
      <c r="FB537">
        <v>1</v>
      </c>
      <c r="FC537">
        <v>0</v>
      </c>
      <c r="FD537">
        <v>0</v>
      </c>
      <c r="FE537">
        <v>3</v>
      </c>
      <c r="FF537">
        <v>0</v>
      </c>
      <c r="FG537">
        <v>1</v>
      </c>
      <c r="FH537">
        <v>2</v>
      </c>
      <c r="FI537">
        <v>0</v>
      </c>
      <c r="FJ537">
        <v>0</v>
      </c>
      <c r="FK537">
        <v>0</v>
      </c>
      <c r="FL537">
        <v>4</v>
      </c>
      <c r="FM537">
        <v>2</v>
      </c>
      <c r="FN537">
        <v>51</v>
      </c>
      <c r="FO537">
        <v>40</v>
      </c>
      <c r="FP537">
        <v>11</v>
      </c>
      <c r="FQ537">
        <v>0</v>
      </c>
      <c r="FR537">
        <v>1</v>
      </c>
      <c r="FS537">
        <v>0</v>
      </c>
      <c r="FT537">
        <v>0</v>
      </c>
      <c r="FU537">
        <v>3</v>
      </c>
      <c r="FV537">
        <v>0</v>
      </c>
      <c r="FW537">
        <v>1</v>
      </c>
      <c r="FX537">
        <v>0</v>
      </c>
      <c r="FY537">
        <v>0</v>
      </c>
      <c r="FZ537">
        <v>0</v>
      </c>
      <c r="GA537">
        <v>0</v>
      </c>
      <c r="GB537">
        <v>1</v>
      </c>
      <c r="GC537">
        <v>0</v>
      </c>
      <c r="GD537">
        <v>1</v>
      </c>
      <c r="GE537">
        <v>22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40</v>
      </c>
      <c r="GO537">
        <v>28</v>
      </c>
      <c r="GP537">
        <v>17</v>
      </c>
      <c r="GQ537">
        <v>1</v>
      </c>
      <c r="GR537">
        <v>1</v>
      </c>
      <c r="GS537">
        <v>0</v>
      </c>
      <c r="GT537">
        <v>0</v>
      </c>
      <c r="GU537">
        <v>0</v>
      </c>
      <c r="GV537">
        <v>1</v>
      </c>
      <c r="GW537">
        <v>0</v>
      </c>
      <c r="GX537">
        <v>0</v>
      </c>
      <c r="GY537">
        <v>2</v>
      </c>
      <c r="GZ537">
        <v>0</v>
      </c>
      <c r="HA537">
        <v>0</v>
      </c>
      <c r="HB537">
        <v>0</v>
      </c>
      <c r="HC537">
        <v>1</v>
      </c>
      <c r="HD537">
        <v>0</v>
      </c>
      <c r="HE537">
        <v>0</v>
      </c>
      <c r="HF537">
        <v>1</v>
      </c>
      <c r="HG537">
        <v>4</v>
      </c>
      <c r="HH537">
        <v>28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</row>
    <row r="538" spans="1:272" x14ac:dyDescent="0.25">
      <c r="A538" t="s">
        <v>273</v>
      </c>
      <c r="B538" t="s">
        <v>631</v>
      </c>
      <c r="C538" t="str">
        <f t="shared" si="38"/>
        <v>160804</v>
      </c>
      <c r="D538" t="s">
        <v>454</v>
      </c>
      <c r="E538">
        <v>5</v>
      </c>
      <c r="F538">
        <v>845</v>
      </c>
      <c r="G538">
        <v>649</v>
      </c>
      <c r="H538">
        <v>274</v>
      </c>
      <c r="I538">
        <v>375</v>
      </c>
      <c r="J538">
        <v>0</v>
      </c>
      <c r="K538">
        <v>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375</v>
      </c>
      <c r="T538">
        <v>0</v>
      </c>
      <c r="U538">
        <v>0</v>
      </c>
      <c r="V538">
        <v>375</v>
      </c>
      <c r="W538">
        <v>6</v>
      </c>
      <c r="X538">
        <v>4</v>
      </c>
      <c r="Y538">
        <v>2</v>
      </c>
      <c r="Z538">
        <v>0</v>
      </c>
      <c r="AA538">
        <v>369</v>
      </c>
      <c r="AB538">
        <v>108</v>
      </c>
      <c r="AC538">
        <v>9</v>
      </c>
      <c r="AD538">
        <v>19</v>
      </c>
      <c r="AE538">
        <v>31</v>
      </c>
      <c r="AF538">
        <v>10</v>
      </c>
      <c r="AG538">
        <v>0</v>
      </c>
      <c r="AH538">
        <v>2</v>
      </c>
      <c r="AI538">
        <v>4</v>
      </c>
      <c r="AJ538">
        <v>1</v>
      </c>
      <c r="AK538">
        <v>19</v>
      </c>
      <c r="AL538">
        <v>0</v>
      </c>
      <c r="AM538">
        <v>0</v>
      </c>
      <c r="AN538">
        <v>4</v>
      </c>
      <c r="AO538">
        <v>1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</v>
      </c>
      <c r="AV538">
        <v>1</v>
      </c>
      <c r="AW538">
        <v>0</v>
      </c>
      <c r="AX538">
        <v>1</v>
      </c>
      <c r="AY538">
        <v>0</v>
      </c>
      <c r="AZ538">
        <v>4</v>
      </c>
      <c r="BA538">
        <v>108</v>
      </c>
      <c r="BB538">
        <v>69</v>
      </c>
      <c r="BC538">
        <v>52</v>
      </c>
      <c r="BD538">
        <v>3</v>
      </c>
      <c r="BE538">
        <v>2</v>
      </c>
      <c r="BF538">
        <v>0</v>
      </c>
      <c r="BG538">
        <v>2</v>
      </c>
      <c r="BH538">
        <v>3</v>
      </c>
      <c r="BI538">
        <v>0</v>
      </c>
      <c r="BJ538">
        <v>0</v>
      </c>
      <c r="BK538">
        <v>1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1</v>
      </c>
      <c r="BT538">
        <v>0</v>
      </c>
      <c r="BU538">
        <v>0</v>
      </c>
      <c r="BV538">
        <v>1</v>
      </c>
      <c r="BW538">
        <v>0</v>
      </c>
      <c r="BX538">
        <v>0</v>
      </c>
      <c r="BY538">
        <v>4</v>
      </c>
      <c r="BZ538">
        <v>69</v>
      </c>
      <c r="CA538">
        <v>13</v>
      </c>
      <c r="CB538">
        <v>4</v>
      </c>
      <c r="CC538">
        <v>4</v>
      </c>
      <c r="CD538">
        <v>0</v>
      </c>
      <c r="CE538">
        <v>0</v>
      </c>
      <c r="CF538">
        <v>1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1</v>
      </c>
      <c r="CN538">
        <v>3</v>
      </c>
      <c r="CO538">
        <v>0</v>
      </c>
      <c r="CP538">
        <v>13</v>
      </c>
      <c r="CQ538">
        <v>13</v>
      </c>
      <c r="CR538">
        <v>7</v>
      </c>
      <c r="CS538">
        <v>0</v>
      </c>
      <c r="CT538">
        <v>1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1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1</v>
      </c>
      <c r="DH538">
        <v>3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13</v>
      </c>
      <c r="DQ538">
        <v>38</v>
      </c>
      <c r="DR538">
        <v>9</v>
      </c>
      <c r="DS538">
        <v>2</v>
      </c>
      <c r="DT538">
        <v>0</v>
      </c>
      <c r="DU538">
        <v>0</v>
      </c>
      <c r="DV538">
        <v>1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23</v>
      </c>
      <c r="ED538">
        <v>0</v>
      </c>
      <c r="EE538">
        <v>0</v>
      </c>
      <c r="EF538">
        <v>1</v>
      </c>
      <c r="EG538">
        <v>0</v>
      </c>
      <c r="EH538">
        <v>0</v>
      </c>
      <c r="EI538">
        <v>0</v>
      </c>
      <c r="EJ538">
        <v>0</v>
      </c>
      <c r="EK538">
        <v>2</v>
      </c>
      <c r="EL538">
        <v>0</v>
      </c>
      <c r="EM538">
        <v>0</v>
      </c>
      <c r="EN538">
        <v>0</v>
      </c>
      <c r="EO538">
        <v>0</v>
      </c>
      <c r="EP538">
        <v>38</v>
      </c>
      <c r="EQ538">
        <v>52</v>
      </c>
      <c r="ER538">
        <v>8</v>
      </c>
      <c r="ES538">
        <v>9</v>
      </c>
      <c r="ET538">
        <v>1</v>
      </c>
      <c r="EU538">
        <v>0</v>
      </c>
      <c r="EV538">
        <v>0</v>
      </c>
      <c r="EW538">
        <v>0</v>
      </c>
      <c r="EX538">
        <v>0</v>
      </c>
      <c r="EY538">
        <v>1</v>
      </c>
      <c r="EZ538">
        <v>26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1</v>
      </c>
      <c r="FJ538">
        <v>0</v>
      </c>
      <c r="FK538">
        <v>1</v>
      </c>
      <c r="FL538">
        <v>5</v>
      </c>
      <c r="FM538">
        <v>0</v>
      </c>
      <c r="FN538">
        <v>52</v>
      </c>
      <c r="FO538">
        <v>58</v>
      </c>
      <c r="FP538">
        <v>14</v>
      </c>
      <c r="FQ538">
        <v>0</v>
      </c>
      <c r="FR538">
        <v>4</v>
      </c>
      <c r="FS538">
        <v>2</v>
      </c>
      <c r="FT538">
        <v>0</v>
      </c>
      <c r="FU538">
        <v>1</v>
      </c>
      <c r="FV538">
        <v>0</v>
      </c>
      <c r="FW538">
        <v>0</v>
      </c>
      <c r="FX538">
        <v>2</v>
      </c>
      <c r="FY538">
        <v>0</v>
      </c>
      <c r="FZ538">
        <v>0</v>
      </c>
      <c r="GA538">
        <v>3</v>
      </c>
      <c r="GB538">
        <v>0</v>
      </c>
      <c r="GC538">
        <v>1</v>
      </c>
      <c r="GD538">
        <v>1</v>
      </c>
      <c r="GE538">
        <v>26</v>
      </c>
      <c r="GF538">
        <v>2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2</v>
      </c>
      <c r="GM538">
        <v>0</v>
      </c>
      <c r="GN538">
        <v>58</v>
      </c>
      <c r="GO538">
        <v>18</v>
      </c>
      <c r="GP538">
        <v>8</v>
      </c>
      <c r="GQ538">
        <v>1</v>
      </c>
      <c r="GR538">
        <v>3</v>
      </c>
      <c r="GS538">
        <v>0</v>
      </c>
      <c r="GT538">
        <v>0</v>
      </c>
      <c r="GU538">
        <v>2</v>
      </c>
      <c r="GV538">
        <v>1</v>
      </c>
      <c r="GW538">
        <v>0</v>
      </c>
      <c r="GX538">
        <v>0</v>
      </c>
      <c r="GY538">
        <v>0</v>
      </c>
      <c r="GZ538">
        <v>0</v>
      </c>
      <c r="HA538">
        <v>2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1</v>
      </c>
      <c r="HH538">
        <v>18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</row>
    <row r="539" spans="1:272" x14ac:dyDescent="0.25">
      <c r="A539" t="s">
        <v>273</v>
      </c>
      <c r="B539" t="s">
        <v>631</v>
      </c>
      <c r="C539" t="str">
        <f t="shared" si="38"/>
        <v>160804</v>
      </c>
      <c r="D539" t="s">
        <v>361</v>
      </c>
      <c r="E539">
        <v>6</v>
      </c>
      <c r="F539">
        <v>1005</v>
      </c>
      <c r="G539">
        <v>756</v>
      </c>
      <c r="H539">
        <v>289</v>
      </c>
      <c r="I539">
        <v>467</v>
      </c>
      <c r="J539">
        <v>0</v>
      </c>
      <c r="K539">
        <v>1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467</v>
      </c>
      <c r="T539">
        <v>0</v>
      </c>
      <c r="U539">
        <v>0</v>
      </c>
      <c r="V539">
        <v>467</v>
      </c>
      <c r="W539">
        <v>27</v>
      </c>
      <c r="X539">
        <v>19</v>
      </c>
      <c r="Y539">
        <v>8</v>
      </c>
      <c r="Z539">
        <v>0</v>
      </c>
      <c r="AA539">
        <v>440</v>
      </c>
      <c r="AB539">
        <v>188</v>
      </c>
      <c r="AC539">
        <v>15</v>
      </c>
      <c r="AD539">
        <v>16</v>
      </c>
      <c r="AE539">
        <v>62</v>
      </c>
      <c r="AF539">
        <v>12</v>
      </c>
      <c r="AG539">
        <v>1</v>
      </c>
      <c r="AH539">
        <v>1</v>
      </c>
      <c r="AI539">
        <v>0</v>
      </c>
      <c r="AJ539">
        <v>2</v>
      </c>
      <c r="AK539">
        <v>63</v>
      </c>
      <c r="AL539">
        <v>1</v>
      </c>
      <c r="AM539">
        <v>1</v>
      </c>
      <c r="AN539">
        <v>5</v>
      </c>
      <c r="AO539">
        <v>1</v>
      </c>
      <c r="AP539">
        <v>0</v>
      </c>
      <c r="AQ539">
        <v>1</v>
      </c>
      <c r="AR539">
        <v>1</v>
      </c>
      <c r="AS539">
        <v>0</v>
      </c>
      <c r="AT539">
        <v>0</v>
      </c>
      <c r="AU539">
        <v>1</v>
      </c>
      <c r="AV539">
        <v>1</v>
      </c>
      <c r="AW539">
        <v>1</v>
      </c>
      <c r="AX539">
        <v>0</v>
      </c>
      <c r="AY539">
        <v>0</v>
      </c>
      <c r="AZ539">
        <v>3</v>
      </c>
      <c r="BA539">
        <v>188</v>
      </c>
      <c r="BB539">
        <v>58</v>
      </c>
      <c r="BC539">
        <v>50</v>
      </c>
      <c r="BD539">
        <v>0</v>
      </c>
      <c r="BE539">
        <v>1</v>
      </c>
      <c r="BF539">
        <v>1</v>
      </c>
      <c r="BG539">
        <v>0</v>
      </c>
      <c r="BH539">
        <v>1</v>
      </c>
      <c r="BI539">
        <v>0</v>
      </c>
      <c r="BJ539">
        <v>1</v>
      </c>
      <c r="BK539">
        <v>0</v>
      </c>
      <c r="BL539">
        <v>1</v>
      </c>
      <c r="BM539">
        <v>0</v>
      </c>
      <c r="BN539">
        <v>2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1</v>
      </c>
      <c r="BX539">
        <v>0</v>
      </c>
      <c r="BY539">
        <v>0</v>
      </c>
      <c r="BZ539">
        <v>58</v>
      </c>
      <c r="CA539">
        <v>10</v>
      </c>
      <c r="CB539">
        <v>7</v>
      </c>
      <c r="CC539">
        <v>2</v>
      </c>
      <c r="CD539">
        <v>0</v>
      </c>
      <c r="CE539">
        <v>0</v>
      </c>
      <c r="CF539">
        <v>1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10</v>
      </c>
      <c r="CQ539">
        <v>16</v>
      </c>
      <c r="CR539">
        <v>11</v>
      </c>
      <c r="CS539">
        <v>0</v>
      </c>
      <c r="CT539">
        <v>1</v>
      </c>
      <c r="CU539">
        <v>0</v>
      </c>
      <c r="CV539">
        <v>1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1</v>
      </c>
      <c r="DI539">
        <v>0</v>
      </c>
      <c r="DJ539">
        <v>0</v>
      </c>
      <c r="DK539">
        <v>1</v>
      </c>
      <c r="DL539">
        <v>0</v>
      </c>
      <c r="DM539">
        <v>1</v>
      </c>
      <c r="DN539">
        <v>0</v>
      </c>
      <c r="DO539">
        <v>0</v>
      </c>
      <c r="DP539">
        <v>16</v>
      </c>
      <c r="DQ539">
        <v>57</v>
      </c>
      <c r="DR539">
        <v>9</v>
      </c>
      <c r="DS539">
        <v>0</v>
      </c>
      <c r="DT539">
        <v>0</v>
      </c>
      <c r="DU539">
        <v>2</v>
      </c>
      <c r="DV539">
        <v>0</v>
      </c>
      <c r="DW539">
        <v>0</v>
      </c>
      <c r="DX539">
        <v>0</v>
      </c>
      <c r="DY539">
        <v>0</v>
      </c>
      <c r="DZ539">
        <v>1</v>
      </c>
      <c r="EA539">
        <v>0</v>
      </c>
      <c r="EB539">
        <v>0</v>
      </c>
      <c r="EC539">
        <v>44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1</v>
      </c>
      <c r="EL539">
        <v>0</v>
      </c>
      <c r="EM539">
        <v>0</v>
      </c>
      <c r="EN539">
        <v>0</v>
      </c>
      <c r="EO539">
        <v>0</v>
      </c>
      <c r="EP539">
        <v>57</v>
      </c>
      <c r="EQ539">
        <v>28</v>
      </c>
      <c r="ER539">
        <v>12</v>
      </c>
      <c r="ES539">
        <v>1</v>
      </c>
      <c r="ET539">
        <v>4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5</v>
      </c>
      <c r="FA539">
        <v>0</v>
      </c>
      <c r="FB539">
        <v>1</v>
      </c>
      <c r="FC539">
        <v>0</v>
      </c>
      <c r="FD539">
        <v>1</v>
      </c>
      <c r="FE539">
        <v>1</v>
      </c>
      <c r="FF539">
        <v>0</v>
      </c>
      <c r="FG539">
        <v>0</v>
      </c>
      <c r="FH539">
        <v>2</v>
      </c>
      <c r="FI539">
        <v>0</v>
      </c>
      <c r="FJ539">
        <v>0</v>
      </c>
      <c r="FK539">
        <v>0</v>
      </c>
      <c r="FL539">
        <v>1</v>
      </c>
      <c r="FM539">
        <v>0</v>
      </c>
      <c r="FN539">
        <v>28</v>
      </c>
      <c r="FO539">
        <v>58</v>
      </c>
      <c r="FP539">
        <v>7</v>
      </c>
      <c r="FQ539">
        <v>0</v>
      </c>
      <c r="FR539">
        <v>0</v>
      </c>
      <c r="FS539">
        <v>0</v>
      </c>
      <c r="FT539">
        <v>0</v>
      </c>
      <c r="FU539">
        <v>1</v>
      </c>
      <c r="FV539">
        <v>2</v>
      </c>
      <c r="FW539">
        <v>0</v>
      </c>
      <c r="FX539">
        <v>1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1</v>
      </c>
      <c r="GE539">
        <v>44</v>
      </c>
      <c r="GF539">
        <v>0</v>
      </c>
      <c r="GG539">
        <v>0</v>
      </c>
      <c r="GH539">
        <v>0</v>
      </c>
      <c r="GI539">
        <v>1</v>
      </c>
      <c r="GJ539">
        <v>0</v>
      </c>
      <c r="GK539">
        <v>0</v>
      </c>
      <c r="GL539">
        <v>0</v>
      </c>
      <c r="GM539">
        <v>1</v>
      </c>
      <c r="GN539">
        <v>58</v>
      </c>
      <c r="GO539">
        <v>22</v>
      </c>
      <c r="GP539">
        <v>7</v>
      </c>
      <c r="GQ539">
        <v>1</v>
      </c>
      <c r="GR539">
        <v>2</v>
      </c>
      <c r="GS539">
        <v>0</v>
      </c>
      <c r="GT539">
        <v>3</v>
      </c>
      <c r="GU539">
        <v>2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1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6</v>
      </c>
      <c r="HH539">
        <v>22</v>
      </c>
      <c r="HI539">
        <v>1</v>
      </c>
      <c r="HJ539">
        <v>1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1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2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1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0</v>
      </c>
      <c r="JF539">
        <v>0</v>
      </c>
      <c r="JG539">
        <v>0</v>
      </c>
      <c r="JH539">
        <v>1</v>
      </c>
      <c r="JI539">
        <v>0</v>
      </c>
      <c r="JJ539">
        <v>0</v>
      </c>
      <c r="JK539">
        <v>0</v>
      </c>
      <c r="JL539">
        <v>2</v>
      </c>
    </row>
    <row r="540" spans="1:272" x14ac:dyDescent="0.25">
      <c r="A540" t="s">
        <v>273</v>
      </c>
      <c r="B540" t="s">
        <v>631</v>
      </c>
      <c r="C540" t="str">
        <f t="shared" si="38"/>
        <v>160804</v>
      </c>
      <c r="D540" t="s">
        <v>339</v>
      </c>
      <c r="E540">
        <v>7</v>
      </c>
      <c r="F540">
        <v>866</v>
      </c>
      <c r="G540">
        <v>660</v>
      </c>
      <c r="H540">
        <v>246</v>
      </c>
      <c r="I540">
        <v>414</v>
      </c>
      <c r="J540">
        <v>0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414</v>
      </c>
      <c r="T540">
        <v>0</v>
      </c>
      <c r="U540">
        <v>0</v>
      </c>
      <c r="V540">
        <v>414</v>
      </c>
      <c r="W540">
        <v>14</v>
      </c>
      <c r="X540">
        <v>9</v>
      </c>
      <c r="Y540">
        <v>4</v>
      </c>
      <c r="Z540">
        <v>0</v>
      </c>
      <c r="AA540">
        <v>400</v>
      </c>
      <c r="AB540">
        <v>122</v>
      </c>
      <c r="AC540">
        <v>9</v>
      </c>
      <c r="AD540">
        <v>4</v>
      </c>
      <c r="AE540">
        <v>34</v>
      </c>
      <c r="AF540">
        <v>5</v>
      </c>
      <c r="AG540">
        <v>1</v>
      </c>
      <c r="AH540">
        <v>0</v>
      </c>
      <c r="AI540">
        <v>0</v>
      </c>
      <c r="AJ540">
        <v>0</v>
      </c>
      <c r="AK540">
        <v>58</v>
      </c>
      <c r="AL540">
        <v>0</v>
      </c>
      <c r="AM540">
        <v>1</v>
      </c>
      <c r="AN540">
        <v>0</v>
      </c>
      <c r="AO540">
        <v>0</v>
      </c>
      <c r="AP540">
        <v>0</v>
      </c>
      <c r="AQ540">
        <v>0</v>
      </c>
      <c r="AR540">
        <v>1</v>
      </c>
      <c r="AS540">
        <v>3</v>
      </c>
      <c r="AT540">
        <v>0</v>
      </c>
      <c r="AU540">
        <v>3</v>
      </c>
      <c r="AV540">
        <v>1</v>
      </c>
      <c r="AW540">
        <v>0</v>
      </c>
      <c r="AX540">
        <v>1</v>
      </c>
      <c r="AY540">
        <v>0</v>
      </c>
      <c r="AZ540">
        <v>1</v>
      </c>
      <c r="BA540">
        <v>122</v>
      </c>
      <c r="BB540">
        <v>96</v>
      </c>
      <c r="BC540">
        <v>80</v>
      </c>
      <c r="BD540">
        <v>0</v>
      </c>
      <c r="BE540">
        <v>1</v>
      </c>
      <c r="BF540">
        <v>3</v>
      </c>
      <c r="BG540">
        <v>2</v>
      </c>
      <c r="BH540">
        <v>6</v>
      </c>
      <c r="BI540">
        <v>0</v>
      </c>
      <c r="BJ540">
        <v>0</v>
      </c>
      <c r="BK540">
        <v>1</v>
      </c>
      <c r="BL540">
        <v>1</v>
      </c>
      <c r="BM540">
        <v>0</v>
      </c>
      <c r="BN540">
        <v>0</v>
      </c>
      <c r="BO540">
        <v>1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1</v>
      </c>
      <c r="BZ540">
        <v>96</v>
      </c>
      <c r="CA540">
        <v>20</v>
      </c>
      <c r="CB540">
        <v>12</v>
      </c>
      <c r="CC540">
        <v>0</v>
      </c>
      <c r="CD540">
        <v>5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1</v>
      </c>
      <c r="CO540">
        <v>2</v>
      </c>
      <c r="CP540">
        <v>20</v>
      </c>
      <c r="CQ540">
        <v>3</v>
      </c>
      <c r="CR540">
        <v>2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1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3</v>
      </c>
      <c r="DQ540">
        <v>53</v>
      </c>
      <c r="DR540">
        <v>6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1</v>
      </c>
      <c r="DY540">
        <v>0</v>
      </c>
      <c r="DZ540">
        <v>0</v>
      </c>
      <c r="EA540">
        <v>0</v>
      </c>
      <c r="EB540">
        <v>0</v>
      </c>
      <c r="EC540">
        <v>45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1</v>
      </c>
      <c r="EM540">
        <v>0</v>
      </c>
      <c r="EN540">
        <v>0</v>
      </c>
      <c r="EO540">
        <v>0</v>
      </c>
      <c r="EP540">
        <v>53</v>
      </c>
      <c r="EQ540">
        <v>41</v>
      </c>
      <c r="ER540">
        <v>9</v>
      </c>
      <c r="ES540">
        <v>6</v>
      </c>
      <c r="ET540">
        <v>1</v>
      </c>
      <c r="EU540">
        <v>1</v>
      </c>
      <c r="EV540">
        <v>0</v>
      </c>
      <c r="EW540">
        <v>0</v>
      </c>
      <c r="EX540">
        <v>0</v>
      </c>
      <c r="EY540">
        <v>0</v>
      </c>
      <c r="EZ540">
        <v>11</v>
      </c>
      <c r="FA540">
        <v>0</v>
      </c>
      <c r="FB540">
        <v>4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2</v>
      </c>
      <c r="FL540">
        <v>7</v>
      </c>
      <c r="FM540">
        <v>0</v>
      </c>
      <c r="FN540">
        <v>41</v>
      </c>
      <c r="FO540">
        <v>34</v>
      </c>
      <c r="FP540">
        <v>9</v>
      </c>
      <c r="FQ540">
        <v>0</v>
      </c>
      <c r="FR540">
        <v>2</v>
      </c>
      <c r="FS540">
        <v>0</v>
      </c>
      <c r="FT540">
        <v>0</v>
      </c>
      <c r="FU540">
        <v>2</v>
      </c>
      <c r="FV540">
        <v>2</v>
      </c>
      <c r="FW540">
        <v>0</v>
      </c>
      <c r="FX540">
        <v>1</v>
      </c>
      <c r="FY540">
        <v>0</v>
      </c>
      <c r="FZ540">
        <v>1</v>
      </c>
      <c r="GA540">
        <v>0</v>
      </c>
      <c r="GB540">
        <v>2</v>
      </c>
      <c r="GC540">
        <v>0</v>
      </c>
      <c r="GD540">
        <v>2</v>
      </c>
      <c r="GE540">
        <v>10</v>
      </c>
      <c r="GF540">
        <v>0</v>
      </c>
      <c r="GG540">
        <v>1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2</v>
      </c>
      <c r="GN540">
        <v>34</v>
      </c>
      <c r="GO540">
        <v>25</v>
      </c>
      <c r="GP540">
        <v>9</v>
      </c>
      <c r="GQ540">
        <v>2</v>
      </c>
      <c r="GR540">
        <v>0</v>
      </c>
      <c r="GS540">
        <v>1</v>
      </c>
      <c r="GT540">
        <v>1</v>
      </c>
      <c r="GU540">
        <v>0</v>
      </c>
      <c r="GV540">
        <v>0</v>
      </c>
      <c r="GW540">
        <v>0</v>
      </c>
      <c r="GX540">
        <v>1</v>
      </c>
      <c r="GY540">
        <v>0</v>
      </c>
      <c r="GZ540">
        <v>0</v>
      </c>
      <c r="HA540">
        <v>5</v>
      </c>
      <c r="HB540">
        <v>0</v>
      </c>
      <c r="HC540">
        <v>0</v>
      </c>
      <c r="HD540">
        <v>0</v>
      </c>
      <c r="HE540">
        <v>0</v>
      </c>
      <c r="HF540">
        <v>1</v>
      </c>
      <c r="HG540">
        <v>5</v>
      </c>
      <c r="HH540">
        <v>25</v>
      </c>
      <c r="HI540">
        <v>4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3</v>
      </c>
      <c r="HS540">
        <v>0</v>
      </c>
      <c r="HT540">
        <v>0</v>
      </c>
      <c r="HU540">
        <v>1</v>
      </c>
      <c r="HV540">
        <v>4</v>
      </c>
      <c r="HW540">
        <v>1</v>
      </c>
      <c r="HX540">
        <v>0</v>
      </c>
      <c r="HY540">
        <v>0</v>
      </c>
      <c r="HZ540">
        <v>1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1</v>
      </c>
      <c r="IM540">
        <v>1</v>
      </c>
      <c r="IN540">
        <v>1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1</v>
      </c>
    </row>
    <row r="541" spans="1:272" x14ac:dyDescent="0.25">
      <c r="A541" t="s">
        <v>273</v>
      </c>
      <c r="B541" t="s">
        <v>631</v>
      </c>
      <c r="C541" t="str">
        <f t="shared" si="38"/>
        <v>160804</v>
      </c>
      <c r="D541" t="s">
        <v>314</v>
      </c>
      <c r="E541">
        <v>8</v>
      </c>
      <c r="F541">
        <v>642</v>
      </c>
      <c r="G541">
        <v>479</v>
      </c>
      <c r="H541">
        <v>168</v>
      </c>
      <c r="I541">
        <v>311</v>
      </c>
      <c r="J541">
        <v>0</v>
      </c>
      <c r="K541">
        <v>8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311</v>
      </c>
      <c r="T541">
        <v>0</v>
      </c>
      <c r="U541">
        <v>0</v>
      </c>
      <c r="V541">
        <v>311</v>
      </c>
      <c r="W541">
        <v>17</v>
      </c>
      <c r="X541">
        <v>13</v>
      </c>
      <c r="Y541">
        <v>4</v>
      </c>
      <c r="Z541">
        <v>0</v>
      </c>
      <c r="AA541">
        <v>294</v>
      </c>
      <c r="AB541">
        <v>91</v>
      </c>
      <c r="AC541">
        <v>11</v>
      </c>
      <c r="AD541">
        <v>11</v>
      </c>
      <c r="AE541">
        <v>36</v>
      </c>
      <c r="AF541">
        <v>11</v>
      </c>
      <c r="AG541">
        <v>0</v>
      </c>
      <c r="AH541">
        <v>0</v>
      </c>
      <c r="AI541">
        <v>0</v>
      </c>
      <c r="AJ541">
        <v>0</v>
      </c>
      <c r="AK541">
        <v>11</v>
      </c>
      <c r="AL541">
        <v>1</v>
      </c>
      <c r="AM541">
        <v>0</v>
      </c>
      <c r="AN541">
        <v>5</v>
      </c>
      <c r="AO541">
        <v>0</v>
      </c>
      <c r="AP541">
        <v>0</v>
      </c>
      <c r="AQ541">
        <v>1</v>
      </c>
      <c r="AR541">
        <v>0</v>
      </c>
      <c r="AS541">
        <v>1</v>
      </c>
      <c r="AT541">
        <v>0</v>
      </c>
      <c r="AU541">
        <v>0</v>
      </c>
      <c r="AV541">
        <v>0</v>
      </c>
      <c r="AW541">
        <v>1</v>
      </c>
      <c r="AX541">
        <v>1</v>
      </c>
      <c r="AY541">
        <v>1</v>
      </c>
      <c r="AZ541">
        <v>0</v>
      </c>
      <c r="BA541">
        <v>91</v>
      </c>
      <c r="BB541">
        <v>61</v>
      </c>
      <c r="BC541">
        <v>43</v>
      </c>
      <c r="BD541">
        <v>2</v>
      </c>
      <c r="BE541">
        <v>3</v>
      </c>
      <c r="BF541">
        <v>3</v>
      </c>
      <c r="BG541">
        <v>2</v>
      </c>
      <c r="BH541">
        <v>0</v>
      </c>
      <c r="BI541">
        <v>0</v>
      </c>
      <c r="BJ541">
        <v>0</v>
      </c>
      <c r="BK541">
        <v>0</v>
      </c>
      <c r="BL541">
        <v>1</v>
      </c>
      <c r="BM541">
        <v>0</v>
      </c>
      <c r="BN541">
        <v>0</v>
      </c>
      <c r="BO541">
        <v>0</v>
      </c>
      <c r="BP541">
        <v>1</v>
      </c>
      <c r="BQ541">
        <v>1</v>
      </c>
      <c r="BR541">
        <v>0</v>
      </c>
      <c r="BS541">
        <v>0</v>
      </c>
      <c r="BT541">
        <v>0</v>
      </c>
      <c r="BU541">
        <v>3</v>
      </c>
      <c r="BV541">
        <v>1</v>
      </c>
      <c r="BW541">
        <v>0</v>
      </c>
      <c r="BX541">
        <v>1</v>
      </c>
      <c r="BY541">
        <v>0</v>
      </c>
      <c r="BZ541">
        <v>61</v>
      </c>
      <c r="CA541">
        <v>6</v>
      </c>
      <c r="CB541">
        <v>4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1</v>
      </c>
      <c r="CJ541">
        <v>0</v>
      </c>
      <c r="CK541">
        <v>0</v>
      </c>
      <c r="CL541">
        <v>0</v>
      </c>
      <c r="CM541">
        <v>0</v>
      </c>
      <c r="CN541">
        <v>1</v>
      </c>
      <c r="CO541">
        <v>0</v>
      </c>
      <c r="CP541">
        <v>6</v>
      </c>
      <c r="CQ541">
        <v>10</v>
      </c>
      <c r="CR541">
        <v>6</v>
      </c>
      <c r="CS541">
        <v>0</v>
      </c>
      <c r="CT541">
        <v>0</v>
      </c>
      <c r="CU541">
        <v>0</v>
      </c>
      <c r="CV541">
        <v>2</v>
      </c>
      <c r="CW541">
        <v>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1</v>
      </c>
      <c r="DO541">
        <v>0</v>
      </c>
      <c r="DP541">
        <v>10</v>
      </c>
      <c r="DQ541">
        <v>40</v>
      </c>
      <c r="DR541">
        <v>29</v>
      </c>
      <c r="DS541">
        <v>0</v>
      </c>
      <c r="DT541">
        <v>0</v>
      </c>
      <c r="DU541">
        <v>2</v>
      </c>
      <c r="DV541">
        <v>0</v>
      </c>
      <c r="DW541">
        <v>0</v>
      </c>
      <c r="DX541">
        <v>0</v>
      </c>
      <c r="DY541">
        <v>1</v>
      </c>
      <c r="DZ541">
        <v>0</v>
      </c>
      <c r="EA541">
        <v>0</v>
      </c>
      <c r="EB541">
        <v>0</v>
      </c>
      <c r="EC541">
        <v>6</v>
      </c>
      <c r="ED541">
        <v>1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1</v>
      </c>
      <c r="EP541">
        <v>40</v>
      </c>
      <c r="EQ541">
        <v>32</v>
      </c>
      <c r="ER541">
        <v>9</v>
      </c>
      <c r="ES541">
        <v>7</v>
      </c>
      <c r="ET541">
        <v>0</v>
      </c>
      <c r="EU541">
        <v>0</v>
      </c>
      <c r="EV541">
        <v>1</v>
      </c>
      <c r="EW541">
        <v>0</v>
      </c>
      <c r="EX541">
        <v>1</v>
      </c>
      <c r="EY541">
        <v>0</v>
      </c>
      <c r="EZ541">
        <v>7</v>
      </c>
      <c r="FA541">
        <v>1</v>
      </c>
      <c r="FB541">
        <v>1</v>
      </c>
      <c r="FC541">
        <v>1</v>
      </c>
      <c r="FD541">
        <v>0</v>
      </c>
      <c r="FE541">
        <v>0</v>
      </c>
      <c r="FF541">
        <v>1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3</v>
      </c>
      <c r="FM541">
        <v>0</v>
      </c>
      <c r="FN541">
        <v>32</v>
      </c>
      <c r="FO541">
        <v>36</v>
      </c>
      <c r="FP541">
        <v>5</v>
      </c>
      <c r="FQ541">
        <v>1</v>
      </c>
      <c r="FR541">
        <v>2</v>
      </c>
      <c r="FS541">
        <v>2</v>
      </c>
      <c r="FT541">
        <v>1</v>
      </c>
      <c r="FU541">
        <v>1</v>
      </c>
      <c r="FV541">
        <v>1</v>
      </c>
      <c r="FW541">
        <v>0</v>
      </c>
      <c r="FX541">
        <v>1</v>
      </c>
      <c r="FY541">
        <v>0</v>
      </c>
      <c r="FZ541">
        <v>1</v>
      </c>
      <c r="GA541">
        <v>1</v>
      </c>
      <c r="GB541">
        <v>0</v>
      </c>
      <c r="GC541">
        <v>1</v>
      </c>
      <c r="GD541">
        <v>1</v>
      </c>
      <c r="GE541">
        <v>11</v>
      </c>
      <c r="GF541">
        <v>1</v>
      </c>
      <c r="GG541">
        <v>0</v>
      </c>
      <c r="GH541">
        <v>2</v>
      </c>
      <c r="GI541">
        <v>1</v>
      </c>
      <c r="GJ541">
        <v>0</v>
      </c>
      <c r="GK541">
        <v>0</v>
      </c>
      <c r="GL541">
        <v>2</v>
      </c>
      <c r="GM541">
        <v>1</v>
      </c>
      <c r="GN541">
        <v>36</v>
      </c>
      <c r="GO541">
        <v>15</v>
      </c>
      <c r="GP541">
        <v>3</v>
      </c>
      <c r="GQ541">
        <v>3</v>
      </c>
      <c r="GR541">
        <v>1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1</v>
      </c>
      <c r="GY541">
        <v>0</v>
      </c>
      <c r="GZ541">
        <v>0</v>
      </c>
      <c r="HA541">
        <v>0</v>
      </c>
      <c r="HB541">
        <v>1</v>
      </c>
      <c r="HC541">
        <v>1</v>
      </c>
      <c r="HD541">
        <v>0</v>
      </c>
      <c r="HE541">
        <v>0</v>
      </c>
      <c r="HF541">
        <v>0</v>
      </c>
      <c r="HG541">
        <v>5</v>
      </c>
      <c r="HH541">
        <v>15</v>
      </c>
      <c r="HI541">
        <v>2</v>
      </c>
      <c r="HJ541">
        <v>0</v>
      </c>
      <c r="HK541">
        <v>0</v>
      </c>
      <c r="HL541">
        <v>0</v>
      </c>
      <c r="HM541">
        <v>0</v>
      </c>
      <c r="HN541">
        <v>1</v>
      </c>
      <c r="HO541">
        <v>0</v>
      </c>
      <c r="HP541">
        <v>1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2</v>
      </c>
      <c r="HW541">
        <v>1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1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1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</row>
    <row r="542" spans="1:272" x14ac:dyDescent="0.25">
      <c r="A542" t="s">
        <v>273</v>
      </c>
      <c r="B542" t="s">
        <v>631</v>
      </c>
      <c r="C542" t="str">
        <f t="shared" si="38"/>
        <v>160804</v>
      </c>
      <c r="D542" t="s">
        <v>636</v>
      </c>
      <c r="E542">
        <v>9</v>
      </c>
      <c r="F542">
        <v>781</v>
      </c>
      <c r="G542">
        <v>590</v>
      </c>
      <c r="H542">
        <v>190</v>
      </c>
      <c r="I542">
        <v>400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400</v>
      </c>
      <c r="T542">
        <v>0</v>
      </c>
      <c r="U542">
        <v>0</v>
      </c>
      <c r="V542">
        <v>400</v>
      </c>
      <c r="W542">
        <v>15</v>
      </c>
      <c r="X542">
        <v>13</v>
      </c>
      <c r="Y542">
        <v>2</v>
      </c>
      <c r="Z542">
        <v>0</v>
      </c>
      <c r="AA542">
        <v>385</v>
      </c>
      <c r="AB542">
        <v>126</v>
      </c>
      <c r="AC542">
        <v>14</v>
      </c>
      <c r="AD542">
        <v>33</v>
      </c>
      <c r="AE542">
        <v>27</v>
      </c>
      <c r="AF542">
        <v>8</v>
      </c>
      <c r="AG542">
        <v>0</v>
      </c>
      <c r="AH542">
        <v>4</v>
      </c>
      <c r="AI542">
        <v>1</v>
      </c>
      <c r="AJ542">
        <v>0</v>
      </c>
      <c r="AK542">
        <v>26</v>
      </c>
      <c r="AL542">
        <v>0</v>
      </c>
      <c r="AM542">
        <v>0</v>
      </c>
      <c r="AN542">
        <v>4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1</v>
      </c>
      <c r="AU542">
        <v>0</v>
      </c>
      <c r="AV542">
        <v>0</v>
      </c>
      <c r="AW542">
        <v>0</v>
      </c>
      <c r="AX542">
        <v>2</v>
      </c>
      <c r="AY542">
        <v>2</v>
      </c>
      <c r="AZ542">
        <v>4</v>
      </c>
      <c r="BA542">
        <v>126</v>
      </c>
      <c r="BB542">
        <v>81</v>
      </c>
      <c r="BC542">
        <v>63</v>
      </c>
      <c r="BD542">
        <v>2</v>
      </c>
      <c r="BE542">
        <v>4</v>
      </c>
      <c r="BF542">
        <v>4</v>
      </c>
      <c r="BG542">
        <v>0</v>
      </c>
      <c r="BH542">
        <v>0</v>
      </c>
      <c r="BI542">
        <v>0</v>
      </c>
      <c r="BJ542">
        <v>0</v>
      </c>
      <c r="BK542">
        <v>1</v>
      </c>
      <c r="BL542">
        <v>0</v>
      </c>
      <c r="BM542">
        <v>0</v>
      </c>
      <c r="BN542">
        <v>0</v>
      </c>
      <c r="BO542">
        <v>1</v>
      </c>
      <c r="BP542">
        <v>0</v>
      </c>
      <c r="BQ542">
        <v>1</v>
      </c>
      <c r="BR542">
        <v>0</v>
      </c>
      <c r="BS542">
        <v>0</v>
      </c>
      <c r="BT542">
        <v>0</v>
      </c>
      <c r="BU542">
        <v>2</v>
      </c>
      <c r="BV542">
        <v>1</v>
      </c>
      <c r="BW542">
        <v>0</v>
      </c>
      <c r="BX542">
        <v>1</v>
      </c>
      <c r="BY542">
        <v>1</v>
      </c>
      <c r="BZ542">
        <v>81</v>
      </c>
      <c r="CA542">
        <v>12</v>
      </c>
      <c r="CB542">
        <v>3</v>
      </c>
      <c r="CC542">
        <v>3</v>
      </c>
      <c r="CD542">
        <v>2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1</v>
      </c>
      <c r="CL542">
        <v>0</v>
      </c>
      <c r="CM542">
        <v>0</v>
      </c>
      <c r="CN542">
        <v>1</v>
      </c>
      <c r="CO542">
        <v>2</v>
      </c>
      <c r="CP542">
        <v>12</v>
      </c>
      <c r="CQ542">
        <v>10</v>
      </c>
      <c r="CR542">
        <v>7</v>
      </c>
      <c r="CS542">
        <v>0</v>
      </c>
      <c r="CT542">
        <v>1</v>
      </c>
      <c r="CU542">
        <v>0</v>
      </c>
      <c r="CV542">
        <v>0</v>
      </c>
      <c r="CW542">
        <v>0</v>
      </c>
      <c r="CX542">
        <v>0</v>
      </c>
      <c r="CY542">
        <v>1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1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10</v>
      </c>
      <c r="DQ542">
        <v>31</v>
      </c>
      <c r="DR542">
        <v>18</v>
      </c>
      <c r="DS542">
        <v>2</v>
      </c>
      <c r="DT542">
        <v>0</v>
      </c>
      <c r="DU542">
        <v>0</v>
      </c>
      <c r="DV542">
        <v>0</v>
      </c>
      <c r="DW542">
        <v>1</v>
      </c>
      <c r="DX542">
        <v>0</v>
      </c>
      <c r="DY542">
        <v>1</v>
      </c>
      <c r="DZ542">
        <v>0</v>
      </c>
      <c r="EA542">
        <v>0</v>
      </c>
      <c r="EB542">
        <v>0</v>
      </c>
      <c r="EC542">
        <v>8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1</v>
      </c>
      <c r="EN542">
        <v>0</v>
      </c>
      <c r="EO542">
        <v>0</v>
      </c>
      <c r="EP542">
        <v>31</v>
      </c>
      <c r="EQ542">
        <v>44</v>
      </c>
      <c r="ER542">
        <v>15</v>
      </c>
      <c r="ES542">
        <v>6</v>
      </c>
      <c r="ET542">
        <v>1</v>
      </c>
      <c r="EU542">
        <v>1</v>
      </c>
      <c r="EV542">
        <v>0</v>
      </c>
      <c r="EW542">
        <v>1</v>
      </c>
      <c r="EX542">
        <v>2</v>
      </c>
      <c r="EY542">
        <v>2</v>
      </c>
      <c r="EZ542">
        <v>12</v>
      </c>
      <c r="FA542">
        <v>2</v>
      </c>
      <c r="FB542">
        <v>1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1</v>
      </c>
      <c r="FM542">
        <v>0</v>
      </c>
      <c r="FN542">
        <v>44</v>
      </c>
      <c r="FO542">
        <v>43</v>
      </c>
      <c r="FP542">
        <v>17</v>
      </c>
      <c r="FQ542">
        <v>0</v>
      </c>
      <c r="FR542">
        <v>7</v>
      </c>
      <c r="FS542">
        <v>1</v>
      </c>
      <c r="FT542">
        <v>3</v>
      </c>
      <c r="FU542">
        <v>2</v>
      </c>
      <c r="FV542">
        <v>1</v>
      </c>
      <c r="FW542">
        <v>0</v>
      </c>
      <c r="FX542">
        <v>1</v>
      </c>
      <c r="FY542">
        <v>0</v>
      </c>
      <c r="FZ542">
        <v>1</v>
      </c>
      <c r="GA542">
        <v>1</v>
      </c>
      <c r="GB542">
        <v>0</v>
      </c>
      <c r="GC542">
        <v>1</v>
      </c>
      <c r="GD542">
        <v>1</v>
      </c>
      <c r="GE542">
        <v>7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43</v>
      </c>
      <c r="GO542">
        <v>36</v>
      </c>
      <c r="GP542">
        <v>14</v>
      </c>
      <c r="GQ542">
        <v>2</v>
      </c>
      <c r="GR542">
        <v>0</v>
      </c>
      <c r="GS542">
        <v>2</v>
      </c>
      <c r="GT542">
        <v>1</v>
      </c>
      <c r="GU542">
        <v>3</v>
      </c>
      <c r="GV542">
        <v>0</v>
      </c>
      <c r="GW542">
        <v>1</v>
      </c>
      <c r="GX542">
        <v>0</v>
      </c>
      <c r="GY542">
        <v>0</v>
      </c>
      <c r="GZ542">
        <v>0</v>
      </c>
      <c r="HA542">
        <v>0</v>
      </c>
      <c r="HB542">
        <v>5</v>
      </c>
      <c r="HC542">
        <v>0</v>
      </c>
      <c r="HD542">
        <v>0</v>
      </c>
      <c r="HE542">
        <v>0</v>
      </c>
      <c r="HF542">
        <v>0</v>
      </c>
      <c r="HG542">
        <v>8</v>
      </c>
      <c r="HH542">
        <v>36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1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1</v>
      </c>
      <c r="II542">
        <v>0</v>
      </c>
      <c r="IJ542">
        <v>0</v>
      </c>
      <c r="IK542">
        <v>0</v>
      </c>
      <c r="IL542">
        <v>1</v>
      </c>
      <c r="IM542">
        <v>1</v>
      </c>
      <c r="IN542">
        <v>1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1</v>
      </c>
    </row>
    <row r="543" spans="1:272" x14ac:dyDescent="0.25">
      <c r="A543" t="s">
        <v>273</v>
      </c>
      <c r="B543" t="s">
        <v>631</v>
      </c>
      <c r="C543" t="str">
        <f t="shared" si="38"/>
        <v>160804</v>
      </c>
      <c r="D543" t="s">
        <v>637</v>
      </c>
      <c r="E543">
        <v>10</v>
      </c>
      <c r="F543">
        <v>601</v>
      </c>
      <c r="G543">
        <v>460</v>
      </c>
      <c r="H543">
        <v>207</v>
      </c>
      <c r="I543">
        <v>253</v>
      </c>
      <c r="J543">
        <v>0</v>
      </c>
      <c r="K543">
        <v>3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253</v>
      </c>
      <c r="T543">
        <v>0</v>
      </c>
      <c r="U543">
        <v>0</v>
      </c>
      <c r="V543">
        <v>253</v>
      </c>
      <c r="W543">
        <v>10</v>
      </c>
      <c r="X543">
        <v>8</v>
      </c>
      <c r="Y543">
        <v>2</v>
      </c>
      <c r="Z543">
        <v>0</v>
      </c>
      <c r="AA543">
        <v>243</v>
      </c>
      <c r="AB543">
        <v>126</v>
      </c>
      <c r="AC543">
        <v>27</v>
      </c>
      <c r="AD543">
        <v>12</v>
      </c>
      <c r="AE543">
        <v>24</v>
      </c>
      <c r="AF543">
        <v>18</v>
      </c>
      <c r="AG543">
        <v>1</v>
      </c>
      <c r="AH543">
        <v>6</v>
      </c>
      <c r="AI543">
        <v>0</v>
      </c>
      <c r="AJ543">
        <v>5</v>
      </c>
      <c r="AK543">
        <v>13</v>
      </c>
      <c r="AL543">
        <v>1</v>
      </c>
      <c r="AM543">
        <v>1</v>
      </c>
      <c r="AN543">
        <v>5</v>
      </c>
      <c r="AO543">
        <v>0</v>
      </c>
      <c r="AP543">
        <v>0</v>
      </c>
      <c r="AQ543">
        <v>2</v>
      </c>
      <c r="AR543">
        <v>0</v>
      </c>
      <c r="AS543">
        <v>2</v>
      </c>
      <c r="AT543">
        <v>0</v>
      </c>
      <c r="AU543">
        <v>0</v>
      </c>
      <c r="AV543">
        <v>4</v>
      </c>
      <c r="AW543">
        <v>2</v>
      </c>
      <c r="AX543">
        <v>0</v>
      </c>
      <c r="AY543">
        <v>1</v>
      </c>
      <c r="AZ543">
        <v>2</v>
      </c>
      <c r="BA543">
        <v>126</v>
      </c>
      <c r="BB543">
        <v>21</v>
      </c>
      <c r="BC543">
        <v>18</v>
      </c>
      <c r="BD543">
        <v>0</v>
      </c>
      <c r="BE543">
        <v>0</v>
      </c>
      <c r="BF543">
        <v>0</v>
      </c>
      <c r="BG543">
        <v>1</v>
      </c>
      <c r="BH543">
        <v>1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1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21</v>
      </c>
      <c r="CA543">
        <v>4</v>
      </c>
      <c r="CB543">
        <v>1</v>
      </c>
      <c r="CC543">
        <v>1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2</v>
      </c>
      <c r="CP543">
        <v>4</v>
      </c>
      <c r="CQ543">
        <v>14</v>
      </c>
      <c r="CR543">
        <v>7</v>
      </c>
      <c r="CS543">
        <v>0</v>
      </c>
      <c r="CT543">
        <v>0</v>
      </c>
      <c r="CU543">
        <v>1</v>
      </c>
      <c r="CV543">
        <v>0</v>
      </c>
      <c r="CW543">
        <v>0</v>
      </c>
      <c r="CX543">
        <v>0</v>
      </c>
      <c r="CY543">
        <v>2</v>
      </c>
      <c r="CZ543">
        <v>0</v>
      </c>
      <c r="DA543">
        <v>0</v>
      </c>
      <c r="DB543">
        <v>0</v>
      </c>
      <c r="DC543">
        <v>0</v>
      </c>
      <c r="DD543">
        <v>1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1</v>
      </c>
      <c r="DL543">
        <v>1</v>
      </c>
      <c r="DM543">
        <v>1</v>
      </c>
      <c r="DN543">
        <v>0</v>
      </c>
      <c r="DO543">
        <v>0</v>
      </c>
      <c r="DP543">
        <v>14</v>
      </c>
      <c r="DQ543">
        <v>31</v>
      </c>
      <c r="DR543">
        <v>19</v>
      </c>
      <c r="DS543">
        <v>1</v>
      </c>
      <c r="DT543">
        <v>0</v>
      </c>
      <c r="DU543">
        <v>1</v>
      </c>
      <c r="DV543">
        <v>0</v>
      </c>
      <c r="DW543">
        <v>0</v>
      </c>
      <c r="DX543">
        <v>1</v>
      </c>
      <c r="DY543">
        <v>0</v>
      </c>
      <c r="DZ543">
        <v>0</v>
      </c>
      <c r="EA543">
        <v>0</v>
      </c>
      <c r="EB543">
        <v>0</v>
      </c>
      <c r="EC543">
        <v>6</v>
      </c>
      <c r="ED543">
        <v>0</v>
      </c>
      <c r="EE543">
        <v>1</v>
      </c>
      <c r="EF543">
        <v>1</v>
      </c>
      <c r="EG543">
        <v>0</v>
      </c>
      <c r="EH543">
        <v>0</v>
      </c>
      <c r="EI543">
        <v>1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31</v>
      </c>
      <c r="EQ543">
        <v>16</v>
      </c>
      <c r="ER543">
        <v>6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2</v>
      </c>
      <c r="FA543">
        <v>2</v>
      </c>
      <c r="FB543">
        <v>0</v>
      </c>
      <c r="FC543">
        <v>0</v>
      </c>
      <c r="FD543">
        <v>0</v>
      </c>
      <c r="FE543">
        <v>1</v>
      </c>
      <c r="FF543">
        <v>0</v>
      </c>
      <c r="FG543">
        <v>0</v>
      </c>
      <c r="FH543">
        <v>1</v>
      </c>
      <c r="FI543">
        <v>0</v>
      </c>
      <c r="FJ543">
        <v>0</v>
      </c>
      <c r="FK543">
        <v>0</v>
      </c>
      <c r="FL543">
        <v>4</v>
      </c>
      <c r="FM543">
        <v>0</v>
      </c>
      <c r="FN543">
        <v>16</v>
      </c>
      <c r="FO543">
        <v>22</v>
      </c>
      <c r="FP543">
        <v>5</v>
      </c>
      <c r="FQ543">
        <v>0</v>
      </c>
      <c r="FR543">
        <v>0</v>
      </c>
      <c r="FS543">
        <v>1</v>
      </c>
      <c r="FT543">
        <v>2</v>
      </c>
      <c r="FU543">
        <v>1</v>
      </c>
      <c r="FV543">
        <v>0</v>
      </c>
      <c r="FW543">
        <v>0</v>
      </c>
      <c r="FX543">
        <v>2</v>
      </c>
      <c r="FY543">
        <v>1</v>
      </c>
      <c r="FZ543">
        <v>1</v>
      </c>
      <c r="GA543">
        <v>1</v>
      </c>
      <c r="GB543">
        <v>0</v>
      </c>
      <c r="GC543">
        <v>2</v>
      </c>
      <c r="GD543">
        <v>0</v>
      </c>
      <c r="GE543">
        <v>4</v>
      </c>
      <c r="GF543">
        <v>0</v>
      </c>
      <c r="GG543">
        <v>0</v>
      </c>
      <c r="GH543">
        <v>0</v>
      </c>
      <c r="GI543">
        <v>0</v>
      </c>
      <c r="GJ543">
        <v>1</v>
      </c>
      <c r="GK543">
        <v>0</v>
      </c>
      <c r="GL543">
        <v>0</v>
      </c>
      <c r="GM543">
        <v>1</v>
      </c>
      <c r="GN543">
        <v>22</v>
      </c>
      <c r="GO543">
        <v>8</v>
      </c>
      <c r="GP543">
        <v>6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1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1</v>
      </c>
      <c r="HH543">
        <v>8</v>
      </c>
      <c r="HI543">
        <v>1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1</v>
      </c>
      <c r="HV543">
        <v>1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</row>
    <row r="544" spans="1:272" x14ac:dyDescent="0.25">
      <c r="A544" t="s">
        <v>273</v>
      </c>
      <c r="B544" t="s">
        <v>631</v>
      </c>
      <c r="C544" t="str">
        <f t="shared" si="38"/>
        <v>160804</v>
      </c>
      <c r="D544" t="s">
        <v>634</v>
      </c>
      <c r="E544">
        <v>11</v>
      </c>
      <c r="F544">
        <v>929</v>
      </c>
      <c r="G544">
        <v>720</v>
      </c>
      <c r="H544">
        <v>200</v>
      </c>
      <c r="I544">
        <v>520</v>
      </c>
      <c r="J544">
        <v>0</v>
      </c>
      <c r="K544">
        <v>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520</v>
      </c>
      <c r="T544">
        <v>0</v>
      </c>
      <c r="U544">
        <v>0</v>
      </c>
      <c r="V544">
        <v>520</v>
      </c>
      <c r="W544">
        <v>13</v>
      </c>
      <c r="X544">
        <v>9</v>
      </c>
      <c r="Y544">
        <v>4</v>
      </c>
      <c r="Z544">
        <v>0</v>
      </c>
      <c r="AA544">
        <v>507</v>
      </c>
      <c r="AB544">
        <v>195</v>
      </c>
      <c r="AC544">
        <v>9</v>
      </c>
      <c r="AD544">
        <v>19</v>
      </c>
      <c r="AE544">
        <v>110</v>
      </c>
      <c r="AF544">
        <v>7</v>
      </c>
      <c r="AG544">
        <v>0</v>
      </c>
      <c r="AH544">
        <v>1</v>
      </c>
      <c r="AI544">
        <v>2</v>
      </c>
      <c r="AJ544">
        <v>0</v>
      </c>
      <c r="AK544">
        <v>35</v>
      </c>
      <c r="AL544">
        <v>0</v>
      </c>
      <c r="AM544">
        <v>0</v>
      </c>
      <c r="AN544">
        <v>1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4</v>
      </c>
      <c r="AY544">
        <v>4</v>
      </c>
      <c r="AZ544">
        <v>3</v>
      </c>
      <c r="BA544">
        <v>195</v>
      </c>
      <c r="BB544">
        <v>84</v>
      </c>
      <c r="BC544">
        <v>63</v>
      </c>
      <c r="BD544">
        <v>0</v>
      </c>
      <c r="BE544">
        <v>6</v>
      </c>
      <c r="BF544">
        <v>2</v>
      </c>
      <c r="BG544">
        <v>0</v>
      </c>
      <c r="BH544">
        <v>2</v>
      </c>
      <c r="BI544">
        <v>1</v>
      </c>
      <c r="BJ544">
        <v>0</v>
      </c>
      <c r="BK544">
        <v>1</v>
      </c>
      <c r="BL544">
        <v>2</v>
      </c>
      <c r="BM544">
        <v>0</v>
      </c>
      <c r="BN544">
        <v>0</v>
      </c>
      <c r="BO544">
        <v>0</v>
      </c>
      <c r="BP544">
        <v>1</v>
      </c>
      <c r="BQ544">
        <v>0</v>
      </c>
      <c r="BR544">
        <v>0</v>
      </c>
      <c r="BS544">
        <v>1</v>
      </c>
      <c r="BT544">
        <v>1</v>
      </c>
      <c r="BU544">
        <v>0</v>
      </c>
      <c r="BV544">
        <v>1</v>
      </c>
      <c r="BW544">
        <v>0</v>
      </c>
      <c r="BX544">
        <v>0</v>
      </c>
      <c r="BY544">
        <v>3</v>
      </c>
      <c r="BZ544">
        <v>84</v>
      </c>
      <c r="CA544">
        <v>10</v>
      </c>
      <c r="CB544">
        <v>4</v>
      </c>
      <c r="CC544">
        <v>0</v>
      </c>
      <c r="CD544">
        <v>1</v>
      </c>
      <c r="CE544">
        <v>0</v>
      </c>
      <c r="CF544">
        <v>0</v>
      </c>
      <c r="CG544">
        <v>0</v>
      </c>
      <c r="CH544">
        <v>1</v>
      </c>
      <c r="CI544">
        <v>0</v>
      </c>
      <c r="CJ544">
        <v>2</v>
      </c>
      <c r="CK544">
        <v>0</v>
      </c>
      <c r="CL544">
        <v>0</v>
      </c>
      <c r="CM544">
        <v>0</v>
      </c>
      <c r="CN544">
        <v>0</v>
      </c>
      <c r="CO544">
        <v>2</v>
      </c>
      <c r="CP544">
        <v>10</v>
      </c>
      <c r="CQ544">
        <v>28</v>
      </c>
      <c r="CR544">
        <v>8</v>
      </c>
      <c r="CS544">
        <v>2</v>
      </c>
      <c r="CT544">
        <v>2</v>
      </c>
      <c r="CU544">
        <v>1</v>
      </c>
      <c r="CV544">
        <v>0</v>
      </c>
      <c r="CW544">
        <v>1</v>
      </c>
      <c r="CX544">
        <v>0</v>
      </c>
      <c r="CY544">
        <v>3</v>
      </c>
      <c r="CZ544">
        <v>1</v>
      </c>
      <c r="DA544">
        <v>0</v>
      </c>
      <c r="DB544">
        <v>0</v>
      </c>
      <c r="DC544">
        <v>0</v>
      </c>
      <c r="DD544">
        <v>1</v>
      </c>
      <c r="DE544">
        <v>1</v>
      </c>
      <c r="DF544">
        <v>0</v>
      </c>
      <c r="DG544">
        <v>4</v>
      </c>
      <c r="DH544">
        <v>2</v>
      </c>
      <c r="DI544">
        <v>0</v>
      </c>
      <c r="DJ544">
        <v>1</v>
      </c>
      <c r="DK544">
        <v>1</v>
      </c>
      <c r="DL544">
        <v>0</v>
      </c>
      <c r="DM544">
        <v>0</v>
      </c>
      <c r="DN544">
        <v>0</v>
      </c>
      <c r="DO544">
        <v>0</v>
      </c>
      <c r="DP544">
        <v>28</v>
      </c>
      <c r="DQ544">
        <v>22</v>
      </c>
      <c r="DR544">
        <v>12</v>
      </c>
      <c r="DS544">
        <v>0</v>
      </c>
      <c r="DT544">
        <v>1</v>
      </c>
      <c r="DU544">
        <v>0</v>
      </c>
      <c r="DV544">
        <v>0</v>
      </c>
      <c r="DW544">
        <v>0</v>
      </c>
      <c r="DX544">
        <v>0</v>
      </c>
      <c r="DY544">
        <v>4</v>
      </c>
      <c r="DZ544">
        <v>0</v>
      </c>
      <c r="EA544">
        <v>0</v>
      </c>
      <c r="EB544">
        <v>0</v>
      </c>
      <c r="EC544">
        <v>5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22</v>
      </c>
      <c r="EQ544">
        <v>59</v>
      </c>
      <c r="ER544">
        <v>17</v>
      </c>
      <c r="ES544">
        <v>16</v>
      </c>
      <c r="ET544">
        <v>1</v>
      </c>
      <c r="EU544">
        <v>0</v>
      </c>
      <c r="EV544">
        <v>0</v>
      </c>
      <c r="EW544">
        <v>1</v>
      </c>
      <c r="EX544">
        <v>2</v>
      </c>
      <c r="EY544">
        <v>1</v>
      </c>
      <c r="EZ544">
        <v>6</v>
      </c>
      <c r="FA544">
        <v>0</v>
      </c>
      <c r="FB544">
        <v>0</v>
      </c>
      <c r="FC544">
        <v>1</v>
      </c>
      <c r="FD544">
        <v>1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1</v>
      </c>
      <c r="FL544">
        <v>11</v>
      </c>
      <c r="FM544">
        <v>1</v>
      </c>
      <c r="FN544">
        <v>59</v>
      </c>
      <c r="FO544">
        <v>67</v>
      </c>
      <c r="FP544">
        <v>16</v>
      </c>
      <c r="FQ544">
        <v>1</v>
      </c>
      <c r="FR544">
        <v>1</v>
      </c>
      <c r="FS544">
        <v>0</v>
      </c>
      <c r="FT544">
        <v>0</v>
      </c>
      <c r="FU544">
        <v>4</v>
      </c>
      <c r="FV544">
        <v>2</v>
      </c>
      <c r="FW544">
        <v>0</v>
      </c>
      <c r="FX544">
        <v>0</v>
      </c>
      <c r="FY544">
        <v>0</v>
      </c>
      <c r="FZ544">
        <v>0</v>
      </c>
      <c r="GA544">
        <v>2</v>
      </c>
      <c r="GB544">
        <v>0</v>
      </c>
      <c r="GC544">
        <v>2</v>
      </c>
      <c r="GD544">
        <v>0</v>
      </c>
      <c r="GE544">
        <v>34</v>
      </c>
      <c r="GF544">
        <v>0</v>
      </c>
      <c r="GG544">
        <v>0</v>
      </c>
      <c r="GH544">
        <v>0</v>
      </c>
      <c r="GI544">
        <v>0</v>
      </c>
      <c r="GJ544">
        <v>1</v>
      </c>
      <c r="GK544">
        <v>0</v>
      </c>
      <c r="GL544">
        <v>0</v>
      </c>
      <c r="GM544">
        <v>4</v>
      </c>
      <c r="GN544">
        <v>67</v>
      </c>
      <c r="GO544">
        <v>40</v>
      </c>
      <c r="GP544">
        <v>14</v>
      </c>
      <c r="GQ544">
        <v>3</v>
      </c>
      <c r="GR544">
        <v>3</v>
      </c>
      <c r="GS544">
        <v>3</v>
      </c>
      <c r="GT544">
        <v>1</v>
      </c>
      <c r="GU544">
        <v>1</v>
      </c>
      <c r="GV544">
        <v>1</v>
      </c>
      <c r="GW544">
        <v>1</v>
      </c>
      <c r="GX544">
        <v>0</v>
      </c>
      <c r="GY544">
        <v>0</v>
      </c>
      <c r="GZ544">
        <v>1</v>
      </c>
      <c r="HA544">
        <v>1</v>
      </c>
      <c r="HB544">
        <v>1</v>
      </c>
      <c r="HC544">
        <v>0</v>
      </c>
      <c r="HD544">
        <v>1</v>
      </c>
      <c r="HE544">
        <v>0</v>
      </c>
      <c r="HF544">
        <v>0</v>
      </c>
      <c r="HG544">
        <v>9</v>
      </c>
      <c r="HH544">
        <v>40</v>
      </c>
      <c r="HI544">
        <v>1</v>
      </c>
      <c r="HJ544">
        <v>0</v>
      </c>
      <c r="HK544">
        <v>0</v>
      </c>
      <c r="HL544">
        <v>1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1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1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1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1</v>
      </c>
    </row>
    <row r="545" spans="1:272" x14ac:dyDescent="0.25">
      <c r="A545" t="s">
        <v>273</v>
      </c>
      <c r="B545" t="s">
        <v>638</v>
      </c>
      <c r="C545" t="str">
        <f t="shared" ref="C545:C550" si="39">"160805"</f>
        <v>160805</v>
      </c>
      <c r="D545" t="s">
        <v>639</v>
      </c>
      <c r="E545">
        <v>1</v>
      </c>
      <c r="F545">
        <v>700</v>
      </c>
      <c r="G545">
        <v>529</v>
      </c>
      <c r="H545">
        <v>298</v>
      </c>
      <c r="I545">
        <v>231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231</v>
      </c>
      <c r="T545">
        <v>0</v>
      </c>
      <c r="U545">
        <v>0</v>
      </c>
      <c r="V545">
        <v>231</v>
      </c>
      <c r="W545">
        <v>19</v>
      </c>
      <c r="X545">
        <v>7</v>
      </c>
      <c r="Y545">
        <v>12</v>
      </c>
      <c r="Z545">
        <v>0</v>
      </c>
      <c r="AA545">
        <v>212</v>
      </c>
      <c r="AB545">
        <v>44</v>
      </c>
      <c r="AC545">
        <v>12</v>
      </c>
      <c r="AD545">
        <v>5</v>
      </c>
      <c r="AE545">
        <v>13</v>
      </c>
      <c r="AF545">
        <v>5</v>
      </c>
      <c r="AG545">
        <v>0</v>
      </c>
      <c r="AH545">
        <v>2</v>
      </c>
      <c r="AI545">
        <v>0</v>
      </c>
      <c r="AJ545">
        <v>1</v>
      </c>
      <c r="AK545">
        <v>2</v>
      </c>
      <c r="AL545">
        <v>0</v>
      </c>
      <c r="AM545">
        <v>0</v>
      </c>
      <c r="AN545">
        <v>0</v>
      </c>
      <c r="AO545">
        <v>0</v>
      </c>
      <c r="AP545">
        <v>1</v>
      </c>
      <c r="AQ545">
        <v>0</v>
      </c>
      <c r="AR545">
        <v>0</v>
      </c>
      <c r="AS545">
        <v>1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2</v>
      </c>
      <c r="BA545">
        <v>44</v>
      </c>
      <c r="BB545">
        <v>45</v>
      </c>
      <c r="BC545">
        <v>21</v>
      </c>
      <c r="BD545">
        <v>0</v>
      </c>
      <c r="BE545">
        <v>4</v>
      </c>
      <c r="BF545">
        <v>4</v>
      </c>
      <c r="BG545">
        <v>0</v>
      </c>
      <c r="BH545">
        <v>1</v>
      </c>
      <c r="BI545">
        <v>0</v>
      </c>
      <c r="BJ545">
        <v>0</v>
      </c>
      <c r="BK545">
        <v>2</v>
      </c>
      <c r="BL545">
        <v>1</v>
      </c>
      <c r="BM545">
        <v>0</v>
      </c>
      <c r="BN545">
        <v>5</v>
      </c>
      <c r="BO545">
        <v>1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</v>
      </c>
      <c r="BX545">
        <v>1</v>
      </c>
      <c r="BY545">
        <v>4</v>
      </c>
      <c r="BZ545">
        <v>45</v>
      </c>
      <c r="CA545">
        <v>5</v>
      </c>
      <c r="CB545">
        <v>2</v>
      </c>
      <c r="CC545">
        <v>1</v>
      </c>
      <c r="CD545">
        <v>0</v>
      </c>
      <c r="CE545">
        <v>0</v>
      </c>
      <c r="CF545">
        <v>1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1</v>
      </c>
      <c r="CP545">
        <v>5</v>
      </c>
      <c r="CQ545">
        <v>3</v>
      </c>
      <c r="CR545">
        <v>1</v>
      </c>
      <c r="CS545">
        <v>0</v>
      </c>
      <c r="CT545">
        <v>0</v>
      </c>
      <c r="CU545">
        <v>0</v>
      </c>
      <c r="CV545">
        <v>1</v>
      </c>
      <c r="CW545">
        <v>0</v>
      </c>
      <c r="CX545">
        <v>0</v>
      </c>
      <c r="CY545">
        <v>0</v>
      </c>
      <c r="CZ545">
        <v>0</v>
      </c>
      <c r="DA545">
        <v>1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3</v>
      </c>
      <c r="DQ545">
        <v>6</v>
      </c>
      <c r="DR545">
        <v>3</v>
      </c>
      <c r="DS545">
        <v>0</v>
      </c>
      <c r="DT545">
        <v>0</v>
      </c>
      <c r="DU545">
        <v>1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1</v>
      </c>
      <c r="EH545">
        <v>0</v>
      </c>
      <c r="EI545">
        <v>1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6</v>
      </c>
      <c r="EQ545">
        <v>11</v>
      </c>
      <c r="ER545">
        <v>5</v>
      </c>
      <c r="ES545">
        <v>2</v>
      </c>
      <c r="ET545">
        <v>1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3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11</v>
      </c>
      <c r="FO545">
        <v>23</v>
      </c>
      <c r="FP545">
        <v>9</v>
      </c>
      <c r="FQ545">
        <v>2</v>
      </c>
      <c r="FR545">
        <v>0</v>
      </c>
      <c r="FS545">
        <v>2</v>
      </c>
      <c r="FT545">
        <v>0</v>
      </c>
      <c r="FU545">
        <v>1</v>
      </c>
      <c r="FV545">
        <v>1</v>
      </c>
      <c r="FW545">
        <v>0</v>
      </c>
      <c r="FX545">
        <v>1</v>
      </c>
      <c r="FY545">
        <v>0</v>
      </c>
      <c r="FZ545">
        <v>0</v>
      </c>
      <c r="GA545">
        <v>0</v>
      </c>
      <c r="GB545">
        <v>0</v>
      </c>
      <c r="GC545">
        <v>1</v>
      </c>
      <c r="GD545">
        <v>2</v>
      </c>
      <c r="GE545">
        <v>0</v>
      </c>
      <c r="GF545">
        <v>0</v>
      </c>
      <c r="GG545">
        <v>1</v>
      </c>
      <c r="GH545">
        <v>0</v>
      </c>
      <c r="GI545">
        <v>0</v>
      </c>
      <c r="GJ545">
        <v>2</v>
      </c>
      <c r="GK545">
        <v>0</v>
      </c>
      <c r="GL545">
        <v>0</v>
      </c>
      <c r="GM545">
        <v>1</v>
      </c>
      <c r="GN545">
        <v>23</v>
      </c>
      <c r="GO545">
        <v>9</v>
      </c>
      <c r="GP545">
        <v>3</v>
      </c>
      <c r="GQ545">
        <v>1</v>
      </c>
      <c r="GR545">
        <v>1</v>
      </c>
      <c r="GS545">
        <v>1</v>
      </c>
      <c r="GT545">
        <v>1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1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1</v>
      </c>
      <c r="HH545">
        <v>9</v>
      </c>
      <c r="HI545">
        <v>4</v>
      </c>
      <c r="HJ545">
        <v>1</v>
      </c>
      <c r="HK545">
        <v>0</v>
      </c>
      <c r="HL545">
        <v>1</v>
      </c>
      <c r="HM545">
        <v>1</v>
      </c>
      <c r="HN545">
        <v>1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4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62</v>
      </c>
      <c r="IN545">
        <v>18</v>
      </c>
      <c r="IO545">
        <v>1</v>
      </c>
      <c r="IP545">
        <v>2</v>
      </c>
      <c r="IQ545">
        <v>0</v>
      </c>
      <c r="IR545">
        <v>0</v>
      </c>
      <c r="IS545">
        <v>1</v>
      </c>
      <c r="IT545">
        <v>0</v>
      </c>
      <c r="IU545">
        <v>4</v>
      </c>
      <c r="IV545">
        <v>0</v>
      </c>
      <c r="IW545">
        <v>0</v>
      </c>
      <c r="IX545">
        <v>1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34</v>
      </c>
      <c r="JH545">
        <v>0</v>
      </c>
      <c r="JI545">
        <v>0</v>
      </c>
      <c r="JJ545">
        <v>1</v>
      </c>
      <c r="JK545">
        <v>0</v>
      </c>
      <c r="JL545">
        <v>62</v>
      </c>
    </row>
    <row r="546" spans="1:272" x14ac:dyDescent="0.25">
      <c r="A546" t="s">
        <v>273</v>
      </c>
      <c r="B546" t="s">
        <v>638</v>
      </c>
      <c r="C546" t="str">
        <f t="shared" si="39"/>
        <v>160805</v>
      </c>
      <c r="D546" t="s">
        <v>639</v>
      </c>
      <c r="E546">
        <v>2</v>
      </c>
      <c r="F546">
        <v>694</v>
      </c>
      <c r="G546">
        <v>530</v>
      </c>
      <c r="H546">
        <v>314</v>
      </c>
      <c r="I546">
        <v>216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215</v>
      </c>
      <c r="T546">
        <v>0</v>
      </c>
      <c r="U546">
        <v>0</v>
      </c>
      <c r="V546">
        <v>215</v>
      </c>
      <c r="W546">
        <v>9</v>
      </c>
      <c r="X546">
        <v>8</v>
      </c>
      <c r="Y546">
        <v>1</v>
      </c>
      <c r="Z546">
        <v>0</v>
      </c>
      <c r="AA546">
        <v>206</v>
      </c>
      <c r="AB546">
        <v>41</v>
      </c>
      <c r="AC546">
        <v>5</v>
      </c>
      <c r="AD546">
        <v>5</v>
      </c>
      <c r="AE546">
        <v>17</v>
      </c>
      <c r="AF546">
        <v>5</v>
      </c>
      <c r="AG546">
        <v>1</v>
      </c>
      <c r="AH546">
        <v>0</v>
      </c>
      <c r="AI546">
        <v>1</v>
      </c>
      <c r="AJ546">
        <v>1</v>
      </c>
      <c r="AK546">
        <v>2</v>
      </c>
      <c r="AL546">
        <v>1</v>
      </c>
      <c r="AM546">
        <v>0</v>
      </c>
      <c r="AN546">
        <v>1</v>
      </c>
      <c r="AO546">
        <v>0</v>
      </c>
      <c r="AP546">
        <v>0</v>
      </c>
      <c r="AQ546">
        <v>0</v>
      </c>
      <c r="AR546">
        <v>0</v>
      </c>
      <c r="AS546">
        <v>1</v>
      </c>
      <c r="AT546">
        <v>0</v>
      </c>
      <c r="AU546">
        <v>0</v>
      </c>
      <c r="AV546">
        <v>0</v>
      </c>
      <c r="AW546">
        <v>0</v>
      </c>
      <c r="AX546">
        <v>1</v>
      </c>
      <c r="AY546">
        <v>0</v>
      </c>
      <c r="AZ546">
        <v>0</v>
      </c>
      <c r="BA546">
        <v>41</v>
      </c>
      <c r="BB546">
        <v>15</v>
      </c>
      <c r="BC546">
        <v>5</v>
      </c>
      <c r="BD546">
        <v>0</v>
      </c>
      <c r="BE546">
        <v>2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6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2</v>
      </c>
      <c r="BX546">
        <v>0</v>
      </c>
      <c r="BY546">
        <v>0</v>
      </c>
      <c r="BZ546">
        <v>15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9</v>
      </c>
      <c r="CR546">
        <v>7</v>
      </c>
      <c r="CS546">
        <v>0</v>
      </c>
      <c r="CT546">
        <v>0</v>
      </c>
      <c r="CU546">
        <v>0</v>
      </c>
      <c r="CV546">
        <v>1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1</v>
      </c>
      <c r="DN546">
        <v>0</v>
      </c>
      <c r="DO546">
        <v>0</v>
      </c>
      <c r="DP546">
        <v>9</v>
      </c>
      <c r="DQ546">
        <v>8</v>
      </c>
      <c r="DR546">
        <v>1</v>
      </c>
      <c r="DS546">
        <v>0</v>
      </c>
      <c r="DT546">
        <v>0</v>
      </c>
      <c r="DU546">
        <v>2</v>
      </c>
      <c r="DV546">
        <v>1</v>
      </c>
      <c r="DW546">
        <v>0</v>
      </c>
      <c r="DX546">
        <v>0</v>
      </c>
      <c r="DY546">
        <v>1</v>
      </c>
      <c r="DZ546">
        <v>0</v>
      </c>
      <c r="EA546">
        <v>1</v>
      </c>
      <c r="EB546">
        <v>0</v>
      </c>
      <c r="EC546">
        <v>1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1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8</v>
      </c>
      <c r="EQ546">
        <v>7</v>
      </c>
      <c r="ER546">
        <v>5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1</v>
      </c>
      <c r="FA546">
        <v>1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7</v>
      </c>
      <c r="FO546">
        <v>14</v>
      </c>
      <c r="FP546">
        <v>7</v>
      </c>
      <c r="FQ546">
        <v>0</v>
      </c>
      <c r="FR546">
        <v>0</v>
      </c>
      <c r="FS546">
        <v>0</v>
      </c>
      <c r="FT546">
        <v>0</v>
      </c>
      <c r="FU546">
        <v>1</v>
      </c>
      <c r="FV546">
        <v>0</v>
      </c>
      <c r="FW546">
        <v>0</v>
      </c>
      <c r="FX546">
        <v>3</v>
      </c>
      <c r="FY546">
        <v>0</v>
      </c>
      <c r="FZ546">
        <v>0</v>
      </c>
      <c r="GA546">
        <v>0</v>
      </c>
      <c r="GB546">
        <v>1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1</v>
      </c>
      <c r="GM546">
        <v>1</v>
      </c>
      <c r="GN546">
        <v>14</v>
      </c>
      <c r="GO546">
        <v>9</v>
      </c>
      <c r="GP546">
        <v>1</v>
      </c>
      <c r="GQ546">
        <v>1</v>
      </c>
      <c r="GR546">
        <v>0</v>
      </c>
      <c r="GS546">
        <v>0</v>
      </c>
      <c r="GT546">
        <v>0</v>
      </c>
      <c r="GU546">
        <v>2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1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4</v>
      </c>
      <c r="HH546">
        <v>9</v>
      </c>
      <c r="HI546">
        <v>2</v>
      </c>
      <c r="HJ546">
        <v>1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1</v>
      </c>
      <c r="HS546">
        <v>0</v>
      </c>
      <c r="HT546">
        <v>0</v>
      </c>
      <c r="HU546">
        <v>0</v>
      </c>
      <c r="HV546">
        <v>2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101</v>
      </c>
      <c r="IN546">
        <v>46</v>
      </c>
      <c r="IO546">
        <v>1</v>
      </c>
      <c r="IP546">
        <v>1</v>
      </c>
      <c r="IQ546">
        <v>0</v>
      </c>
      <c r="IR546">
        <v>0</v>
      </c>
      <c r="IS546">
        <v>0</v>
      </c>
      <c r="IT546">
        <v>0</v>
      </c>
      <c r="IU546">
        <v>11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1</v>
      </c>
      <c r="JC546">
        <v>0</v>
      </c>
      <c r="JD546">
        <v>0</v>
      </c>
      <c r="JE546">
        <v>0</v>
      </c>
      <c r="JF546">
        <v>1</v>
      </c>
      <c r="JG546">
        <v>40</v>
      </c>
      <c r="JH546">
        <v>0</v>
      </c>
      <c r="JI546">
        <v>0</v>
      </c>
      <c r="JJ546">
        <v>0</v>
      </c>
      <c r="JK546">
        <v>0</v>
      </c>
      <c r="JL546">
        <v>101</v>
      </c>
    </row>
    <row r="547" spans="1:272" x14ac:dyDescent="0.25">
      <c r="A547" t="s">
        <v>273</v>
      </c>
      <c r="B547" t="s">
        <v>638</v>
      </c>
      <c r="C547" t="str">
        <f t="shared" si="39"/>
        <v>160805</v>
      </c>
      <c r="D547" t="s">
        <v>640</v>
      </c>
      <c r="E547">
        <v>3</v>
      </c>
      <c r="F547">
        <v>366</v>
      </c>
      <c r="G547">
        <v>280</v>
      </c>
      <c r="H547">
        <v>152</v>
      </c>
      <c r="I547">
        <v>128</v>
      </c>
      <c r="J547">
        <v>0</v>
      </c>
      <c r="K547">
        <v>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128</v>
      </c>
      <c r="T547">
        <v>0</v>
      </c>
      <c r="U547">
        <v>0</v>
      </c>
      <c r="V547">
        <v>128</v>
      </c>
      <c r="W547">
        <v>5</v>
      </c>
      <c r="X547">
        <v>3</v>
      </c>
      <c r="Y547">
        <v>2</v>
      </c>
      <c r="Z547">
        <v>0</v>
      </c>
      <c r="AA547">
        <v>123</v>
      </c>
      <c r="AB547">
        <v>21</v>
      </c>
      <c r="AC547">
        <v>4</v>
      </c>
      <c r="AD547">
        <v>3</v>
      </c>
      <c r="AE547">
        <v>7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</v>
      </c>
      <c r="AL547">
        <v>1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1</v>
      </c>
      <c r="AY547">
        <v>2</v>
      </c>
      <c r="AZ547">
        <v>0</v>
      </c>
      <c r="BA547">
        <v>21</v>
      </c>
      <c r="BB547">
        <v>18</v>
      </c>
      <c r="BC547">
        <v>8</v>
      </c>
      <c r="BD547">
        <v>2</v>
      </c>
      <c r="BE547">
        <v>2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6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18</v>
      </c>
      <c r="CA547">
        <v>4</v>
      </c>
      <c r="CB547">
        <v>1</v>
      </c>
      <c r="CC547">
        <v>0</v>
      </c>
      <c r="CD547">
        <v>1</v>
      </c>
      <c r="CE547">
        <v>0</v>
      </c>
      <c r="CF547">
        <v>0</v>
      </c>
      <c r="CG547">
        <v>0</v>
      </c>
      <c r="CH547">
        <v>2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4</v>
      </c>
      <c r="CQ547">
        <v>5</v>
      </c>
      <c r="CR547">
        <v>2</v>
      </c>
      <c r="CS547">
        <v>1</v>
      </c>
      <c r="CT547">
        <v>2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5</v>
      </c>
      <c r="DQ547">
        <v>1</v>
      </c>
      <c r="DR547">
        <v>0</v>
      </c>
      <c r="DS547">
        <v>0</v>
      </c>
      <c r="DT547">
        <v>0</v>
      </c>
      <c r="DU547">
        <v>0</v>
      </c>
      <c r="DV547">
        <v>1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1</v>
      </c>
      <c r="EQ547">
        <v>2</v>
      </c>
      <c r="ER547">
        <v>1</v>
      </c>
      <c r="ES547">
        <v>1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2</v>
      </c>
      <c r="FO547">
        <v>6</v>
      </c>
      <c r="FP547">
        <v>3</v>
      </c>
      <c r="FQ547">
        <v>1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2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6</v>
      </c>
      <c r="GO547">
        <v>8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3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5</v>
      </c>
      <c r="HH547">
        <v>8</v>
      </c>
      <c r="HI547">
        <v>2</v>
      </c>
      <c r="HJ547">
        <v>1</v>
      </c>
      <c r="HK547">
        <v>0</v>
      </c>
      <c r="HL547">
        <v>0</v>
      </c>
      <c r="HM547">
        <v>0</v>
      </c>
      <c r="HN547">
        <v>1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2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56</v>
      </c>
      <c r="IN547">
        <v>10</v>
      </c>
      <c r="IO547">
        <v>2</v>
      </c>
      <c r="IP547">
        <v>9</v>
      </c>
      <c r="IQ547">
        <v>0</v>
      </c>
      <c r="IR547">
        <v>0</v>
      </c>
      <c r="IS547">
        <v>0</v>
      </c>
      <c r="IT547">
        <v>0</v>
      </c>
      <c r="IU547">
        <v>3</v>
      </c>
      <c r="IV547">
        <v>0</v>
      </c>
      <c r="IW547">
        <v>0</v>
      </c>
      <c r="IX547">
        <v>0</v>
      </c>
      <c r="IY547">
        <v>3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0</v>
      </c>
      <c r="JG547">
        <v>28</v>
      </c>
      <c r="JH547">
        <v>0</v>
      </c>
      <c r="JI547">
        <v>0</v>
      </c>
      <c r="JJ547">
        <v>1</v>
      </c>
      <c r="JK547">
        <v>0</v>
      </c>
      <c r="JL547">
        <v>56</v>
      </c>
    </row>
    <row r="548" spans="1:272" x14ac:dyDescent="0.25">
      <c r="A548" t="s">
        <v>273</v>
      </c>
      <c r="B548" t="s">
        <v>638</v>
      </c>
      <c r="C548" t="str">
        <f t="shared" si="39"/>
        <v>160805</v>
      </c>
      <c r="D548" t="s">
        <v>640</v>
      </c>
      <c r="E548">
        <v>4</v>
      </c>
      <c r="F548">
        <v>625</v>
      </c>
      <c r="G548">
        <v>480</v>
      </c>
      <c r="H548">
        <v>298</v>
      </c>
      <c r="I548">
        <v>182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182</v>
      </c>
      <c r="T548">
        <v>0</v>
      </c>
      <c r="U548">
        <v>0</v>
      </c>
      <c r="V548">
        <v>182</v>
      </c>
      <c r="W548">
        <v>13</v>
      </c>
      <c r="X548">
        <v>7</v>
      </c>
      <c r="Y548">
        <v>6</v>
      </c>
      <c r="Z548">
        <v>0</v>
      </c>
      <c r="AA548">
        <v>169</v>
      </c>
      <c r="AB548">
        <v>23</v>
      </c>
      <c r="AC548">
        <v>2</v>
      </c>
      <c r="AD548">
        <v>5</v>
      </c>
      <c r="AE548">
        <v>5</v>
      </c>
      <c r="AF548">
        <v>4</v>
      </c>
      <c r="AG548">
        <v>0</v>
      </c>
      <c r="AH548">
        <v>1</v>
      </c>
      <c r="AI548">
        <v>0</v>
      </c>
      <c r="AJ548">
        <v>0</v>
      </c>
      <c r="AK548">
        <v>3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1</v>
      </c>
      <c r="AT548">
        <v>0</v>
      </c>
      <c r="AU548">
        <v>0</v>
      </c>
      <c r="AV548">
        <v>0</v>
      </c>
      <c r="AW548">
        <v>1</v>
      </c>
      <c r="AX548">
        <v>0</v>
      </c>
      <c r="AY548">
        <v>0</v>
      </c>
      <c r="AZ548">
        <v>1</v>
      </c>
      <c r="BA548">
        <v>23</v>
      </c>
      <c r="BB548">
        <v>28</v>
      </c>
      <c r="BC548">
        <v>12</v>
      </c>
      <c r="BD548">
        <v>1</v>
      </c>
      <c r="BE548">
        <v>0</v>
      </c>
      <c r="BF548">
        <v>1</v>
      </c>
      <c r="BG548">
        <v>0</v>
      </c>
      <c r="BH548">
        <v>1</v>
      </c>
      <c r="BI548">
        <v>1</v>
      </c>
      <c r="BJ548">
        <v>0</v>
      </c>
      <c r="BK548">
        <v>2</v>
      </c>
      <c r="BL548">
        <v>2</v>
      </c>
      <c r="BM548">
        <v>0</v>
      </c>
      <c r="BN548">
        <v>5</v>
      </c>
      <c r="BO548">
        <v>0</v>
      </c>
      <c r="BP548">
        <v>0</v>
      </c>
      <c r="BQ548">
        <v>1</v>
      </c>
      <c r="BR548">
        <v>0</v>
      </c>
      <c r="BS548">
        <v>0</v>
      </c>
      <c r="BT548">
        <v>0</v>
      </c>
      <c r="BU548">
        <v>1</v>
      </c>
      <c r="BV548">
        <v>1</v>
      </c>
      <c r="BW548">
        <v>0</v>
      </c>
      <c r="BX548">
        <v>0</v>
      </c>
      <c r="BY548">
        <v>0</v>
      </c>
      <c r="BZ548">
        <v>28</v>
      </c>
      <c r="CA548">
        <v>3</v>
      </c>
      <c r="CB548">
        <v>0</v>
      </c>
      <c r="CC548">
        <v>1</v>
      </c>
      <c r="CD548">
        <v>0</v>
      </c>
      <c r="CE548">
        <v>0</v>
      </c>
      <c r="CF548">
        <v>0</v>
      </c>
      <c r="CG548">
        <v>0</v>
      </c>
      <c r="CH548">
        <v>1</v>
      </c>
      <c r="CI548">
        <v>0</v>
      </c>
      <c r="CJ548">
        <v>0</v>
      </c>
      <c r="CK548">
        <v>0</v>
      </c>
      <c r="CL548">
        <v>0</v>
      </c>
      <c r="CM548">
        <v>1</v>
      </c>
      <c r="CN548">
        <v>0</v>
      </c>
      <c r="CO548">
        <v>0</v>
      </c>
      <c r="CP548">
        <v>3</v>
      </c>
      <c r="CQ548">
        <v>2</v>
      </c>
      <c r="CR548">
        <v>2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2</v>
      </c>
      <c r="DQ548">
        <v>9</v>
      </c>
      <c r="DR548">
        <v>2</v>
      </c>
      <c r="DS548">
        <v>2</v>
      </c>
      <c r="DT548">
        <v>1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3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1</v>
      </c>
      <c r="EP548">
        <v>9</v>
      </c>
      <c r="EQ548">
        <v>5</v>
      </c>
      <c r="ER548">
        <v>2</v>
      </c>
      <c r="ES548">
        <v>0</v>
      </c>
      <c r="ET548">
        <v>2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1</v>
      </c>
      <c r="FM548">
        <v>0</v>
      </c>
      <c r="FN548">
        <v>5</v>
      </c>
      <c r="FO548">
        <v>11</v>
      </c>
      <c r="FP548">
        <v>5</v>
      </c>
      <c r="FQ548">
        <v>0</v>
      </c>
      <c r="FR548">
        <v>0</v>
      </c>
      <c r="FS548">
        <v>1</v>
      </c>
      <c r="FT548">
        <v>0</v>
      </c>
      <c r="FU548">
        <v>0</v>
      </c>
      <c r="FV548">
        <v>0</v>
      </c>
      <c r="FW548">
        <v>1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2</v>
      </c>
      <c r="GF548">
        <v>0</v>
      </c>
      <c r="GG548">
        <v>0</v>
      </c>
      <c r="GH548">
        <v>0</v>
      </c>
      <c r="GI548">
        <v>0</v>
      </c>
      <c r="GJ548">
        <v>1</v>
      </c>
      <c r="GK548">
        <v>0</v>
      </c>
      <c r="GL548">
        <v>0</v>
      </c>
      <c r="GM548">
        <v>1</v>
      </c>
      <c r="GN548">
        <v>11</v>
      </c>
      <c r="GO548">
        <v>7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2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1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4</v>
      </c>
      <c r="HH548">
        <v>7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81</v>
      </c>
      <c r="IN548">
        <v>17</v>
      </c>
      <c r="IO548">
        <v>0</v>
      </c>
      <c r="IP548">
        <v>4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1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58</v>
      </c>
      <c r="JH548">
        <v>0</v>
      </c>
      <c r="JI548">
        <v>0</v>
      </c>
      <c r="JJ548">
        <v>1</v>
      </c>
      <c r="JK548">
        <v>0</v>
      </c>
      <c r="JL548">
        <v>81</v>
      </c>
    </row>
    <row r="549" spans="1:272" x14ac:dyDescent="0.25">
      <c r="A549" t="s">
        <v>273</v>
      </c>
      <c r="B549" t="s">
        <v>638</v>
      </c>
      <c r="C549" t="str">
        <f t="shared" si="39"/>
        <v>160805</v>
      </c>
      <c r="D549" t="s">
        <v>641</v>
      </c>
      <c r="E549">
        <v>5</v>
      </c>
      <c r="F549">
        <v>589</v>
      </c>
      <c r="G549">
        <v>448</v>
      </c>
      <c r="H549">
        <v>246</v>
      </c>
      <c r="I549">
        <v>202</v>
      </c>
      <c r="J549">
        <v>0</v>
      </c>
      <c r="K549">
        <v>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202</v>
      </c>
      <c r="T549">
        <v>0</v>
      </c>
      <c r="U549">
        <v>0</v>
      </c>
      <c r="V549">
        <v>202</v>
      </c>
      <c r="W549">
        <v>7</v>
      </c>
      <c r="X549">
        <v>4</v>
      </c>
      <c r="Y549">
        <v>3</v>
      </c>
      <c r="Z549">
        <v>0</v>
      </c>
      <c r="AA549">
        <v>195</v>
      </c>
      <c r="AB549">
        <v>25</v>
      </c>
      <c r="AC549">
        <v>2</v>
      </c>
      <c r="AD549">
        <v>3</v>
      </c>
      <c r="AE549">
        <v>5</v>
      </c>
      <c r="AF549">
        <v>5</v>
      </c>
      <c r="AG549">
        <v>1</v>
      </c>
      <c r="AH549">
        <v>2</v>
      </c>
      <c r="AI549">
        <v>0</v>
      </c>
      <c r="AJ549">
        <v>2</v>
      </c>
      <c r="AK549">
        <v>2</v>
      </c>
      <c r="AL549">
        <v>0</v>
      </c>
      <c r="AM549">
        <v>0</v>
      </c>
      <c r="AN549">
        <v>1</v>
      </c>
      <c r="AO549">
        <v>1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1</v>
      </c>
      <c r="AZ549">
        <v>0</v>
      </c>
      <c r="BA549">
        <v>25</v>
      </c>
      <c r="BB549">
        <v>45</v>
      </c>
      <c r="BC549">
        <v>18</v>
      </c>
      <c r="BD549">
        <v>0</v>
      </c>
      <c r="BE549">
        <v>8</v>
      </c>
      <c r="BF549">
        <v>4</v>
      </c>
      <c r="BG549">
        <v>1</v>
      </c>
      <c r="BH549">
        <v>1</v>
      </c>
      <c r="BI549">
        <v>1</v>
      </c>
      <c r="BJ549">
        <v>1</v>
      </c>
      <c r="BK549">
        <v>0</v>
      </c>
      <c r="BL549">
        <v>0</v>
      </c>
      <c r="BM549">
        <v>0</v>
      </c>
      <c r="BN549">
        <v>9</v>
      </c>
      <c r="BO549">
        <v>1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1</v>
      </c>
      <c r="BY549">
        <v>0</v>
      </c>
      <c r="BZ549">
        <v>45</v>
      </c>
      <c r="CA549">
        <v>4</v>
      </c>
      <c r="CB549">
        <v>2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1</v>
      </c>
      <c r="CI549">
        <v>1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4</v>
      </c>
      <c r="CQ549">
        <v>12</v>
      </c>
      <c r="CR549">
        <v>4</v>
      </c>
      <c r="CS549">
        <v>2</v>
      </c>
      <c r="CT549">
        <v>2</v>
      </c>
      <c r="CU549">
        <v>0</v>
      </c>
      <c r="CV549">
        <v>1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1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2</v>
      </c>
      <c r="DP549">
        <v>12</v>
      </c>
      <c r="DQ549">
        <v>11</v>
      </c>
      <c r="DR549">
        <v>5</v>
      </c>
      <c r="DS549">
        <v>1</v>
      </c>
      <c r="DT549">
        <v>0</v>
      </c>
      <c r="DU549">
        <v>0</v>
      </c>
      <c r="DV549">
        <v>0</v>
      </c>
      <c r="DW549">
        <v>1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3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1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11</v>
      </c>
      <c r="EQ549">
        <v>9</v>
      </c>
      <c r="ER549">
        <v>4</v>
      </c>
      <c r="ES549">
        <v>0</v>
      </c>
      <c r="ET549">
        <v>0</v>
      </c>
      <c r="EU549">
        <v>0</v>
      </c>
      <c r="EV549">
        <v>1</v>
      </c>
      <c r="EW549">
        <v>0</v>
      </c>
      <c r="EX549">
        <v>0</v>
      </c>
      <c r="EY549">
        <v>0</v>
      </c>
      <c r="EZ549">
        <v>2</v>
      </c>
      <c r="FA549">
        <v>0</v>
      </c>
      <c r="FB549">
        <v>0</v>
      </c>
      <c r="FC549">
        <v>0</v>
      </c>
      <c r="FD549">
        <v>2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9</v>
      </c>
      <c r="FO549">
        <v>16</v>
      </c>
      <c r="FP549">
        <v>6</v>
      </c>
      <c r="FQ549">
        <v>1</v>
      </c>
      <c r="FR549">
        <v>0</v>
      </c>
      <c r="FS549">
        <v>1</v>
      </c>
      <c r="FT549">
        <v>0</v>
      </c>
      <c r="FU549">
        <v>1</v>
      </c>
      <c r="FV549">
        <v>0</v>
      </c>
      <c r="FW549">
        <v>0</v>
      </c>
      <c r="FX549">
        <v>1</v>
      </c>
      <c r="FY549">
        <v>0</v>
      </c>
      <c r="FZ549">
        <v>1</v>
      </c>
      <c r="GA549">
        <v>2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1</v>
      </c>
      <c r="GK549">
        <v>0</v>
      </c>
      <c r="GL549">
        <v>1</v>
      </c>
      <c r="GM549">
        <v>1</v>
      </c>
      <c r="GN549">
        <v>16</v>
      </c>
      <c r="GO549">
        <v>10</v>
      </c>
      <c r="GP549">
        <v>6</v>
      </c>
      <c r="GQ549">
        <v>0</v>
      </c>
      <c r="GR549">
        <v>0</v>
      </c>
      <c r="GS549">
        <v>0</v>
      </c>
      <c r="GT549">
        <v>0</v>
      </c>
      <c r="GU549">
        <v>1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2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1</v>
      </c>
      <c r="HH549">
        <v>10</v>
      </c>
      <c r="HI549">
        <v>1</v>
      </c>
      <c r="HJ549">
        <v>0</v>
      </c>
      <c r="HK549">
        <v>0</v>
      </c>
      <c r="HL549">
        <v>1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1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62</v>
      </c>
      <c r="IN549">
        <v>27</v>
      </c>
      <c r="IO549">
        <v>1</v>
      </c>
      <c r="IP549">
        <v>8</v>
      </c>
      <c r="IQ549">
        <v>0</v>
      </c>
      <c r="IR549">
        <v>0</v>
      </c>
      <c r="IS549">
        <v>1</v>
      </c>
      <c r="IT549">
        <v>0</v>
      </c>
      <c r="IU549">
        <v>8</v>
      </c>
      <c r="IV549">
        <v>0</v>
      </c>
      <c r="IW549">
        <v>0</v>
      </c>
      <c r="IX549">
        <v>0</v>
      </c>
      <c r="IY549">
        <v>0</v>
      </c>
      <c r="IZ549">
        <v>1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1</v>
      </c>
      <c r="JG549">
        <v>13</v>
      </c>
      <c r="JH549">
        <v>0</v>
      </c>
      <c r="JI549">
        <v>0</v>
      </c>
      <c r="JJ549">
        <v>1</v>
      </c>
      <c r="JK549">
        <v>1</v>
      </c>
      <c r="JL549">
        <v>62</v>
      </c>
    </row>
    <row r="550" spans="1:272" x14ac:dyDescent="0.25">
      <c r="A550" t="s">
        <v>273</v>
      </c>
      <c r="B550" t="s">
        <v>638</v>
      </c>
      <c r="C550" t="str">
        <f t="shared" si="39"/>
        <v>160805</v>
      </c>
      <c r="D550" t="s">
        <v>642</v>
      </c>
      <c r="E550">
        <v>6</v>
      </c>
      <c r="F550">
        <v>571</v>
      </c>
      <c r="G550">
        <v>425</v>
      </c>
      <c r="H550">
        <v>244</v>
      </c>
      <c r="I550">
        <v>181</v>
      </c>
      <c r="J550">
        <v>0</v>
      </c>
      <c r="K550">
        <v>1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181</v>
      </c>
      <c r="T550">
        <v>0</v>
      </c>
      <c r="U550">
        <v>0</v>
      </c>
      <c r="V550">
        <v>181</v>
      </c>
      <c r="W550">
        <v>1</v>
      </c>
      <c r="X550">
        <v>0</v>
      </c>
      <c r="Y550">
        <v>1</v>
      </c>
      <c r="Z550">
        <v>0</v>
      </c>
      <c r="AA550">
        <v>180</v>
      </c>
      <c r="AB550">
        <v>35</v>
      </c>
      <c r="AC550">
        <v>11</v>
      </c>
      <c r="AD550">
        <v>1</v>
      </c>
      <c r="AE550">
        <v>11</v>
      </c>
      <c r="AF550">
        <v>3</v>
      </c>
      <c r="AG550">
        <v>1</v>
      </c>
      <c r="AH550">
        <v>1</v>
      </c>
      <c r="AI550">
        <v>1</v>
      </c>
      <c r="AJ550">
        <v>0</v>
      </c>
      <c r="AK550">
        <v>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1</v>
      </c>
      <c r="AT550">
        <v>1</v>
      </c>
      <c r="AU550">
        <v>0</v>
      </c>
      <c r="AV550">
        <v>1</v>
      </c>
      <c r="AW550">
        <v>0</v>
      </c>
      <c r="AX550">
        <v>0</v>
      </c>
      <c r="AY550">
        <v>0</v>
      </c>
      <c r="AZ550">
        <v>2</v>
      </c>
      <c r="BA550">
        <v>35</v>
      </c>
      <c r="BB550">
        <v>33</v>
      </c>
      <c r="BC550">
        <v>19</v>
      </c>
      <c r="BD550">
        <v>2</v>
      </c>
      <c r="BE550">
        <v>1</v>
      </c>
      <c r="BF550">
        <v>1</v>
      </c>
      <c r="BG550">
        <v>0</v>
      </c>
      <c r="BH550">
        <v>0</v>
      </c>
      <c r="BI550">
        <v>3</v>
      </c>
      <c r="BJ550">
        <v>0</v>
      </c>
      <c r="BK550">
        <v>0</v>
      </c>
      <c r="BL550">
        <v>0</v>
      </c>
      <c r="BM550">
        <v>0</v>
      </c>
      <c r="BN550">
        <v>4</v>
      </c>
      <c r="BO550">
        <v>0</v>
      </c>
      <c r="BP550">
        <v>1</v>
      </c>
      <c r="BQ550">
        <v>0</v>
      </c>
      <c r="BR550">
        <v>0</v>
      </c>
      <c r="BS550">
        <v>0</v>
      </c>
      <c r="BT550">
        <v>0</v>
      </c>
      <c r="BU550">
        <v>1</v>
      </c>
      <c r="BV550">
        <v>0</v>
      </c>
      <c r="BW550">
        <v>0</v>
      </c>
      <c r="BX550">
        <v>0</v>
      </c>
      <c r="BY550">
        <v>1</v>
      </c>
      <c r="BZ550">
        <v>33</v>
      </c>
      <c r="CA550">
        <v>5</v>
      </c>
      <c r="CB550">
        <v>3</v>
      </c>
      <c r="CC550">
        <v>0</v>
      </c>
      <c r="CD550">
        <v>0</v>
      </c>
      <c r="CE550">
        <v>0</v>
      </c>
      <c r="CF550">
        <v>0</v>
      </c>
      <c r="CG550">
        <v>1</v>
      </c>
      <c r="CH550">
        <v>0</v>
      </c>
      <c r="CI550">
        <v>1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5</v>
      </c>
      <c r="CQ550">
        <v>9</v>
      </c>
      <c r="CR550">
        <v>4</v>
      </c>
      <c r="CS550">
        <v>0</v>
      </c>
      <c r="CT550">
        <v>0</v>
      </c>
      <c r="CU550">
        <v>0</v>
      </c>
      <c r="CV550">
        <v>2</v>
      </c>
      <c r="CW550">
        <v>0</v>
      </c>
      <c r="CX550">
        <v>0</v>
      </c>
      <c r="CY550">
        <v>2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1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9</v>
      </c>
      <c r="DQ550">
        <v>6</v>
      </c>
      <c r="DR550">
        <v>2</v>
      </c>
      <c r="DS550">
        <v>1</v>
      </c>
      <c r="DT550">
        <v>0</v>
      </c>
      <c r="DU550">
        <v>1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2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6</v>
      </c>
      <c r="EQ550">
        <v>5</v>
      </c>
      <c r="ER550">
        <v>1</v>
      </c>
      <c r="ES550">
        <v>2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1</v>
      </c>
      <c r="FA550">
        <v>1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5</v>
      </c>
      <c r="FO550">
        <v>13</v>
      </c>
      <c r="FP550">
        <v>8</v>
      </c>
      <c r="FQ550">
        <v>0</v>
      </c>
      <c r="FR550">
        <v>0</v>
      </c>
      <c r="FS550">
        <v>0</v>
      </c>
      <c r="FT550">
        <v>0</v>
      </c>
      <c r="FU550">
        <v>1</v>
      </c>
      <c r="FV550">
        <v>0</v>
      </c>
      <c r="FW550">
        <v>2</v>
      </c>
      <c r="FX550">
        <v>1</v>
      </c>
      <c r="FY550">
        <v>0</v>
      </c>
      <c r="FZ550">
        <v>0</v>
      </c>
      <c r="GA550">
        <v>0</v>
      </c>
      <c r="GB550">
        <v>1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13</v>
      </c>
      <c r="GO550">
        <v>14</v>
      </c>
      <c r="GP550">
        <v>0</v>
      </c>
      <c r="GQ550">
        <v>2</v>
      </c>
      <c r="GR550">
        <v>2</v>
      </c>
      <c r="GS550">
        <v>0</v>
      </c>
      <c r="GT550">
        <v>0</v>
      </c>
      <c r="GU550">
        <v>6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4</v>
      </c>
      <c r="HH550">
        <v>14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60</v>
      </c>
      <c r="IN550">
        <v>15</v>
      </c>
      <c r="IO550">
        <v>1</v>
      </c>
      <c r="IP550">
        <v>3</v>
      </c>
      <c r="IQ550">
        <v>1</v>
      </c>
      <c r="IR550">
        <v>0</v>
      </c>
      <c r="IS550">
        <v>2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34</v>
      </c>
      <c r="JH550">
        <v>0</v>
      </c>
      <c r="JI550">
        <v>0</v>
      </c>
      <c r="JJ550">
        <v>4</v>
      </c>
      <c r="JK550">
        <v>0</v>
      </c>
      <c r="JL550">
        <v>60</v>
      </c>
    </row>
    <row r="551" spans="1:272" x14ac:dyDescent="0.25">
      <c r="A551" t="s">
        <v>273</v>
      </c>
      <c r="B551" t="s">
        <v>643</v>
      </c>
      <c r="C551" t="str">
        <f>"160806"</f>
        <v>160806</v>
      </c>
      <c r="D551" t="s">
        <v>644</v>
      </c>
      <c r="E551">
        <v>1</v>
      </c>
      <c r="F551">
        <v>1198</v>
      </c>
      <c r="G551">
        <v>909</v>
      </c>
      <c r="H551">
        <v>489</v>
      </c>
      <c r="I551">
        <v>420</v>
      </c>
      <c r="J551">
        <v>0</v>
      </c>
      <c r="K551">
        <v>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420</v>
      </c>
      <c r="T551">
        <v>0</v>
      </c>
      <c r="U551">
        <v>0</v>
      </c>
      <c r="V551">
        <v>420</v>
      </c>
      <c r="W551">
        <v>15</v>
      </c>
      <c r="X551">
        <v>11</v>
      </c>
      <c r="Y551">
        <v>2</v>
      </c>
      <c r="Z551">
        <v>0</v>
      </c>
      <c r="AA551">
        <v>405</v>
      </c>
      <c r="AB551">
        <v>163</v>
      </c>
      <c r="AC551">
        <v>23</v>
      </c>
      <c r="AD551">
        <v>25</v>
      </c>
      <c r="AE551">
        <v>31</v>
      </c>
      <c r="AF551">
        <v>15</v>
      </c>
      <c r="AG551">
        <v>0</v>
      </c>
      <c r="AH551">
        <v>2</v>
      </c>
      <c r="AI551">
        <v>2</v>
      </c>
      <c r="AJ551">
        <v>1</v>
      </c>
      <c r="AK551">
        <v>40</v>
      </c>
      <c r="AL551">
        <v>0</v>
      </c>
      <c r="AM551">
        <v>1</v>
      </c>
      <c r="AN551">
        <v>5</v>
      </c>
      <c r="AO551">
        <v>2</v>
      </c>
      <c r="AP551">
        <v>0</v>
      </c>
      <c r="AQ551">
        <v>0</v>
      </c>
      <c r="AR551">
        <v>0</v>
      </c>
      <c r="AS551">
        <v>1</v>
      </c>
      <c r="AT551">
        <v>2</v>
      </c>
      <c r="AU551">
        <v>0</v>
      </c>
      <c r="AV551">
        <v>1</v>
      </c>
      <c r="AW551">
        <v>1</v>
      </c>
      <c r="AX551">
        <v>1</v>
      </c>
      <c r="AY551">
        <v>2</v>
      </c>
      <c r="AZ551">
        <v>8</v>
      </c>
      <c r="BA551">
        <v>163</v>
      </c>
      <c r="BB551">
        <v>81</v>
      </c>
      <c r="BC551">
        <v>53</v>
      </c>
      <c r="BD551">
        <v>1</v>
      </c>
      <c r="BE551">
        <v>2</v>
      </c>
      <c r="BF551">
        <v>2</v>
      </c>
      <c r="BG551">
        <v>1</v>
      </c>
      <c r="BH551">
        <v>2</v>
      </c>
      <c r="BI551">
        <v>1</v>
      </c>
      <c r="BJ551">
        <v>1</v>
      </c>
      <c r="BK551">
        <v>0</v>
      </c>
      <c r="BL551">
        <v>7</v>
      </c>
      <c r="BM551">
        <v>0</v>
      </c>
      <c r="BN551">
        <v>0</v>
      </c>
      <c r="BO551">
        <v>3</v>
      </c>
      <c r="BP551">
        <v>0</v>
      </c>
      <c r="BQ551">
        <v>1</v>
      </c>
      <c r="BR551">
        <v>0</v>
      </c>
      <c r="BS551">
        <v>0</v>
      </c>
      <c r="BT551">
        <v>0</v>
      </c>
      <c r="BU551">
        <v>3</v>
      </c>
      <c r="BV551">
        <v>2</v>
      </c>
      <c r="BW551">
        <v>2</v>
      </c>
      <c r="BX551">
        <v>0</v>
      </c>
      <c r="BY551">
        <v>0</v>
      </c>
      <c r="BZ551">
        <v>81</v>
      </c>
      <c r="CA551">
        <v>26</v>
      </c>
      <c r="CB551">
        <v>3</v>
      </c>
      <c r="CC551">
        <v>1</v>
      </c>
      <c r="CD551">
        <v>1</v>
      </c>
      <c r="CE551">
        <v>2</v>
      </c>
      <c r="CF551">
        <v>0</v>
      </c>
      <c r="CG551">
        <v>1</v>
      </c>
      <c r="CH551">
        <v>1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17</v>
      </c>
      <c r="CP551">
        <v>26</v>
      </c>
      <c r="CQ551">
        <v>10</v>
      </c>
      <c r="CR551">
        <v>6</v>
      </c>
      <c r="CS551">
        <v>0</v>
      </c>
      <c r="CT551">
        <v>2</v>
      </c>
      <c r="CU551">
        <v>0</v>
      </c>
      <c r="CV551">
        <v>1</v>
      </c>
      <c r="CW551">
        <v>1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10</v>
      </c>
      <c r="DQ551">
        <v>38</v>
      </c>
      <c r="DR551">
        <v>17</v>
      </c>
      <c r="DS551">
        <v>0</v>
      </c>
      <c r="DT551">
        <v>0</v>
      </c>
      <c r="DU551">
        <v>2</v>
      </c>
      <c r="DV551">
        <v>1</v>
      </c>
      <c r="DW551">
        <v>2</v>
      </c>
      <c r="DX551">
        <v>0</v>
      </c>
      <c r="DY551">
        <v>4</v>
      </c>
      <c r="DZ551">
        <v>0</v>
      </c>
      <c r="EA551">
        <v>1</v>
      </c>
      <c r="EB551">
        <v>0</v>
      </c>
      <c r="EC551">
        <v>7</v>
      </c>
      <c r="ED551">
        <v>1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1</v>
      </c>
      <c r="EK551">
        <v>1</v>
      </c>
      <c r="EL551">
        <v>0</v>
      </c>
      <c r="EM551">
        <v>0</v>
      </c>
      <c r="EN551">
        <v>0</v>
      </c>
      <c r="EO551">
        <v>1</v>
      </c>
      <c r="EP551">
        <v>38</v>
      </c>
      <c r="EQ551">
        <v>17</v>
      </c>
      <c r="ER551">
        <v>6</v>
      </c>
      <c r="ES551">
        <v>2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1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8</v>
      </c>
      <c r="FM551">
        <v>0</v>
      </c>
      <c r="FN551">
        <v>17</v>
      </c>
      <c r="FO551">
        <v>55</v>
      </c>
      <c r="FP551">
        <v>13</v>
      </c>
      <c r="FQ551">
        <v>2</v>
      </c>
      <c r="FR551">
        <v>9</v>
      </c>
      <c r="FS551">
        <v>3</v>
      </c>
      <c r="FT551">
        <v>3</v>
      </c>
      <c r="FU551">
        <v>3</v>
      </c>
      <c r="FV551">
        <v>1</v>
      </c>
      <c r="FW551">
        <v>0</v>
      </c>
      <c r="FX551">
        <v>2</v>
      </c>
      <c r="FY551">
        <v>1</v>
      </c>
      <c r="FZ551">
        <v>0</v>
      </c>
      <c r="GA551">
        <v>0</v>
      </c>
      <c r="GB551">
        <v>2</v>
      </c>
      <c r="GC551">
        <v>2</v>
      </c>
      <c r="GD551">
        <v>0</v>
      </c>
      <c r="GE551">
        <v>11</v>
      </c>
      <c r="GF551">
        <v>0</v>
      </c>
      <c r="GG551">
        <v>0</v>
      </c>
      <c r="GH551">
        <v>0</v>
      </c>
      <c r="GI551">
        <v>0</v>
      </c>
      <c r="GJ551">
        <v>1</v>
      </c>
      <c r="GK551">
        <v>0</v>
      </c>
      <c r="GL551">
        <v>0</v>
      </c>
      <c r="GM551">
        <v>2</v>
      </c>
      <c r="GN551">
        <v>55</v>
      </c>
      <c r="GO551">
        <v>14</v>
      </c>
      <c r="GP551">
        <v>5</v>
      </c>
      <c r="GQ551">
        <v>1</v>
      </c>
      <c r="GR551">
        <v>2</v>
      </c>
      <c r="GS551">
        <v>0</v>
      </c>
      <c r="GT551">
        <v>0</v>
      </c>
      <c r="GU551">
        <v>0</v>
      </c>
      <c r="GV551">
        <v>0</v>
      </c>
      <c r="GW551">
        <v>1</v>
      </c>
      <c r="GX551">
        <v>2</v>
      </c>
      <c r="GY551">
        <v>1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1</v>
      </c>
      <c r="HF551">
        <v>0</v>
      </c>
      <c r="HG551">
        <v>1</v>
      </c>
      <c r="HH551">
        <v>14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1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1</v>
      </c>
      <c r="JL551">
        <v>1</v>
      </c>
    </row>
    <row r="552" spans="1:272" x14ac:dyDescent="0.25">
      <c r="A552" t="s">
        <v>273</v>
      </c>
      <c r="B552" t="s">
        <v>643</v>
      </c>
      <c r="C552" t="str">
        <f>"160806"</f>
        <v>160806</v>
      </c>
      <c r="D552" t="s">
        <v>645</v>
      </c>
      <c r="E552">
        <v>2</v>
      </c>
      <c r="F552">
        <v>1114</v>
      </c>
      <c r="G552">
        <v>840</v>
      </c>
      <c r="H552">
        <v>441</v>
      </c>
      <c r="I552">
        <v>399</v>
      </c>
      <c r="J552">
        <v>0</v>
      </c>
      <c r="K552">
        <v>4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399</v>
      </c>
      <c r="T552">
        <v>0</v>
      </c>
      <c r="U552">
        <v>0</v>
      </c>
      <c r="V552">
        <v>399</v>
      </c>
      <c r="W552">
        <v>14</v>
      </c>
      <c r="X552">
        <v>6</v>
      </c>
      <c r="Y552">
        <v>8</v>
      </c>
      <c r="Z552">
        <v>0</v>
      </c>
      <c r="AA552">
        <v>385</v>
      </c>
      <c r="AB552">
        <v>136</v>
      </c>
      <c r="AC552">
        <v>12</v>
      </c>
      <c r="AD552">
        <v>15</v>
      </c>
      <c r="AE552">
        <v>28</v>
      </c>
      <c r="AF552">
        <v>12</v>
      </c>
      <c r="AG552">
        <v>0</v>
      </c>
      <c r="AH552">
        <v>0</v>
      </c>
      <c r="AI552">
        <v>2</v>
      </c>
      <c r="AJ552">
        <v>1</v>
      </c>
      <c r="AK552">
        <v>54</v>
      </c>
      <c r="AL552">
        <v>1</v>
      </c>
      <c r="AM552">
        <v>1</v>
      </c>
      <c r="AN552">
        <v>2</v>
      </c>
      <c r="AO552">
        <v>1</v>
      </c>
      <c r="AP552">
        <v>0</v>
      </c>
      <c r="AQ552">
        <v>0</v>
      </c>
      <c r="AR552">
        <v>1</v>
      </c>
      <c r="AS552">
        <v>0</v>
      </c>
      <c r="AT552">
        <v>0</v>
      </c>
      <c r="AU552">
        <v>0</v>
      </c>
      <c r="AV552">
        <v>1</v>
      </c>
      <c r="AW552">
        <v>0</v>
      </c>
      <c r="AX552">
        <v>0</v>
      </c>
      <c r="AY552">
        <v>0</v>
      </c>
      <c r="AZ552">
        <v>5</v>
      </c>
      <c r="BA552">
        <v>136</v>
      </c>
      <c r="BB552">
        <v>81</v>
      </c>
      <c r="BC552">
        <v>48</v>
      </c>
      <c r="BD552">
        <v>0</v>
      </c>
      <c r="BE552">
        <v>2</v>
      </c>
      <c r="BF552">
        <v>6</v>
      </c>
      <c r="BG552">
        <v>1</v>
      </c>
      <c r="BH552">
        <v>9</v>
      </c>
      <c r="BI552">
        <v>2</v>
      </c>
      <c r="BJ552">
        <v>0</v>
      </c>
      <c r="BK552">
        <v>2</v>
      </c>
      <c r="BL552">
        <v>1</v>
      </c>
      <c r="BM552">
        <v>1</v>
      </c>
      <c r="BN552">
        <v>0</v>
      </c>
      <c r="BO552">
        <v>1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1</v>
      </c>
      <c r="BV552">
        <v>3</v>
      </c>
      <c r="BW552">
        <v>2</v>
      </c>
      <c r="BX552">
        <v>1</v>
      </c>
      <c r="BY552">
        <v>1</v>
      </c>
      <c r="BZ552">
        <v>81</v>
      </c>
      <c r="CA552">
        <v>15</v>
      </c>
      <c r="CB552">
        <v>4</v>
      </c>
      <c r="CC552">
        <v>3</v>
      </c>
      <c r="CD552">
        <v>0</v>
      </c>
      <c r="CE552">
        <v>0</v>
      </c>
      <c r="CF552">
        <v>1</v>
      </c>
      <c r="CG552">
        <v>2</v>
      </c>
      <c r="CH552">
        <v>1</v>
      </c>
      <c r="CI552">
        <v>1</v>
      </c>
      <c r="CJ552">
        <v>0</v>
      </c>
      <c r="CK552">
        <v>0</v>
      </c>
      <c r="CL552">
        <v>1</v>
      </c>
      <c r="CM552">
        <v>1</v>
      </c>
      <c r="CN552">
        <v>0</v>
      </c>
      <c r="CO552">
        <v>1</v>
      </c>
      <c r="CP552">
        <v>15</v>
      </c>
      <c r="CQ552">
        <v>13</v>
      </c>
      <c r="CR552">
        <v>6</v>
      </c>
      <c r="CS552">
        <v>0</v>
      </c>
      <c r="CT552">
        <v>0</v>
      </c>
      <c r="CU552">
        <v>0</v>
      </c>
      <c r="CV552">
        <v>0</v>
      </c>
      <c r="CW552">
        <v>1</v>
      </c>
      <c r="CX552">
        <v>0</v>
      </c>
      <c r="CY552">
        <v>0</v>
      </c>
      <c r="CZ552">
        <v>1</v>
      </c>
      <c r="DA552">
        <v>0</v>
      </c>
      <c r="DB552">
        <v>0</v>
      </c>
      <c r="DC552">
        <v>0</v>
      </c>
      <c r="DD552">
        <v>0</v>
      </c>
      <c r="DE552">
        <v>1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1</v>
      </c>
      <c r="DN552">
        <v>2</v>
      </c>
      <c r="DO552">
        <v>1</v>
      </c>
      <c r="DP552">
        <v>13</v>
      </c>
      <c r="DQ552">
        <v>37</v>
      </c>
      <c r="DR552">
        <v>6</v>
      </c>
      <c r="DS552">
        <v>0</v>
      </c>
      <c r="DT552">
        <v>3</v>
      </c>
      <c r="DU552">
        <v>5</v>
      </c>
      <c r="DV552">
        <v>1</v>
      </c>
      <c r="DW552">
        <v>2</v>
      </c>
      <c r="DX552">
        <v>0</v>
      </c>
      <c r="DY552">
        <v>1</v>
      </c>
      <c r="DZ552">
        <v>0</v>
      </c>
      <c r="EA552">
        <v>0</v>
      </c>
      <c r="EB552">
        <v>0</v>
      </c>
      <c r="EC552">
        <v>18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1</v>
      </c>
      <c r="EO552">
        <v>0</v>
      </c>
      <c r="EP552">
        <v>37</v>
      </c>
      <c r="EQ552">
        <v>34</v>
      </c>
      <c r="ER552">
        <v>14</v>
      </c>
      <c r="ES552">
        <v>1</v>
      </c>
      <c r="ET552">
        <v>1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1</v>
      </c>
      <c r="FA552">
        <v>1</v>
      </c>
      <c r="FB552">
        <v>2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1</v>
      </c>
      <c r="FJ552">
        <v>0</v>
      </c>
      <c r="FK552">
        <v>0</v>
      </c>
      <c r="FL552">
        <v>13</v>
      </c>
      <c r="FM552">
        <v>0</v>
      </c>
      <c r="FN552">
        <v>34</v>
      </c>
      <c r="FO552">
        <v>47</v>
      </c>
      <c r="FP552">
        <v>13</v>
      </c>
      <c r="FQ552">
        <v>2</v>
      </c>
      <c r="FR552">
        <v>6</v>
      </c>
      <c r="FS552">
        <v>1</v>
      </c>
      <c r="FT552">
        <v>0</v>
      </c>
      <c r="FU552">
        <v>2</v>
      </c>
      <c r="FV552">
        <v>1</v>
      </c>
      <c r="FW552">
        <v>1</v>
      </c>
      <c r="FX552">
        <v>2</v>
      </c>
      <c r="FY552">
        <v>0</v>
      </c>
      <c r="FZ552">
        <v>0</v>
      </c>
      <c r="GA552">
        <v>1</v>
      </c>
      <c r="GB552">
        <v>0</v>
      </c>
      <c r="GC552">
        <v>0</v>
      </c>
      <c r="GD552">
        <v>1</v>
      </c>
      <c r="GE552">
        <v>8</v>
      </c>
      <c r="GF552">
        <v>0</v>
      </c>
      <c r="GG552">
        <v>0</v>
      </c>
      <c r="GH552">
        <v>1</v>
      </c>
      <c r="GI552">
        <v>1</v>
      </c>
      <c r="GJ552">
        <v>2</v>
      </c>
      <c r="GK552">
        <v>0</v>
      </c>
      <c r="GL552">
        <v>1</v>
      </c>
      <c r="GM552">
        <v>4</v>
      </c>
      <c r="GN552">
        <v>47</v>
      </c>
      <c r="GO552">
        <v>14</v>
      </c>
      <c r="GP552">
        <v>5</v>
      </c>
      <c r="GQ552">
        <v>0</v>
      </c>
      <c r="GR552">
        <v>1</v>
      </c>
      <c r="GS552">
        <v>0</v>
      </c>
      <c r="GT552">
        <v>0</v>
      </c>
      <c r="GU552">
        <v>0</v>
      </c>
      <c r="GV552">
        <v>1</v>
      </c>
      <c r="GW552">
        <v>1</v>
      </c>
      <c r="GX552">
        <v>0</v>
      </c>
      <c r="GY552">
        <v>1</v>
      </c>
      <c r="GZ552">
        <v>0</v>
      </c>
      <c r="HA552">
        <v>3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2</v>
      </c>
      <c r="HH552">
        <v>14</v>
      </c>
      <c r="HI552">
        <v>2</v>
      </c>
      <c r="HJ552">
        <v>0</v>
      </c>
      <c r="HK552">
        <v>0</v>
      </c>
      <c r="HL552">
        <v>0</v>
      </c>
      <c r="HM552">
        <v>0</v>
      </c>
      <c r="HN552">
        <v>1</v>
      </c>
      <c r="HO552">
        <v>0</v>
      </c>
      <c r="HP552">
        <v>1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2</v>
      </c>
      <c r="HW552">
        <v>1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1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1</v>
      </c>
      <c r="IM552">
        <v>5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1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1</v>
      </c>
      <c r="JE552">
        <v>0</v>
      </c>
      <c r="JF552">
        <v>0</v>
      </c>
      <c r="JG552">
        <v>3</v>
      </c>
      <c r="JH552">
        <v>0</v>
      </c>
      <c r="JI552">
        <v>0</v>
      </c>
      <c r="JJ552">
        <v>0</v>
      </c>
      <c r="JK552">
        <v>0</v>
      </c>
      <c r="JL552">
        <v>5</v>
      </c>
    </row>
    <row r="553" spans="1:272" x14ac:dyDescent="0.25">
      <c r="A553" t="s">
        <v>273</v>
      </c>
      <c r="B553" t="s">
        <v>643</v>
      </c>
      <c r="C553" t="str">
        <f>"160806"</f>
        <v>160806</v>
      </c>
      <c r="D553" t="s">
        <v>646</v>
      </c>
      <c r="E553">
        <v>3</v>
      </c>
      <c r="F553">
        <v>1399</v>
      </c>
      <c r="G553">
        <v>1061</v>
      </c>
      <c r="H553">
        <v>354</v>
      </c>
      <c r="I553">
        <v>707</v>
      </c>
      <c r="J553">
        <v>1</v>
      </c>
      <c r="K553">
        <v>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707</v>
      </c>
      <c r="T553">
        <v>0</v>
      </c>
      <c r="U553">
        <v>0</v>
      </c>
      <c r="V553">
        <v>707</v>
      </c>
      <c r="W553">
        <v>28</v>
      </c>
      <c r="X553">
        <v>15</v>
      </c>
      <c r="Y553">
        <v>13</v>
      </c>
      <c r="Z553">
        <v>0</v>
      </c>
      <c r="AA553">
        <v>679</v>
      </c>
      <c r="AB553">
        <v>206</v>
      </c>
      <c r="AC553">
        <v>22</v>
      </c>
      <c r="AD553">
        <v>25</v>
      </c>
      <c r="AE553">
        <v>68</v>
      </c>
      <c r="AF553">
        <v>16</v>
      </c>
      <c r="AG553">
        <v>1</v>
      </c>
      <c r="AH553">
        <v>2</v>
      </c>
      <c r="AI553">
        <v>2</v>
      </c>
      <c r="AJ553">
        <v>0</v>
      </c>
      <c r="AK553">
        <v>56</v>
      </c>
      <c r="AL553">
        <v>0</v>
      </c>
      <c r="AM553">
        <v>1</v>
      </c>
      <c r="AN553">
        <v>3</v>
      </c>
      <c r="AO553">
        <v>0</v>
      </c>
      <c r="AP553">
        <v>1</v>
      </c>
      <c r="AQ553">
        <v>1</v>
      </c>
      <c r="AR553">
        <v>1</v>
      </c>
      <c r="AS553">
        <v>2</v>
      </c>
      <c r="AT553">
        <v>3</v>
      </c>
      <c r="AU553">
        <v>0</v>
      </c>
      <c r="AV553">
        <v>1</v>
      </c>
      <c r="AW553">
        <v>0</v>
      </c>
      <c r="AX553">
        <v>0</v>
      </c>
      <c r="AY553">
        <v>0</v>
      </c>
      <c r="AZ553">
        <v>1</v>
      </c>
      <c r="BA553">
        <v>206</v>
      </c>
      <c r="BB553">
        <v>131</v>
      </c>
      <c r="BC553">
        <v>86</v>
      </c>
      <c r="BD553">
        <v>1</v>
      </c>
      <c r="BE553">
        <v>2</v>
      </c>
      <c r="BF553">
        <v>16</v>
      </c>
      <c r="BG553">
        <v>1</v>
      </c>
      <c r="BH553">
        <v>2</v>
      </c>
      <c r="BI553">
        <v>1</v>
      </c>
      <c r="BJ553">
        <v>0</v>
      </c>
      <c r="BK553">
        <v>1</v>
      </c>
      <c r="BL553">
        <v>6</v>
      </c>
      <c r="BM553">
        <v>0</v>
      </c>
      <c r="BN553">
        <v>1</v>
      </c>
      <c r="BO553">
        <v>0</v>
      </c>
      <c r="BP553">
        <v>0</v>
      </c>
      <c r="BQ553">
        <v>1</v>
      </c>
      <c r="BR553">
        <v>0</v>
      </c>
      <c r="BS553">
        <v>0</v>
      </c>
      <c r="BT553">
        <v>1</v>
      </c>
      <c r="BU553">
        <v>3</v>
      </c>
      <c r="BV553">
        <v>1</v>
      </c>
      <c r="BW553">
        <v>2</v>
      </c>
      <c r="BX553">
        <v>0</v>
      </c>
      <c r="BY553">
        <v>6</v>
      </c>
      <c r="BZ553">
        <v>131</v>
      </c>
      <c r="CA553">
        <v>41</v>
      </c>
      <c r="CB553">
        <v>8</v>
      </c>
      <c r="CC553">
        <v>9</v>
      </c>
      <c r="CD553">
        <v>2</v>
      </c>
      <c r="CE553">
        <v>0</v>
      </c>
      <c r="CF553">
        <v>1</v>
      </c>
      <c r="CG553">
        <v>0</v>
      </c>
      <c r="CH553">
        <v>0</v>
      </c>
      <c r="CI553">
        <v>2</v>
      </c>
      <c r="CJ553">
        <v>0</v>
      </c>
      <c r="CK553">
        <v>0</v>
      </c>
      <c r="CL553">
        <v>0</v>
      </c>
      <c r="CM553">
        <v>9</v>
      </c>
      <c r="CN553">
        <v>2</v>
      </c>
      <c r="CO553">
        <v>8</v>
      </c>
      <c r="CP553">
        <v>41</v>
      </c>
      <c r="CQ553">
        <v>22</v>
      </c>
      <c r="CR553">
        <v>8</v>
      </c>
      <c r="CS553">
        <v>1</v>
      </c>
      <c r="CT553">
        <v>4</v>
      </c>
      <c r="CU553">
        <v>1</v>
      </c>
      <c r="CV553">
        <v>2</v>
      </c>
      <c r="CW553">
        <v>0</v>
      </c>
      <c r="CX553">
        <v>0</v>
      </c>
      <c r="CY553">
        <v>2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1</v>
      </c>
      <c r="DJ553">
        <v>2</v>
      </c>
      <c r="DK553">
        <v>0</v>
      </c>
      <c r="DL553">
        <v>0</v>
      </c>
      <c r="DM553">
        <v>1</v>
      </c>
      <c r="DN553">
        <v>0</v>
      </c>
      <c r="DO553">
        <v>0</v>
      </c>
      <c r="DP553">
        <v>22</v>
      </c>
      <c r="DQ553">
        <v>64</v>
      </c>
      <c r="DR553">
        <v>16</v>
      </c>
      <c r="DS553">
        <v>0</v>
      </c>
      <c r="DT553">
        <v>1</v>
      </c>
      <c r="DU553">
        <v>3</v>
      </c>
      <c r="DV553">
        <v>5</v>
      </c>
      <c r="DW553">
        <v>4</v>
      </c>
      <c r="DX553">
        <v>1</v>
      </c>
      <c r="DY553">
        <v>0</v>
      </c>
      <c r="DZ553">
        <v>3</v>
      </c>
      <c r="EA553">
        <v>0</v>
      </c>
      <c r="EB553">
        <v>0</v>
      </c>
      <c r="EC553">
        <v>25</v>
      </c>
      <c r="ED553">
        <v>1</v>
      </c>
      <c r="EE553">
        <v>0</v>
      </c>
      <c r="EF553">
        <v>2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2</v>
      </c>
      <c r="EN553">
        <v>1</v>
      </c>
      <c r="EO553">
        <v>0</v>
      </c>
      <c r="EP553">
        <v>64</v>
      </c>
      <c r="EQ553">
        <v>88</v>
      </c>
      <c r="ER553">
        <v>22</v>
      </c>
      <c r="ES553">
        <v>7</v>
      </c>
      <c r="ET553">
        <v>5</v>
      </c>
      <c r="EU553">
        <v>2</v>
      </c>
      <c r="EV553">
        <v>1</v>
      </c>
      <c r="EW553">
        <v>2</v>
      </c>
      <c r="EX553">
        <v>1</v>
      </c>
      <c r="EY553">
        <v>0</v>
      </c>
      <c r="EZ553">
        <v>10</v>
      </c>
      <c r="FA553">
        <v>0</v>
      </c>
      <c r="FB553">
        <v>3</v>
      </c>
      <c r="FC553">
        <v>0</v>
      </c>
      <c r="FD553">
        <v>0</v>
      </c>
      <c r="FE553">
        <v>1</v>
      </c>
      <c r="FF553">
        <v>0</v>
      </c>
      <c r="FG553">
        <v>1</v>
      </c>
      <c r="FH553">
        <v>0</v>
      </c>
      <c r="FI553">
        <v>0</v>
      </c>
      <c r="FJ553">
        <v>0</v>
      </c>
      <c r="FK553">
        <v>1</v>
      </c>
      <c r="FL553">
        <v>32</v>
      </c>
      <c r="FM553">
        <v>0</v>
      </c>
      <c r="FN553">
        <v>88</v>
      </c>
      <c r="FO553">
        <v>72</v>
      </c>
      <c r="FP553">
        <v>17</v>
      </c>
      <c r="FQ553">
        <v>1</v>
      </c>
      <c r="FR553">
        <v>4</v>
      </c>
      <c r="FS553">
        <v>3</v>
      </c>
      <c r="FT553">
        <v>1</v>
      </c>
      <c r="FU553">
        <v>1</v>
      </c>
      <c r="FV553">
        <v>0</v>
      </c>
      <c r="FW553">
        <v>0</v>
      </c>
      <c r="FX553">
        <v>3</v>
      </c>
      <c r="FY553">
        <v>0</v>
      </c>
      <c r="FZ553">
        <v>0</v>
      </c>
      <c r="GA553">
        <v>0</v>
      </c>
      <c r="GB553">
        <v>0</v>
      </c>
      <c r="GC553">
        <v>2</v>
      </c>
      <c r="GD553">
        <v>1</v>
      </c>
      <c r="GE553">
        <v>32</v>
      </c>
      <c r="GF553">
        <v>1</v>
      </c>
      <c r="GG553">
        <v>0</v>
      </c>
      <c r="GH553">
        <v>1</v>
      </c>
      <c r="GI553">
        <v>0</v>
      </c>
      <c r="GJ553">
        <v>4</v>
      </c>
      <c r="GK553">
        <v>0</v>
      </c>
      <c r="GL553">
        <v>0</v>
      </c>
      <c r="GM553">
        <v>1</v>
      </c>
      <c r="GN553">
        <v>72</v>
      </c>
      <c r="GO553">
        <v>51</v>
      </c>
      <c r="GP553">
        <v>28</v>
      </c>
      <c r="GQ553">
        <v>2</v>
      </c>
      <c r="GR553">
        <v>3</v>
      </c>
      <c r="GS553">
        <v>1</v>
      </c>
      <c r="GT553">
        <v>2</v>
      </c>
      <c r="GU553">
        <v>0</v>
      </c>
      <c r="GV553">
        <v>1</v>
      </c>
      <c r="GW553">
        <v>1</v>
      </c>
      <c r="GX553">
        <v>1</v>
      </c>
      <c r="GY553">
        <v>0</v>
      </c>
      <c r="GZ553">
        <v>0</v>
      </c>
      <c r="HA553">
        <v>3</v>
      </c>
      <c r="HB553">
        <v>0</v>
      </c>
      <c r="HC553">
        <v>3</v>
      </c>
      <c r="HD553">
        <v>0</v>
      </c>
      <c r="HE553">
        <v>1</v>
      </c>
      <c r="HF553">
        <v>0</v>
      </c>
      <c r="HG553">
        <v>5</v>
      </c>
      <c r="HH553">
        <v>51</v>
      </c>
      <c r="HI553">
        <v>4</v>
      </c>
      <c r="HJ553">
        <v>2</v>
      </c>
      <c r="HK553">
        <v>0</v>
      </c>
      <c r="HL553">
        <v>1</v>
      </c>
      <c r="HM553">
        <v>0</v>
      </c>
      <c r="HN553">
        <v>0</v>
      </c>
      <c r="HO553">
        <v>0</v>
      </c>
      <c r="HP553">
        <v>1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4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</row>
    <row r="554" spans="1:272" x14ac:dyDescent="0.25">
      <c r="A554" t="s">
        <v>273</v>
      </c>
      <c r="B554" t="s">
        <v>643</v>
      </c>
      <c r="C554" t="str">
        <f>"160806"</f>
        <v>160806</v>
      </c>
      <c r="D554" t="s">
        <v>647</v>
      </c>
      <c r="E554">
        <v>4</v>
      </c>
      <c r="F554">
        <v>1628</v>
      </c>
      <c r="G554">
        <v>1230</v>
      </c>
      <c r="H554">
        <v>403</v>
      </c>
      <c r="I554">
        <v>827</v>
      </c>
      <c r="J554">
        <v>0</v>
      </c>
      <c r="K554">
        <v>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827</v>
      </c>
      <c r="T554">
        <v>0</v>
      </c>
      <c r="U554">
        <v>0</v>
      </c>
      <c r="V554">
        <v>827</v>
      </c>
      <c r="W554">
        <v>31</v>
      </c>
      <c r="X554">
        <v>22</v>
      </c>
      <c r="Y554">
        <v>4</v>
      </c>
      <c r="Z554">
        <v>0</v>
      </c>
      <c r="AA554">
        <v>796</v>
      </c>
      <c r="AB554">
        <v>386</v>
      </c>
      <c r="AC554">
        <v>34</v>
      </c>
      <c r="AD554">
        <v>35</v>
      </c>
      <c r="AE554">
        <v>60</v>
      </c>
      <c r="AF554">
        <v>15</v>
      </c>
      <c r="AG554">
        <v>2</v>
      </c>
      <c r="AH554">
        <v>1</v>
      </c>
      <c r="AI554">
        <v>1</v>
      </c>
      <c r="AJ554">
        <v>0</v>
      </c>
      <c r="AK554">
        <v>211</v>
      </c>
      <c r="AL554">
        <v>1</v>
      </c>
      <c r="AM554">
        <v>0</v>
      </c>
      <c r="AN554">
        <v>5</v>
      </c>
      <c r="AO554">
        <v>1</v>
      </c>
      <c r="AP554">
        <v>0</v>
      </c>
      <c r="AQ554">
        <v>0</v>
      </c>
      <c r="AR554">
        <v>1</v>
      </c>
      <c r="AS554">
        <v>2</v>
      </c>
      <c r="AT554">
        <v>1</v>
      </c>
      <c r="AU554">
        <v>2</v>
      </c>
      <c r="AV554">
        <v>5</v>
      </c>
      <c r="AW554">
        <v>0</v>
      </c>
      <c r="AX554">
        <v>3</v>
      </c>
      <c r="AY554">
        <v>2</v>
      </c>
      <c r="AZ554">
        <v>4</v>
      </c>
      <c r="BA554">
        <v>386</v>
      </c>
      <c r="BB554">
        <v>116</v>
      </c>
      <c r="BC554">
        <v>78</v>
      </c>
      <c r="BD554">
        <v>2</v>
      </c>
      <c r="BE554">
        <v>1</v>
      </c>
      <c r="BF554">
        <v>4</v>
      </c>
      <c r="BG554">
        <v>1</v>
      </c>
      <c r="BH554">
        <v>7</v>
      </c>
      <c r="BI554">
        <v>0</v>
      </c>
      <c r="BJ554">
        <v>2</v>
      </c>
      <c r="BK554">
        <v>4</v>
      </c>
      <c r="BL554">
        <v>1</v>
      </c>
      <c r="BM554">
        <v>0</v>
      </c>
      <c r="BN554">
        <v>0</v>
      </c>
      <c r="BO554">
        <v>3</v>
      </c>
      <c r="BP554">
        <v>0</v>
      </c>
      <c r="BQ554">
        <v>2</v>
      </c>
      <c r="BR554">
        <v>2</v>
      </c>
      <c r="BS554">
        <v>0</v>
      </c>
      <c r="BT554">
        <v>0</v>
      </c>
      <c r="BU554">
        <v>2</v>
      </c>
      <c r="BV554">
        <v>2</v>
      </c>
      <c r="BW554">
        <v>1</v>
      </c>
      <c r="BX554">
        <v>2</v>
      </c>
      <c r="BY554">
        <v>2</v>
      </c>
      <c r="BZ554">
        <v>116</v>
      </c>
      <c r="CA554">
        <v>30</v>
      </c>
      <c r="CB554">
        <v>7</v>
      </c>
      <c r="CC554">
        <v>3</v>
      </c>
      <c r="CD554">
        <v>1</v>
      </c>
      <c r="CE554">
        <v>3</v>
      </c>
      <c r="CF554">
        <v>0</v>
      </c>
      <c r="CG554">
        <v>1</v>
      </c>
      <c r="CH554">
        <v>4</v>
      </c>
      <c r="CI554">
        <v>1</v>
      </c>
      <c r="CJ554">
        <v>0</v>
      </c>
      <c r="CK554">
        <v>0</v>
      </c>
      <c r="CL554">
        <v>1</v>
      </c>
      <c r="CM554">
        <v>0</v>
      </c>
      <c r="CN554">
        <v>1</v>
      </c>
      <c r="CO554">
        <v>8</v>
      </c>
      <c r="CP554">
        <v>30</v>
      </c>
      <c r="CQ554">
        <v>16</v>
      </c>
      <c r="CR554">
        <v>9</v>
      </c>
      <c r="CS554">
        <v>0</v>
      </c>
      <c r="CT554">
        <v>1</v>
      </c>
      <c r="CU554">
        <v>0</v>
      </c>
      <c r="CV554">
        <v>0</v>
      </c>
      <c r="CW554">
        <v>3</v>
      </c>
      <c r="CX554">
        <v>0</v>
      </c>
      <c r="CY554">
        <v>1</v>
      </c>
      <c r="CZ554">
        <v>0</v>
      </c>
      <c r="DA554">
        <v>1</v>
      </c>
      <c r="DB554">
        <v>0</v>
      </c>
      <c r="DC554">
        <v>0</v>
      </c>
      <c r="DD554">
        <v>1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16</v>
      </c>
      <c r="DQ554">
        <v>59</v>
      </c>
      <c r="DR554">
        <v>33</v>
      </c>
      <c r="DS554">
        <v>1</v>
      </c>
      <c r="DT554">
        <v>2</v>
      </c>
      <c r="DU554">
        <v>4</v>
      </c>
      <c r="DV554">
        <v>5</v>
      </c>
      <c r="DW554">
        <v>3</v>
      </c>
      <c r="DX554">
        <v>0</v>
      </c>
      <c r="DY554">
        <v>2</v>
      </c>
      <c r="DZ554">
        <v>0</v>
      </c>
      <c r="EA554">
        <v>0</v>
      </c>
      <c r="EB554">
        <v>0</v>
      </c>
      <c r="EC554">
        <v>5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2</v>
      </c>
      <c r="EK554">
        <v>0</v>
      </c>
      <c r="EL554">
        <v>2</v>
      </c>
      <c r="EM554">
        <v>0</v>
      </c>
      <c r="EN554">
        <v>0</v>
      </c>
      <c r="EO554">
        <v>0</v>
      </c>
      <c r="EP554">
        <v>59</v>
      </c>
      <c r="EQ554">
        <v>56</v>
      </c>
      <c r="ER554">
        <v>11</v>
      </c>
      <c r="ES554">
        <v>1</v>
      </c>
      <c r="ET554">
        <v>0</v>
      </c>
      <c r="EU554">
        <v>1</v>
      </c>
      <c r="EV554">
        <v>0</v>
      </c>
      <c r="EW554">
        <v>1</v>
      </c>
      <c r="EX554">
        <v>1</v>
      </c>
      <c r="EY554">
        <v>0</v>
      </c>
      <c r="EZ554">
        <v>4</v>
      </c>
      <c r="FA554">
        <v>0</v>
      </c>
      <c r="FB554">
        <v>1</v>
      </c>
      <c r="FC554">
        <v>1</v>
      </c>
      <c r="FD554">
        <v>0</v>
      </c>
      <c r="FE554">
        <v>1</v>
      </c>
      <c r="FF554">
        <v>1</v>
      </c>
      <c r="FG554">
        <v>0</v>
      </c>
      <c r="FH554">
        <v>0</v>
      </c>
      <c r="FI554">
        <v>0</v>
      </c>
      <c r="FJ554">
        <v>0</v>
      </c>
      <c r="FK554">
        <v>1</v>
      </c>
      <c r="FL554">
        <v>29</v>
      </c>
      <c r="FM554">
        <v>3</v>
      </c>
      <c r="FN554">
        <v>56</v>
      </c>
      <c r="FO554">
        <v>85</v>
      </c>
      <c r="FP554">
        <v>14</v>
      </c>
      <c r="FQ554">
        <v>1</v>
      </c>
      <c r="FR554">
        <v>3</v>
      </c>
      <c r="FS554">
        <v>5</v>
      </c>
      <c r="FT554">
        <v>2</v>
      </c>
      <c r="FU554">
        <v>3</v>
      </c>
      <c r="FV554">
        <v>0</v>
      </c>
      <c r="FW554">
        <v>0</v>
      </c>
      <c r="FX554">
        <v>4</v>
      </c>
      <c r="FY554">
        <v>1</v>
      </c>
      <c r="FZ554">
        <v>0</v>
      </c>
      <c r="GA554">
        <v>1</v>
      </c>
      <c r="GB554">
        <v>0</v>
      </c>
      <c r="GC554">
        <v>0</v>
      </c>
      <c r="GD554">
        <v>0</v>
      </c>
      <c r="GE554">
        <v>44</v>
      </c>
      <c r="GF554">
        <v>1</v>
      </c>
      <c r="GG554">
        <v>0</v>
      </c>
      <c r="GH554">
        <v>2</v>
      </c>
      <c r="GI554">
        <v>1</v>
      </c>
      <c r="GJ554">
        <v>1</v>
      </c>
      <c r="GK554">
        <v>0</v>
      </c>
      <c r="GL554">
        <v>0</v>
      </c>
      <c r="GM554">
        <v>2</v>
      </c>
      <c r="GN554">
        <v>85</v>
      </c>
      <c r="GO554">
        <v>41</v>
      </c>
      <c r="GP554">
        <v>11</v>
      </c>
      <c r="GQ554">
        <v>3</v>
      </c>
      <c r="GR554">
        <v>1</v>
      </c>
      <c r="GS554">
        <v>1</v>
      </c>
      <c r="GT554">
        <v>3</v>
      </c>
      <c r="GU554">
        <v>4</v>
      </c>
      <c r="GV554">
        <v>0</v>
      </c>
      <c r="GW554">
        <v>0</v>
      </c>
      <c r="GX554">
        <v>1</v>
      </c>
      <c r="GY554">
        <v>0</v>
      </c>
      <c r="GZ554">
        <v>0</v>
      </c>
      <c r="HA554">
        <v>0</v>
      </c>
      <c r="HB554">
        <v>1</v>
      </c>
      <c r="HC554">
        <v>0</v>
      </c>
      <c r="HD554">
        <v>0</v>
      </c>
      <c r="HE554">
        <v>1</v>
      </c>
      <c r="HF554">
        <v>0</v>
      </c>
      <c r="HG554">
        <v>15</v>
      </c>
      <c r="HH554">
        <v>41</v>
      </c>
      <c r="HI554">
        <v>3</v>
      </c>
      <c r="HJ554">
        <v>0</v>
      </c>
      <c r="HK554">
        <v>1</v>
      </c>
      <c r="HL554">
        <v>0</v>
      </c>
      <c r="HM554">
        <v>1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1</v>
      </c>
      <c r="HV554">
        <v>3</v>
      </c>
      <c r="HW554">
        <v>2</v>
      </c>
      <c r="HX554">
        <v>0</v>
      </c>
      <c r="HY554">
        <v>0</v>
      </c>
      <c r="HZ554">
        <v>1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1</v>
      </c>
      <c r="IK554">
        <v>0</v>
      </c>
      <c r="IL554">
        <v>2</v>
      </c>
      <c r="IM554">
        <v>2</v>
      </c>
      <c r="IN554">
        <v>0</v>
      </c>
      <c r="IO554">
        <v>0</v>
      </c>
      <c r="IP554">
        <v>1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1</v>
      </c>
      <c r="JK554">
        <v>0</v>
      </c>
      <c r="JL554">
        <v>2</v>
      </c>
    </row>
    <row r="555" spans="1:272" x14ac:dyDescent="0.25">
      <c r="A555" t="s">
        <v>273</v>
      </c>
      <c r="B555" t="s">
        <v>643</v>
      </c>
      <c r="C555" t="str">
        <f>"160806"</f>
        <v>160806</v>
      </c>
      <c r="D555" t="s">
        <v>648</v>
      </c>
      <c r="E555">
        <v>5</v>
      </c>
      <c r="F555">
        <v>1508</v>
      </c>
      <c r="G555">
        <v>1140</v>
      </c>
      <c r="H555">
        <v>512</v>
      </c>
      <c r="I555">
        <v>628</v>
      </c>
      <c r="J555">
        <v>0</v>
      </c>
      <c r="K555">
        <v>2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628</v>
      </c>
      <c r="T555">
        <v>0</v>
      </c>
      <c r="U555">
        <v>0</v>
      </c>
      <c r="V555">
        <v>628</v>
      </c>
      <c r="W555">
        <v>14</v>
      </c>
      <c r="X555">
        <v>4</v>
      </c>
      <c r="Y555">
        <v>10</v>
      </c>
      <c r="Z555">
        <v>0</v>
      </c>
      <c r="AA555">
        <v>614</v>
      </c>
      <c r="AB555">
        <v>237</v>
      </c>
      <c r="AC555">
        <v>36</v>
      </c>
      <c r="AD555">
        <v>29</v>
      </c>
      <c r="AE555">
        <v>40</v>
      </c>
      <c r="AF555">
        <v>25</v>
      </c>
      <c r="AG555">
        <v>3</v>
      </c>
      <c r="AH555">
        <v>1</v>
      </c>
      <c r="AI555">
        <v>3</v>
      </c>
      <c r="AJ555">
        <v>2</v>
      </c>
      <c r="AK555">
        <v>61</v>
      </c>
      <c r="AL555">
        <v>1</v>
      </c>
      <c r="AM555">
        <v>0</v>
      </c>
      <c r="AN555">
        <v>16</v>
      </c>
      <c r="AO555">
        <v>0</v>
      </c>
      <c r="AP555">
        <v>0</v>
      </c>
      <c r="AQ555">
        <v>4</v>
      </c>
      <c r="AR555">
        <v>2</v>
      </c>
      <c r="AS555">
        <v>0</v>
      </c>
      <c r="AT555">
        <v>4</v>
      </c>
      <c r="AU555">
        <v>2</v>
      </c>
      <c r="AV555">
        <v>0</v>
      </c>
      <c r="AW555">
        <v>2</v>
      </c>
      <c r="AX555">
        <v>0</v>
      </c>
      <c r="AY555">
        <v>2</v>
      </c>
      <c r="AZ555">
        <v>4</v>
      </c>
      <c r="BA555">
        <v>237</v>
      </c>
      <c r="BB555">
        <v>104</v>
      </c>
      <c r="BC555">
        <v>62</v>
      </c>
      <c r="BD555">
        <v>2</v>
      </c>
      <c r="BE555">
        <v>2</v>
      </c>
      <c r="BF555">
        <v>7</v>
      </c>
      <c r="BG555">
        <v>3</v>
      </c>
      <c r="BH555">
        <v>2</v>
      </c>
      <c r="BI555">
        <v>0</v>
      </c>
      <c r="BJ555">
        <v>2</v>
      </c>
      <c r="BK555">
        <v>1</v>
      </c>
      <c r="BL555">
        <v>5</v>
      </c>
      <c r="BM555">
        <v>0</v>
      </c>
      <c r="BN555">
        <v>0</v>
      </c>
      <c r="BO555">
        <v>1</v>
      </c>
      <c r="BP555">
        <v>1</v>
      </c>
      <c r="BQ555">
        <v>0</v>
      </c>
      <c r="BR555">
        <v>1</v>
      </c>
      <c r="BS555">
        <v>0</v>
      </c>
      <c r="BT555">
        <v>0</v>
      </c>
      <c r="BU555">
        <v>7</v>
      </c>
      <c r="BV555">
        <v>1</v>
      </c>
      <c r="BW555">
        <v>1</v>
      </c>
      <c r="BX555">
        <v>0</v>
      </c>
      <c r="BY555">
        <v>6</v>
      </c>
      <c r="BZ555">
        <v>104</v>
      </c>
      <c r="CA555">
        <v>33</v>
      </c>
      <c r="CB555">
        <v>14</v>
      </c>
      <c r="CC555">
        <v>5</v>
      </c>
      <c r="CD555">
        <v>3</v>
      </c>
      <c r="CE555">
        <v>0</v>
      </c>
      <c r="CF555">
        <v>2</v>
      </c>
      <c r="CG555">
        <v>0</v>
      </c>
      <c r="CH555">
        <v>1</v>
      </c>
      <c r="CI555">
        <v>1</v>
      </c>
      <c r="CJ555">
        <v>1</v>
      </c>
      <c r="CK555">
        <v>0</v>
      </c>
      <c r="CL555">
        <v>0</v>
      </c>
      <c r="CM555">
        <v>0</v>
      </c>
      <c r="CN555">
        <v>0</v>
      </c>
      <c r="CO555">
        <v>6</v>
      </c>
      <c r="CP555">
        <v>33</v>
      </c>
      <c r="CQ555">
        <v>26</v>
      </c>
      <c r="CR555">
        <v>18</v>
      </c>
      <c r="CS555">
        <v>0</v>
      </c>
      <c r="CT555">
        <v>2</v>
      </c>
      <c r="CU555">
        <v>0</v>
      </c>
      <c r="CV555">
        <v>1</v>
      </c>
      <c r="CW555">
        <v>0</v>
      </c>
      <c r="CX555">
        <v>2</v>
      </c>
      <c r="CY555">
        <v>0</v>
      </c>
      <c r="CZ555">
        <v>0</v>
      </c>
      <c r="DA555">
        <v>1</v>
      </c>
      <c r="DB555">
        <v>0</v>
      </c>
      <c r="DC555">
        <v>0</v>
      </c>
      <c r="DD555">
        <v>1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1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26</v>
      </c>
      <c r="DQ555">
        <v>48</v>
      </c>
      <c r="DR555">
        <v>23</v>
      </c>
      <c r="DS555">
        <v>1</v>
      </c>
      <c r="DT555">
        <v>0</v>
      </c>
      <c r="DU555">
        <v>1</v>
      </c>
      <c r="DV555">
        <v>12</v>
      </c>
      <c r="DW555">
        <v>0</v>
      </c>
      <c r="DX555">
        <v>0</v>
      </c>
      <c r="DY555">
        <v>2</v>
      </c>
      <c r="DZ555">
        <v>2</v>
      </c>
      <c r="EA555">
        <v>0</v>
      </c>
      <c r="EB555">
        <v>0</v>
      </c>
      <c r="EC555">
        <v>2</v>
      </c>
      <c r="ED555">
        <v>0</v>
      </c>
      <c r="EE555">
        <v>1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3</v>
      </c>
      <c r="EL555">
        <v>1</v>
      </c>
      <c r="EM555">
        <v>0</v>
      </c>
      <c r="EN555">
        <v>0</v>
      </c>
      <c r="EO555">
        <v>0</v>
      </c>
      <c r="EP555">
        <v>48</v>
      </c>
      <c r="EQ555">
        <v>55</v>
      </c>
      <c r="ER555">
        <v>18</v>
      </c>
      <c r="ES555">
        <v>4</v>
      </c>
      <c r="ET555">
        <v>6</v>
      </c>
      <c r="EU555">
        <v>1</v>
      </c>
      <c r="EV555">
        <v>1</v>
      </c>
      <c r="EW555">
        <v>1</v>
      </c>
      <c r="EX555">
        <v>0</v>
      </c>
      <c r="EY555">
        <v>1</v>
      </c>
      <c r="EZ555">
        <v>2</v>
      </c>
      <c r="FA555">
        <v>2</v>
      </c>
      <c r="FB555">
        <v>1</v>
      </c>
      <c r="FC555">
        <v>0</v>
      </c>
      <c r="FD555">
        <v>1</v>
      </c>
      <c r="FE555">
        <v>0</v>
      </c>
      <c r="FF555">
        <v>2</v>
      </c>
      <c r="FG555">
        <v>0</v>
      </c>
      <c r="FH555">
        <v>2</v>
      </c>
      <c r="FI555">
        <v>0</v>
      </c>
      <c r="FJ555">
        <v>0</v>
      </c>
      <c r="FK555">
        <v>0</v>
      </c>
      <c r="FL555">
        <v>13</v>
      </c>
      <c r="FM555">
        <v>0</v>
      </c>
      <c r="FN555">
        <v>55</v>
      </c>
      <c r="FO555">
        <v>80</v>
      </c>
      <c r="FP555">
        <v>20</v>
      </c>
      <c r="FQ555">
        <v>2</v>
      </c>
      <c r="FR555">
        <v>5</v>
      </c>
      <c r="FS555">
        <v>2</v>
      </c>
      <c r="FT555">
        <v>1</v>
      </c>
      <c r="FU555">
        <v>3</v>
      </c>
      <c r="FV555">
        <v>5</v>
      </c>
      <c r="FW555">
        <v>1</v>
      </c>
      <c r="FX555">
        <v>3</v>
      </c>
      <c r="FY555">
        <v>0</v>
      </c>
      <c r="FZ555">
        <v>1</v>
      </c>
      <c r="GA555">
        <v>0</v>
      </c>
      <c r="GB555">
        <v>1</v>
      </c>
      <c r="GC555">
        <v>1</v>
      </c>
      <c r="GD555">
        <v>0</v>
      </c>
      <c r="GE555">
        <v>29</v>
      </c>
      <c r="GF555">
        <v>0</v>
      </c>
      <c r="GG555">
        <v>0</v>
      </c>
      <c r="GH555">
        <v>2</v>
      </c>
      <c r="GI555">
        <v>0</v>
      </c>
      <c r="GJ555">
        <v>3</v>
      </c>
      <c r="GK555">
        <v>0</v>
      </c>
      <c r="GL555">
        <v>0</v>
      </c>
      <c r="GM555">
        <v>1</v>
      </c>
      <c r="GN555">
        <v>80</v>
      </c>
      <c r="GO555">
        <v>27</v>
      </c>
      <c r="GP555">
        <v>13</v>
      </c>
      <c r="GQ555">
        <v>0</v>
      </c>
      <c r="GR555">
        <v>1</v>
      </c>
      <c r="GS555">
        <v>3</v>
      </c>
      <c r="GT555">
        <v>2</v>
      </c>
      <c r="GU555">
        <v>0</v>
      </c>
      <c r="GV555">
        <v>1</v>
      </c>
      <c r="GW555">
        <v>2</v>
      </c>
      <c r="GX555">
        <v>1</v>
      </c>
      <c r="GY555">
        <v>0</v>
      </c>
      <c r="GZ555">
        <v>1</v>
      </c>
      <c r="HA555">
        <v>1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2</v>
      </c>
      <c r="HH555">
        <v>27</v>
      </c>
      <c r="HI555">
        <v>2</v>
      </c>
      <c r="HJ555">
        <v>0</v>
      </c>
      <c r="HK555">
        <v>0</v>
      </c>
      <c r="HL555">
        <v>1</v>
      </c>
      <c r="HM555">
        <v>0</v>
      </c>
      <c r="HN555">
        <v>0</v>
      </c>
      <c r="HO555">
        <v>0</v>
      </c>
      <c r="HP555">
        <v>0</v>
      </c>
      <c r="HQ555">
        <v>1</v>
      </c>
      <c r="HR555">
        <v>0</v>
      </c>
      <c r="HS555">
        <v>0</v>
      </c>
      <c r="HT555">
        <v>0</v>
      </c>
      <c r="HU555">
        <v>0</v>
      </c>
      <c r="HV555">
        <v>2</v>
      </c>
      <c r="HW555">
        <v>1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1</v>
      </c>
      <c r="II555">
        <v>0</v>
      </c>
      <c r="IJ555">
        <v>0</v>
      </c>
      <c r="IK555">
        <v>0</v>
      </c>
      <c r="IL555">
        <v>1</v>
      </c>
      <c r="IM555">
        <v>1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1</v>
      </c>
      <c r="JI555">
        <v>0</v>
      </c>
      <c r="JJ555">
        <v>0</v>
      </c>
      <c r="JK555">
        <v>0</v>
      </c>
      <c r="JL555">
        <v>1</v>
      </c>
    </row>
    <row r="556" spans="1:272" x14ac:dyDescent="0.25">
      <c r="A556" t="s">
        <v>273</v>
      </c>
      <c r="B556" t="s">
        <v>649</v>
      </c>
      <c r="C556" t="str">
        <f>"160807"</f>
        <v>160807</v>
      </c>
      <c r="D556" t="s">
        <v>650</v>
      </c>
      <c r="E556">
        <v>1</v>
      </c>
      <c r="F556">
        <v>870</v>
      </c>
      <c r="G556">
        <v>660</v>
      </c>
      <c r="H556">
        <v>386</v>
      </c>
      <c r="I556">
        <v>274</v>
      </c>
      <c r="J556">
        <v>0</v>
      </c>
      <c r="K556">
        <v>2</v>
      </c>
      <c r="L556">
        <v>1</v>
      </c>
      <c r="M556">
        <v>1</v>
      </c>
      <c r="N556">
        <v>0</v>
      </c>
      <c r="O556">
        <v>0</v>
      </c>
      <c r="P556">
        <v>0</v>
      </c>
      <c r="Q556">
        <v>0</v>
      </c>
      <c r="R556">
        <v>1</v>
      </c>
      <c r="S556">
        <v>275</v>
      </c>
      <c r="T556">
        <v>1</v>
      </c>
      <c r="U556">
        <v>0</v>
      </c>
      <c r="V556">
        <v>275</v>
      </c>
      <c r="W556">
        <v>12</v>
      </c>
      <c r="X556">
        <v>7</v>
      </c>
      <c r="Y556">
        <v>5</v>
      </c>
      <c r="Z556">
        <v>0</v>
      </c>
      <c r="AA556">
        <v>263</v>
      </c>
      <c r="AB556">
        <v>52</v>
      </c>
      <c r="AC556">
        <v>2</v>
      </c>
      <c r="AD556">
        <v>10</v>
      </c>
      <c r="AE556">
        <v>20</v>
      </c>
      <c r="AF556">
        <v>12</v>
      </c>
      <c r="AG556">
        <v>0</v>
      </c>
      <c r="AH556">
        <v>1</v>
      </c>
      <c r="AI556">
        <v>0</v>
      </c>
      <c r="AJ556">
        <v>0</v>
      </c>
      <c r="AK556">
        <v>1</v>
      </c>
      <c r="AL556">
        <v>0</v>
      </c>
      <c r="AM556">
        <v>0</v>
      </c>
      <c r="AN556">
        <v>2</v>
      </c>
      <c r="AO556">
        <v>0</v>
      </c>
      <c r="AP556">
        <v>0</v>
      </c>
      <c r="AQ556">
        <v>0</v>
      </c>
      <c r="AR556">
        <v>1</v>
      </c>
      <c r="AS556">
        <v>1</v>
      </c>
      <c r="AT556">
        <v>0</v>
      </c>
      <c r="AU556">
        <v>1</v>
      </c>
      <c r="AV556">
        <v>0</v>
      </c>
      <c r="AW556">
        <v>0</v>
      </c>
      <c r="AX556">
        <v>0</v>
      </c>
      <c r="AY556">
        <v>0</v>
      </c>
      <c r="AZ556">
        <v>1</v>
      </c>
      <c r="BA556">
        <v>52</v>
      </c>
      <c r="BB556">
        <v>51</v>
      </c>
      <c r="BC556">
        <v>11</v>
      </c>
      <c r="BD556">
        <v>4</v>
      </c>
      <c r="BE556">
        <v>3</v>
      </c>
      <c r="BF556">
        <v>2</v>
      </c>
      <c r="BG556">
        <v>2</v>
      </c>
      <c r="BH556">
        <v>8</v>
      </c>
      <c r="BI556">
        <v>2</v>
      </c>
      <c r="BJ556">
        <v>1</v>
      </c>
      <c r="BK556">
        <v>1</v>
      </c>
      <c r="BL556">
        <v>1</v>
      </c>
      <c r="BM556">
        <v>0</v>
      </c>
      <c r="BN556">
        <v>9</v>
      </c>
      <c r="BO556">
        <v>1</v>
      </c>
      <c r="BP556">
        <v>0</v>
      </c>
      <c r="BQ556">
        <v>0</v>
      </c>
      <c r="BR556">
        <v>1</v>
      </c>
      <c r="BS556">
        <v>0</v>
      </c>
      <c r="BT556">
        <v>0</v>
      </c>
      <c r="BU556">
        <v>1</v>
      </c>
      <c r="BV556">
        <v>1</v>
      </c>
      <c r="BW556">
        <v>1</v>
      </c>
      <c r="BX556">
        <v>1</v>
      </c>
      <c r="BY556">
        <v>1</v>
      </c>
      <c r="BZ556">
        <v>51</v>
      </c>
      <c r="CA556">
        <v>9</v>
      </c>
      <c r="CB556">
        <v>4</v>
      </c>
      <c r="CC556">
        <v>1</v>
      </c>
      <c r="CD556">
        <v>3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1</v>
      </c>
      <c r="CN556">
        <v>0</v>
      </c>
      <c r="CO556">
        <v>0</v>
      </c>
      <c r="CP556">
        <v>9</v>
      </c>
      <c r="CQ556">
        <v>8</v>
      </c>
      <c r="CR556">
        <v>5</v>
      </c>
      <c r="CS556">
        <v>0</v>
      </c>
      <c r="CT556">
        <v>0</v>
      </c>
      <c r="CU556">
        <v>0</v>
      </c>
      <c r="CV556">
        <v>1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2</v>
      </c>
      <c r="DP556">
        <v>8</v>
      </c>
      <c r="DQ556">
        <v>14</v>
      </c>
      <c r="DR556">
        <v>7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2</v>
      </c>
      <c r="DY556">
        <v>0</v>
      </c>
      <c r="DZ556">
        <v>1</v>
      </c>
      <c r="EA556">
        <v>0</v>
      </c>
      <c r="EB556">
        <v>0</v>
      </c>
      <c r="EC556">
        <v>1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1</v>
      </c>
      <c r="EM556">
        <v>0</v>
      </c>
      <c r="EN556">
        <v>1</v>
      </c>
      <c r="EO556">
        <v>1</v>
      </c>
      <c r="EP556">
        <v>14</v>
      </c>
      <c r="EQ556">
        <v>9</v>
      </c>
      <c r="ER556">
        <v>2</v>
      </c>
      <c r="ES556">
        <v>1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3</v>
      </c>
      <c r="FA556">
        <v>0</v>
      </c>
      <c r="FB556">
        <v>1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1</v>
      </c>
      <c r="FK556">
        <v>0</v>
      </c>
      <c r="FL556">
        <v>0</v>
      </c>
      <c r="FM556">
        <v>1</v>
      </c>
      <c r="FN556">
        <v>9</v>
      </c>
      <c r="FO556">
        <v>16</v>
      </c>
      <c r="FP556">
        <v>8</v>
      </c>
      <c r="FQ556">
        <v>1</v>
      </c>
      <c r="FR556">
        <v>0</v>
      </c>
      <c r="FS556">
        <v>1</v>
      </c>
      <c r="FT556">
        <v>0</v>
      </c>
      <c r="FU556">
        <v>1</v>
      </c>
      <c r="FV556">
        <v>0</v>
      </c>
      <c r="FW556">
        <v>0</v>
      </c>
      <c r="FX556">
        <v>0</v>
      </c>
      <c r="FY556">
        <v>1</v>
      </c>
      <c r="FZ556">
        <v>0</v>
      </c>
      <c r="GA556">
        <v>1</v>
      </c>
      <c r="GB556">
        <v>0</v>
      </c>
      <c r="GC556">
        <v>0</v>
      </c>
      <c r="GD556">
        <v>0</v>
      </c>
      <c r="GE556">
        <v>1</v>
      </c>
      <c r="GF556">
        <v>0</v>
      </c>
      <c r="GG556">
        <v>0</v>
      </c>
      <c r="GH556">
        <v>0</v>
      </c>
      <c r="GI556">
        <v>1</v>
      </c>
      <c r="GJ556">
        <v>0</v>
      </c>
      <c r="GK556">
        <v>0</v>
      </c>
      <c r="GL556">
        <v>1</v>
      </c>
      <c r="GM556">
        <v>0</v>
      </c>
      <c r="GN556">
        <v>16</v>
      </c>
      <c r="GO556">
        <v>11</v>
      </c>
      <c r="GP556">
        <v>3</v>
      </c>
      <c r="GQ556">
        <v>1</v>
      </c>
      <c r="GR556">
        <v>0</v>
      </c>
      <c r="GS556">
        <v>0</v>
      </c>
      <c r="GT556">
        <v>0</v>
      </c>
      <c r="GU556">
        <v>1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1</v>
      </c>
      <c r="HG556">
        <v>5</v>
      </c>
      <c r="HH556">
        <v>11</v>
      </c>
      <c r="HI556">
        <v>1</v>
      </c>
      <c r="HJ556">
        <v>1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1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92</v>
      </c>
      <c r="IN556">
        <v>54</v>
      </c>
      <c r="IO556">
        <v>6</v>
      </c>
      <c r="IP556">
        <v>7</v>
      </c>
      <c r="IQ556">
        <v>1</v>
      </c>
      <c r="IR556">
        <v>0</v>
      </c>
      <c r="IS556">
        <v>0</v>
      </c>
      <c r="IT556">
        <v>0</v>
      </c>
      <c r="IU556">
        <v>1</v>
      </c>
      <c r="IV556">
        <v>1</v>
      </c>
      <c r="IW556">
        <v>1</v>
      </c>
      <c r="IX556">
        <v>0</v>
      </c>
      <c r="IY556">
        <v>0</v>
      </c>
      <c r="IZ556">
        <v>0</v>
      </c>
      <c r="JA556">
        <v>12</v>
      </c>
      <c r="JB556">
        <v>0</v>
      </c>
      <c r="JC556">
        <v>2</v>
      </c>
      <c r="JD556">
        <v>0</v>
      </c>
      <c r="JE556">
        <v>2</v>
      </c>
      <c r="JF556">
        <v>1</v>
      </c>
      <c r="JG556">
        <v>1</v>
      </c>
      <c r="JH556">
        <v>2</v>
      </c>
      <c r="JI556">
        <v>0</v>
      </c>
      <c r="JJ556">
        <v>1</v>
      </c>
      <c r="JK556">
        <v>0</v>
      </c>
      <c r="JL556">
        <v>92</v>
      </c>
    </row>
    <row r="557" spans="1:272" x14ac:dyDescent="0.25">
      <c r="A557" t="s">
        <v>273</v>
      </c>
      <c r="B557" t="s">
        <v>649</v>
      </c>
      <c r="C557" t="str">
        <f>"160807"</f>
        <v>160807</v>
      </c>
      <c r="D557" t="s">
        <v>517</v>
      </c>
      <c r="E557">
        <v>2</v>
      </c>
      <c r="F557">
        <v>623</v>
      </c>
      <c r="G557">
        <v>470</v>
      </c>
      <c r="H557">
        <v>293</v>
      </c>
      <c r="I557">
        <v>177</v>
      </c>
      <c r="J557">
        <v>2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177</v>
      </c>
      <c r="T557">
        <v>0</v>
      </c>
      <c r="U557">
        <v>0</v>
      </c>
      <c r="V557">
        <v>177</v>
      </c>
      <c r="W557">
        <v>16</v>
      </c>
      <c r="X557">
        <v>11</v>
      </c>
      <c r="Y557">
        <v>5</v>
      </c>
      <c r="Z557">
        <v>0</v>
      </c>
      <c r="AA557">
        <v>161</v>
      </c>
      <c r="AB557">
        <v>41</v>
      </c>
      <c r="AC557">
        <v>3</v>
      </c>
      <c r="AD557">
        <v>5</v>
      </c>
      <c r="AE557">
        <v>24</v>
      </c>
      <c r="AF557">
        <v>4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2</v>
      </c>
      <c r="AO557">
        <v>0</v>
      </c>
      <c r="AP557">
        <v>0</v>
      </c>
      <c r="AQ557">
        <v>0</v>
      </c>
      <c r="AR557">
        <v>0</v>
      </c>
      <c r="AS557">
        <v>1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1</v>
      </c>
      <c r="AZ557">
        <v>1</v>
      </c>
      <c r="BA557">
        <v>41</v>
      </c>
      <c r="BB557">
        <v>35</v>
      </c>
      <c r="BC557">
        <v>4</v>
      </c>
      <c r="BD557">
        <v>3</v>
      </c>
      <c r="BE557">
        <v>0</v>
      </c>
      <c r="BF557">
        <v>1</v>
      </c>
      <c r="BG557">
        <v>0</v>
      </c>
      <c r="BH557">
        <v>1</v>
      </c>
      <c r="BI557">
        <v>0</v>
      </c>
      <c r="BJ557">
        <v>0</v>
      </c>
      <c r="BK557">
        <v>1</v>
      </c>
      <c r="BL557">
        <v>1</v>
      </c>
      <c r="BM557">
        <v>0</v>
      </c>
      <c r="BN557">
        <v>24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35</v>
      </c>
      <c r="CA557">
        <v>7</v>
      </c>
      <c r="CB557">
        <v>3</v>
      </c>
      <c r="CC557">
        <v>1</v>
      </c>
      <c r="CD557">
        <v>1</v>
      </c>
      <c r="CE557">
        <v>1</v>
      </c>
      <c r="CF557">
        <v>0</v>
      </c>
      <c r="CG557">
        <v>0</v>
      </c>
      <c r="CH557">
        <v>0</v>
      </c>
      <c r="CI557">
        <v>1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7</v>
      </c>
      <c r="CQ557">
        <v>3</v>
      </c>
      <c r="CR557">
        <v>2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1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3</v>
      </c>
      <c r="DQ557">
        <v>7</v>
      </c>
      <c r="DR557">
        <v>1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5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1</v>
      </c>
      <c r="EO557">
        <v>0</v>
      </c>
      <c r="EP557">
        <v>7</v>
      </c>
      <c r="EQ557">
        <v>4</v>
      </c>
      <c r="ER557">
        <v>3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1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4</v>
      </c>
      <c r="FO557">
        <v>10</v>
      </c>
      <c r="FP557">
        <v>3</v>
      </c>
      <c r="FQ557">
        <v>0</v>
      </c>
      <c r="FR557">
        <v>2</v>
      </c>
      <c r="FS557">
        <v>0</v>
      </c>
      <c r="FT557">
        <v>0</v>
      </c>
      <c r="FU557">
        <v>1</v>
      </c>
      <c r="FV557">
        <v>0</v>
      </c>
      <c r="FW557">
        <v>0</v>
      </c>
      <c r="FX557">
        <v>1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1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2</v>
      </c>
      <c r="GK557">
        <v>0</v>
      </c>
      <c r="GL557">
        <v>0</v>
      </c>
      <c r="GM557">
        <v>0</v>
      </c>
      <c r="GN557">
        <v>10</v>
      </c>
      <c r="GO557">
        <v>8</v>
      </c>
      <c r="GP557">
        <v>4</v>
      </c>
      <c r="GQ557">
        <v>0</v>
      </c>
      <c r="GR557">
        <v>0</v>
      </c>
      <c r="GS557">
        <v>1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3</v>
      </c>
      <c r="HH557">
        <v>8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46</v>
      </c>
      <c r="IN557">
        <v>27</v>
      </c>
      <c r="IO557">
        <v>2</v>
      </c>
      <c r="IP557">
        <v>1</v>
      </c>
      <c r="IQ557">
        <v>1</v>
      </c>
      <c r="IR557">
        <v>0</v>
      </c>
      <c r="IS557">
        <v>0</v>
      </c>
      <c r="IT557">
        <v>0</v>
      </c>
      <c r="IU557">
        <v>1</v>
      </c>
      <c r="IV557">
        <v>0</v>
      </c>
      <c r="IW557">
        <v>1</v>
      </c>
      <c r="IX557">
        <v>1</v>
      </c>
      <c r="IY557">
        <v>0</v>
      </c>
      <c r="IZ557">
        <v>0</v>
      </c>
      <c r="JA557">
        <v>3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4</v>
      </c>
      <c r="JH557">
        <v>2</v>
      </c>
      <c r="JI557">
        <v>0</v>
      </c>
      <c r="JJ557">
        <v>3</v>
      </c>
      <c r="JK557">
        <v>0</v>
      </c>
      <c r="JL557">
        <v>46</v>
      </c>
    </row>
    <row r="558" spans="1:272" x14ac:dyDescent="0.25">
      <c r="A558" t="s">
        <v>273</v>
      </c>
      <c r="B558" t="s">
        <v>649</v>
      </c>
      <c r="C558" t="str">
        <f>"160807"</f>
        <v>160807</v>
      </c>
      <c r="D558" t="s">
        <v>316</v>
      </c>
      <c r="E558">
        <v>3</v>
      </c>
      <c r="F558">
        <v>873</v>
      </c>
      <c r="G558">
        <v>670</v>
      </c>
      <c r="H558">
        <v>447</v>
      </c>
      <c r="I558">
        <v>223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223</v>
      </c>
      <c r="T558">
        <v>0</v>
      </c>
      <c r="U558">
        <v>0</v>
      </c>
      <c r="V558">
        <v>223</v>
      </c>
      <c r="W558">
        <v>12</v>
      </c>
      <c r="X558">
        <v>9</v>
      </c>
      <c r="Y558">
        <v>3</v>
      </c>
      <c r="Z558">
        <v>0</v>
      </c>
      <c r="AA558">
        <v>211</v>
      </c>
      <c r="AB558">
        <v>55</v>
      </c>
      <c r="AC558">
        <v>12</v>
      </c>
      <c r="AD558">
        <v>9</v>
      </c>
      <c r="AE558">
        <v>22</v>
      </c>
      <c r="AF558">
        <v>4</v>
      </c>
      <c r="AG558">
        <v>1</v>
      </c>
      <c r="AH558">
        <v>0</v>
      </c>
      <c r="AI558">
        <v>1</v>
      </c>
      <c r="AJ558">
        <v>1</v>
      </c>
      <c r="AK558">
        <v>2</v>
      </c>
      <c r="AL558">
        <v>0</v>
      </c>
      <c r="AM558">
        <v>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1</v>
      </c>
      <c r="AX558">
        <v>1</v>
      </c>
      <c r="AY558">
        <v>0</v>
      </c>
      <c r="AZ558">
        <v>0</v>
      </c>
      <c r="BA558">
        <v>55</v>
      </c>
      <c r="BB558">
        <v>37</v>
      </c>
      <c r="BC558">
        <v>13</v>
      </c>
      <c r="BD558">
        <v>1</v>
      </c>
      <c r="BE558">
        <v>1</v>
      </c>
      <c r="BF558">
        <v>7</v>
      </c>
      <c r="BG558">
        <v>0</v>
      </c>
      <c r="BH558">
        <v>2</v>
      </c>
      <c r="BI558">
        <v>1</v>
      </c>
      <c r="BJ558">
        <v>0</v>
      </c>
      <c r="BK558">
        <v>1</v>
      </c>
      <c r="BL558">
        <v>4</v>
      </c>
      <c r="BM558">
        <v>0</v>
      </c>
      <c r="BN558">
        <v>0</v>
      </c>
      <c r="BO558">
        <v>1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1</v>
      </c>
      <c r="BV558">
        <v>1</v>
      </c>
      <c r="BW558">
        <v>0</v>
      </c>
      <c r="BX558">
        <v>2</v>
      </c>
      <c r="BY558">
        <v>2</v>
      </c>
      <c r="BZ558">
        <v>37</v>
      </c>
      <c r="CA558">
        <v>8</v>
      </c>
      <c r="CB558">
        <v>3</v>
      </c>
      <c r="CC558">
        <v>0</v>
      </c>
      <c r="CD558">
        <v>1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1</v>
      </c>
      <c r="CN558">
        <v>0</v>
      </c>
      <c r="CO558">
        <v>3</v>
      </c>
      <c r="CP558">
        <v>8</v>
      </c>
      <c r="CQ558">
        <v>4</v>
      </c>
      <c r="CR558">
        <v>2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1</v>
      </c>
      <c r="DN558">
        <v>1</v>
      </c>
      <c r="DO558">
        <v>0</v>
      </c>
      <c r="DP558">
        <v>4</v>
      </c>
      <c r="DQ558">
        <v>9</v>
      </c>
      <c r="DR558">
        <v>7</v>
      </c>
      <c r="DS558">
        <v>1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1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9</v>
      </c>
      <c r="EQ558">
        <v>2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1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1</v>
      </c>
      <c r="FL558">
        <v>0</v>
      </c>
      <c r="FM558">
        <v>0</v>
      </c>
      <c r="FN558">
        <v>2</v>
      </c>
      <c r="FO558">
        <v>18</v>
      </c>
      <c r="FP558">
        <v>4</v>
      </c>
      <c r="FQ558">
        <v>1</v>
      </c>
      <c r="FR558">
        <v>0</v>
      </c>
      <c r="FS558">
        <v>1</v>
      </c>
      <c r="FT558">
        <v>1</v>
      </c>
      <c r="FU558">
        <v>0</v>
      </c>
      <c r="FV558">
        <v>2</v>
      </c>
      <c r="FW558">
        <v>0</v>
      </c>
      <c r="FX558">
        <v>1</v>
      </c>
      <c r="FY558">
        <v>2</v>
      </c>
      <c r="FZ558">
        <v>0</v>
      </c>
      <c r="GA558">
        <v>1</v>
      </c>
      <c r="GB558">
        <v>1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1</v>
      </c>
      <c r="GI558">
        <v>0</v>
      </c>
      <c r="GJ558">
        <v>1</v>
      </c>
      <c r="GK558">
        <v>0</v>
      </c>
      <c r="GL558">
        <v>1</v>
      </c>
      <c r="GM558">
        <v>1</v>
      </c>
      <c r="GN558">
        <v>18</v>
      </c>
      <c r="GO558">
        <v>9</v>
      </c>
      <c r="GP558">
        <v>8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1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9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1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1</v>
      </c>
      <c r="IL558">
        <v>1</v>
      </c>
      <c r="IM558">
        <v>68</v>
      </c>
      <c r="IN558">
        <v>42</v>
      </c>
      <c r="IO558">
        <v>8</v>
      </c>
      <c r="IP558">
        <v>7</v>
      </c>
      <c r="IQ558">
        <v>1</v>
      </c>
      <c r="IR558">
        <v>0</v>
      </c>
      <c r="IS558">
        <v>0</v>
      </c>
      <c r="IT558">
        <v>0</v>
      </c>
      <c r="IU558">
        <v>0</v>
      </c>
      <c r="IV558">
        <v>1</v>
      </c>
      <c r="IW558">
        <v>0</v>
      </c>
      <c r="IX558">
        <v>1</v>
      </c>
      <c r="IY558">
        <v>0</v>
      </c>
      <c r="IZ558">
        <v>0</v>
      </c>
      <c r="JA558">
        <v>5</v>
      </c>
      <c r="JB558">
        <v>0</v>
      </c>
      <c r="JC558">
        <v>0</v>
      </c>
      <c r="JD558">
        <v>0</v>
      </c>
      <c r="JE558">
        <v>0</v>
      </c>
      <c r="JF558">
        <v>1</v>
      </c>
      <c r="JG558">
        <v>0</v>
      </c>
      <c r="JH558">
        <v>0</v>
      </c>
      <c r="JI558">
        <v>1</v>
      </c>
      <c r="JJ558">
        <v>0</v>
      </c>
      <c r="JK558">
        <v>1</v>
      </c>
      <c r="JL558">
        <v>68</v>
      </c>
    </row>
    <row r="559" spans="1:272" x14ac:dyDescent="0.25">
      <c r="A559" t="s">
        <v>273</v>
      </c>
      <c r="B559" t="s">
        <v>649</v>
      </c>
      <c r="C559" t="str">
        <f>"160807"</f>
        <v>160807</v>
      </c>
      <c r="D559" t="s">
        <v>650</v>
      </c>
      <c r="E559">
        <v>4</v>
      </c>
      <c r="F559">
        <v>693</v>
      </c>
      <c r="G559">
        <v>530</v>
      </c>
      <c r="H559">
        <v>281</v>
      </c>
      <c r="I559">
        <v>249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249</v>
      </c>
      <c r="T559">
        <v>0</v>
      </c>
      <c r="U559">
        <v>0</v>
      </c>
      <c r="V559">
        <v>249</v>
      </c>
      <c r="W559">
        <v>7</v>
      </c>
      <c r="X559">
        <v>5</v>
      </c>
      <c r="Y559">
        <v>2</v>
      </c>
      <c r="Z559">
        <v>0</v>
      </c>
      <c r="AA559">
        <v>242</v>
      </c>
      <c r="AB559">
        <v>59</v>
      </c>
      <c r="AC559">
        <v>12</v>
      </c>
      <c r="AD559">
        <v>18</v>
      </c>
      <c r="AE559">
        <v>13</v>
      </c>
      <c r="AF559">
        <v>6</v>
      </c>
      <c r="AG559">
        <v>0</v>
      </c>
      <c r="AH559">
        <v>3</v>
      </c>
      <c r="AI559">
        <v>0</v>
      </c>
      <c r="AJ559">
        <v>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1</v>
      </c>
      <c r="AT559">
        <v>0</v>
      </c>
      <c r="AU559">
        <v>0</v>
      </c>
      <c r="AV559">
        <v>3</v>
      </c>
      <c r="AW559">
        <v>0</v>
      </c>
      <c r="AX559">
        <v>1</v>
      </c>
      <c r="AY559">
        <v>1</v>
      </c>
      <c r="AZ559">
        <v>0</v>
      </c>
      <c r="BA559">
        <v>59</v>
      </c>
      <c r="BB559">
        <v>48</v>
      </c>
      <c r="BC559">
        <v>14</v>
      </c>
      <c r="BD559">
        <v>3</v>
      </c>
      <c r="BE559">
        <v>1</v>
      </c>
      <c r="BF559">
        <v>7</v>
      </c>
      <c r="BG559">
        <v>4</v>
      </c>
      <c r="BH559">
        <v>4</v>
      </c>
      <c r="BI559">
        <v>0</v>
      </c>
      <c r="BJ559">
        <v>0</v>
      </c>
      <c r="BK559">
        <v>0</v>
      </c>
      <c r="BL559">
        <v>2</v>
      </c>
      <c r="BM559">
        <v>0</v>
      </c>
      <c r="BN559">
        <v>9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1</v>
      </c>
      <c r="BV559">
        <v>0</v>
      </c>
      <c r="BW559">
        <v>0</v>
      </c>
      <c r="BX559">
        <v>2</v>
      </c>
      <c r="BY559">
        <v>1</v>
      </c>
      <c r="BZ559">
        <v>48</v>
      </c>
      <c r="CA559">
        <v>3</v>
      </c>
      <c r="CB559">
        <v>2</v>
      </c>
      <c r="CC559">
        <v>0</v>
      </c>
      <c r="CD559">
        <v>0</v>
      </c>
      <c r="CE559">
        <v>0</v>
      </c>
      <c r="CF559">
        <v>1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3</v>
      </c>
      <c r="CQ559">
        <v>7</v>
      </c>
      <c r="CR559">
        <v>4</v>
      </c>
      <c r="CS559">
        <v>0</v>
      </c>
      <c r="CT559">
        <v>1</v>
      </c>
      <c r="CU559">
        <v>0</v>
      </c>
      <c r="CV559">
        <v>0</v>
      </c>
      <c r="CW559">
        <v>0</v>
      </c>
      <c r="CX559">
        <v>1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1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7</v>
      </c>
      <c r="DQ559">
        <v>9</v>
      </c>
      <c r="DR559">
        <v>2</v>
      </c>
      <c r="DS559">
        <v>0</v>
      </c>
      <c r="DT559">
        <v>0</v>
      </c>
      <c r="DU559">
        <v>1</v>
      </c>
      <c r="DV559">
        <v>4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2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9</v>
      </c>
      <c r="EQ559">
        <v>10</v>
      </c>
      <c r="ER559">
        <v>2</v>
      </c>
      <c r="ES559">
        <v>2</v>
      </c>
      <c r="ET559">
        <v>0</v>
      </c>
      <c r="EU559">
        <v>0</v>
      </c>
      <c r="EV559">
        <v>1</v>
      </c>
      <c r="EW559">
        <v>0</v>
      </c>
      <c r="EX559">
        <v>0</v>
      </c>
      <c r="EY559">
        <v>0</v>
      </c>
      <c r="EZ559">
        <v>4</v>
      </c>
      <c r="FA559">
        <v>1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10</v>
      </c>
      <c r="FO559">
        <v>14</v>
      </c>
      <c r="FP559">
        <v>5</v>
      </c>
      <c r="FQ559">
        <v>0</v>
      </c>
      <c r="FR559">
        <v>1</v>
      </c>
      <c r="FS559">
        <v>2</v>
      </c>
      <c r="FT559">
        <v>1</v>
      </c>
      <c r="FU559">
        <v>1</v>
      </c>
      <c r="FV559">
        <v>0</v>
      </c>
      <c r="FW559">
        <v>1</v>
      </c>
      <c r="FX559">
        <v>0</v>
      </c>
      <c r="FY559">
        <v>0</v>
      </c>
      <c r="FZ559">
        <v>0</v>
      </c>
      <c r="GA559">
        <v>1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1</v>
      </c>
      <c r="GM559">
        <v>1</v>
      </c>
      <c r="GN559">
        <v>14</v>
      </c>
      <c r="GO559">
        <v>5</v>
      </c>
      <c r="GP559">
        <v>2</v>
      </c>
      <c r="GQ559">
        <v>1</v>
      </c>
      <c r="GR559">
        <v>1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1</v>
      </c>
      <c r="HD559">
        <v>0</v>
      </c>
      <c r="HE559">
        <v>0</v>
      </c>
      <c r="HF559">
        <v>0</v>
      </c>
      <c r="HG559">
        <v>0</v>
      </c>
      <c r="HH559">
        <v>5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2</v>
      </c>
      <c r="HX559">
        <v>1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1</v>
      </c>
      <c r="II559">
        <v>0</v>
      </c>
      <c r="IJ559">
        <v>0</v>
      </c>
      <c r="IK559">
        <v>0</v>
      </c>
      <c r="IL559">
        <v>2</v>
      </c>
      <c r="IM559">
        <v>85</v>
      </c>
      <c r="IN559">
        <v>55</v>
      </c>
      <c r="IO559">
        <v>5</v>
      </c>
      <c r="IP559">
        <v>5</v>
      </c>
      <c r="IQ559">
        <v>1</v>
      </c>
      <c r="IR559">
        <v>0</v>
      </c>
      <c r="IS559">
        <v>0</v>
      </c>
      <c r="IT559">
        <v>2</v>
      </c>
      <c r="IU559">
        <v>1</v>
      </c>
      <c r="IV559">
        <v>0</v>
      </c>
      <c r="IW559">
        <v>1</v>
      </c>
      <c r="IX559">
        <v>0</v>
      </c>
      <c r="IY559">
        <v>0</v>
      </c>
      <c r="IZ559">
        <v>0</v>
      </c>
      <c r="JA559">
        <v>12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1</v>
      </c>
      <c r="JH559">
        <v>0</v>
      </c>
      <c r="JI559">
        <v>0</v>
      </c>
      <c r="JJ559">
        <v>2</v>
      </c>
      <c r="JK559">
        <v>0</v>
      </c>
      <c r="JL559">
        <v>85</v>
      </c>
    </row>
    <row r="560" spans="1:272" x14ac:dyDescent="0.25">
      <c r="A560" t="s">
        <v>273</v>
      </c>
      <c r="B560" t="s">
        <v>651</v>
      </c>
      <c r="C560" t="str">
        <f>"160901"</f>
        <v>160901</v>
      </c>
      <c r="D560" t="s">
        <v>314</v>
      </c>
      <c r="E560">
        <v>1</v>
      </c>
      <c r="F560">
        <v>1119</v>
      </c>
      <c r="G560">
        <v>840</v>
      </c>
      <c r="H560">
        <v>373</v>
      </c>
      <c r="I560">
        <v>467</v>
      </c>
      <c r="J560">
        <v>0</v>
      </c>
      <c r="K560">
        <v>1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466</v>
      </c>
      <c r="T560">
        <v>0</v>
      </c>
      <c r="U560">
        <v>0</v>
      </c>
      <c r="V560">
        <v>466</v>
      </c>
      <c r="W560">
        <v>10</v>
      </c>
      <c r="X560">
        <v>4</v>
      </c>
      <c r="Y560">
        <v>5</v>
      </c>
      <c r="Z560">
        <v>0</v>
      </c>
      <c r="AA560">
        <v>456</v>
      </c>
      <c r="AB560">
        <v>57</v>
      </c>
      <c r="AC560">
        <v>8</v>
      </c>
      <c r="AD560">
        <v>9</v>
      </c>
      <c r="AE560">
        <v>19</v>
      </c>
      <c r="AF560">
        <v>9</v>
      </c>
      <c r="AG560">
        <v>0</v>
      </c>
      <c r="AH560">
        <v>2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1</v>
      </c>
      <c r="AO560">
        <v>0</v>
      </c>
      <c r="AP560">
        <v>1</v>
      </c>
      <c r="AQ560">
        <v>3</v>
      </c>
      <c r="AR560">
        <v>0</v>
      </c>
      <c r="AS560">
        <v>0</v>
      </c>
      <c r="AT560">
        <v>1</v>
      </c>
      <c r="AU560">
        <v>1</v>
      </c>
      <c r="AV560">
        <v>1</v>
      </c>
      <c r="AW560">
        <v>0</v>
      </c>
      <c r="AX560">
        <v>0</v>
      </c>
      <c r="AY560">
        <v>1</v>
      </c>
      <c r="AZ560">
        <v>1</v>
      </c>
      <c r="BA560">
        <v>57</v>
      </c>
      <c r="BB560">
        <v>116</v>
      </c>
      <c r="BC560">
        <v>43</v>
      </c>
      <c r="BD560">
        <v>4</v>
      </c>
      <c r="BE560">
        <v>4</v>
      </c>
      <c r="BF560">
        <v>24</v>
      </c>
      <c r="BG560">
        <v>1</v>
      </c>
      <c r="BH560">
        <v>12</v>
      </c>
      <c r="BI560">
        <v>2</v>
      </c>
      <c r="BJ560">
        <v>1</v>
      </c>
      <c r="BK560">
        <v>11</v>
      </c>
      <c r="BL560">
        <v>2</v>
      </c>
      <c r="BM560">
        <v>0</v>
      </c>
      <c r="BN560">
        <v>1</v>
      </c>
      <c r="BO560">
        <v>1</v>
      </c>
      <c r="BP560">
        <v>1</v>
      </c>
      <c r="BQ560">
        <v>0</v>
      </c>
      <c r="BR560">
        <v>1</v>
      </c>
      <c r="BS560">
        <v>1</v>
      </c>
      <c r="BT560">
        <v>0</v>
      </c>
      <c r="BU560">
        <v>2</v>
      </c>
      <c r="BV560">
        <v>1</v>
      </c>
      <c r="BW560">
        <v>0</v>
      </c>
      <c r="BX560">
        <v>1</v>
      </c>
      <c r="BY560">
        <v>3</v>
      </c>
      <c r="BZ560">
        <v>116</v>
      </c>
      <c r="CA560">
        <v>14</v>
      </c>
      <c r="CB560">
        <v>4</v>
      </c>
      <c r="CC560">
        <v>1</v>
      </c>
      <c r="CD560">
        <v>0</v>
      </c>
      <c r="CE560">
        <v>2</v>
      </c>
      <c r="CF560">
        <v>0</v>
      </c>
      <c r="CG560">
        <v>0</v>
      </c>
      <c r="CH560">
        <v>0</v>
      </c>
      <c r="CI560">
        <v>4</v>
      </c>
      <c r="CJ560">
        <v>0</v>
      </c>
      <c r="CK560">
        <v>0</v>
      </c>
      <c r="CL560">
        <v>0</v>
      </c>
      <c r="CM560">
        <v>0</v>
      </c>
      <c r="CN560">
        <v>1</v>
      </c>
      <c r="CO560">
        <v>2</v>
      </c>
      <c r="CP560">
        <v>14</v>
      </c>
      <c r="CQ560">
        <v>10</v>
      </c>
      <c r="CR560">
        <v>6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2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1</v>
      </c>
      <c r="DO560">
        <v>1</v>
      </c>
      <c r="DP560">
        <v>10</v>
      </c>
      <c r="DQ560">
        <v>19</v>
      </c>
      <c r="DR560">
        <v>5</v>
      </c>
      <c r="DS560">
        <v>1</v>
      </c>
      <c r="DT560">
        <v>0</v>
      </c>
      <c r="DU560">
        <v>3</v>
      </c>
      <c r="DV560">
        <v>4</v>
      </c>
      <c r="DW560">
        <v>1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2</v>
      </c>
      <c r="EE560">
        <v>1</v>
      </c>
      <c r="EF560">
        <v>0</v>
      </c>
      <c r="EG560">
        <v>0</v>
      </c>
      <c r="EH560">
        <v>0</v>
      </c>
      <c r="EI560">
        <v>1</v>
      </c>
      <c r="EJ560">
        <v>1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19</v>
      </c>
      <c r="EQ560">
        <v>18</v>
      </c>
      <c r="ER560">
        <v>8</v>
      </c>
      <c r="ES560">
        <v>7</v>
      </c>
      <c r="ET560">
        <v>1</v>
      </c>
      <c r="EU560">
        <v>0</v>
      </c>
      <c r="EV560">
        <v>0</v>
      </c>
      <c r="EW560">
        <v>0</v>
      </c>
      <c r="EX560">
        <v>0</v>
      </c>
      <c r="EY560">
        <v>1</v>
      </c>
      <c r="EZ560">
        <v>0</v>
      </c>
      <c r="FA560">
        <v>0</v>
      </c>
      <c r="FB560">
        <v>0</v>
      </c>
      <c r="FC560">
        <v>1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18</v>
      </c>
      <c r="FO560">
        <v>38</v>
      </c>
      <c r="FP560">
        <v>16</v>
      </c>
      <c r="FQ560">
        <v>2</v>
      </c>
      <c r="FR560">
        <v>1</v>
      </c>
      <c r="FS560">
        <v>2</v>
      </c>
      <c r="FT560">
        <v>1</v>
      </c>
      <c r="FU560">
        <v>3</v>
      </c>
      <c r="FV560">
        <v>2</v>
      </c>
      <c r="FW560">
        <v>1</v>
      </c>
      <c r="FX560">
        <v>3</v>
      </c>
      <c r="FY560">
        <v>0</v>
      </c>
      <c r="FZ560">
        <v>0</v>
      </c>
      <c r="GA560">
        <v>1</v>
      </c>
      <c r="GB560">
        <v>0</v>
      </c>
      <c r="GC560">
        <v>0</v>
      </c>
      <c r="GD560">
        <v>0</v>
      </c>
      <c r="GE560">
        <v>0</v>
      </c>
      <c r="GF560">
        <v>2</v>
      </c>
      <c r="GG560">
        <v>1</v>
      </c>
      <c r="GH560">
        <v>0</v>
      </c>
      <c r="GI560">
        <v>0</v>
      </c>
      <c r="GJ560">
        <v>0</v>
      </c>
      <c r="GK560">
        <v>0</v>
      </c>
      <c r="GL560">
        <v>1</v>
      </c>
      <c r="GM560">
        <v>2</v>
      </c>
      <c r="GN560">
        <v>38</v>
      </c>
      <c r="GO560">
        <v>36</v>
      </c>
      <c r="GP560">
        <v>19</v>
      </c>
      <c r="GQ560">
        <v>3</v>
      </c>
      <c r="GR560">
        <v>2</v>
      </c>
      <c r="GS560">
        <v>0</v>
      </c>
      <c r="GT560">
        <v>0</v>
      </c>
      <c r="GU560">
        <v>1</v>
      </c>
      <c r="GV560">
        <v>5</v>
      </c>
      <c r="GW560">
        <v>0</v>
      </c>
      <c r="GX560">
        <v>2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2</v>
      </c>
      <c r="HF560">
        <v>1</v>
      </c>
      <c r="HG560">
        <v>1</v>
      </c>
      <c r="HH560">
        <v>36</v>
      </c>
      <c r="HI560">
        <v>3</v>
      </c>
      <c r="HJ560">
        <v>1</v>
      </c>
      <c r="HK560">
        <v>1</v>
      </c>
      <c r="HL560">
        <v>1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3</v>
      </c>
      <c r="HW560">
        <v>2</v>
      </c>
      <c r="HX560">
        <v>1</v>
      </c>
      <c r="HY560">
        <v>1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2</v>
      </c>
      <c r="IM560">
        <v>143</v>
      </c>
      <c r="IN560">
        <v>46</v>
      </c>
      <c r="IO560">
        <v>16</v>
      </c>
      <c r="IP560">
        <v>68</v>
      </c>
      <c r="IQ560">
        <v>2</v>
      </c>
      <c r="IR560">
        <v>0</v>
      </c>
      <c r="IS560">
        <v>0</v>
      </c>
      <c r="IT560">
        <v>0</v>
      </c>
      <c r="IU560">
        <v>1</v>
      </c>
      <c r="IV560">
        <v>1</v>
      </c>
      <c r="IW560">
        <v>0</v>
      </c>
      <c r="IX560">
        <v>5</v>
      </c>
      <c r="IY560">
        <v>2</v>
      </c>
      <c r="IZ560">
        <v>0</v>
      </c>
      <c r="JA560">
        <v>0</v>
      </c>
      <c r="JB560">
        <v>0</v>
      </c>
      <c r="JC560">
        <v>1</v>
      </c>
      <c r="JD560">
        <v>0</v>
      </c>
      <c r="JE560">
        <v>1</v>
      </c>
      <c r="JF560">
        <v>0</v>
      </c>
      <c r="JG560">
        <v>0</v>
      </c>
      <c r="JH560">
        <v>0</v>
      </c>
      <c r="JI560">
        <v>0</v>
      </c>
      <c r="JJ560">
        <v>0</v>
      </c>
      <c r="JK560">
        <v>0</v>
      </c>
      <c r="JL560">
        <v>143</v>
      </c>
    </row>
    <row r="561" spans="1:272" x14ac:dyDescent="0.25">
      <c r="A561" t="s">
        <v>273</v>
      </c>
      <c r="B561" t="s">
        <v>651</v>
      </c>
      <c r="C561" t="str">
        <f>"160901"</f>
        <v>160901</v>
      </c>
      <c r="D561" t="s">
        <v>314</v>
      </c>
      <c r="E561">
        <v>2</v>
      </c>
      <c r="F561">
        <v>1256</v>
      </c>
      <c r="G561">
        <v>940</v>
      </c>
      <c r="H561">
        <v>423</v>
      </c>
      <c r="I561">
        <v>517</v>
      </c>
      <c r="J561">
        <v>0</v>
      </c>
      <c r="K561">
        <v>6</v>
      </c>
      <c r="L561">
        <v>3</v>
      </c>
      <c r="M561">
        <v>3</v>
      </c>
      <c r="N561">
        <v>0</v>
      </c>
      <c r="O561">
        <v>0</v>
      </c>
      <c r="P561">
        <v>0</v>
      </c>
      <c r="Q561">
        <v>0</v>
      </c>
      <c r="R561">
        <v>3</v>
      </c>
      <c r="S561">
        <v>520</v>
      </c>
      <c r="T561">
        <v>3</v>
      </c>
      <c r="U561">
        <v>0</v>
      </c>
      <c r="V561">
        <v>520</v>
      </c>
      <c r="W561">
        <v>14</v>
      </c>
      <c r="X561">
        <v>12</v>
      </c>
      <c r="Y561">
        <v>0</v>
      </c>
      <c r="Z561">
        <v>0</v>
      </c>
      <c r="AA561">
        <v>506</v>
      </c>
      <c r="AB561">
        <v>69</v>
      </c>
      <c r="AC561">
        <v>14</v>
      </c>
      <c r="AD561">
        <v>16</v>
      </c>
      <c r="AE561">
        <v>19</v>
      </c>
      <c r="AF561">
        <v>10</v>
      </c>
      <c r="AG561">
        <v>1</v>
      </c>
      <c r="AH561">
        <v>1</v>
      </c>
      <c r="AI561">
        <v>1</v>
      </c>
      <c r="AJ561">
        <v>0</v>
      </c>
      <c r="AK561">
        <v>1</v>
      </c>
      <c r="AL561">
        <v>0</v>
      </c>
      <c r="AM561">
        <v>0</v>
      </c>
      <c r="AN561">
        <v>3</v>
      </c>
      <c r="AO561">
        <v>1</v>
      </c>
      <c r="AP561">
        <v>1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1</v>
      </c>
      <c r="AZ561">
        <v>0</v>
      </c>
      <c r="BA561">
        <v>69</v>
      </c>
      <c r="BB561">
        <v>131</v>
      </c>
      <c r="BC561">
        <v>40</v>
      </c>
      <c r="BD561">
        <v>3</v>
      </c>
      <c r="BE561">
        <v>3</v>
      </c>
      <c r="BF561">
        <v>30</v>
      </c>
      <c r="BG561">
        <v>6</v>
      </c>
      <c r="BH561">
        <v>20</v>
      </c>
      <c r="BI561">
        <v>2</v>
      </c>
      <c r="BJ561">
        <v>0</v>
      </c>
      <c r="BK561">
        <v>9</v>
      </c>
      <c r="BL561">
        <v>2</v>
      </c>
      <c r="BM561">
        <v>0</v>
      </c>
      <c r="BN561">
        <v>5</v>
      </c>
      <c r="BO561">
        <v>3</v>
      </c>
      <c r="BP561">
        <v>0</v>
      </c>
      <c r="BQ561">
        <v>0</v>
      </c>
      <c r="BR561">
        <v>0</v>
      </c>
      <c r="BS561">
        <v>1</v>
      </c>
      <c r="BT561">
        <v>1</v>
      </c>
      <c r="BU561">
        <v>2</v>
      </c>
      <c r="BV561">
        <v>1</v>
      </c>
      <c r="BW561">
        <v>0</v>
      </c>
      <c r="BX561">
        <v>0</v>
      </c>
      <c r="BY561">
        <v>3</v>
      </c>
      <c r="BZ561">
        <v>131</v>
      </c>
      <c r="CA561">
        <v>18</v>
      </c>
      <c r="CB561">
        <v>11</v>
      </c>
      <c r="CC561">
        <v>1</v>
      </c>
      <c r="CD561">
        <v>1</v>
      </c>
      <c r="CE561">
        <v>0</v>
      </c>
      <c r="CF561">
        <v>0</v>
      </c>
      <c r="CG561">
        <v>1</v>
      </c>
      <c r="CH561">
        <v>1</v>
      </c>
      <c r="CI561">
        <v>0</v>
      </c>
      <c r="CJ561">
        <v>0</v>
      </c>
      <c r="CK561">
        <v>0</v>
      </c>
      <c r="CL561">
        <v>0</v>
      </c>
      <c r="CM561">
        <v>1</v>
      </c>
      <c r="CN561">
        <v>1</v>
      </c>
      <c r="CO561">
        <v>1</v>
      </c>
      <c r="CP561">
        <v>18</v>
      </c>
      <c r="CQ561">
        <v>14</v>
      </c>
      <c r="CR561">
        <v>9</v>
      </c>
      <c r="CS561">
        <v>0</v>
      </c>
      <c r="CT561">
        <v>0</v>
      </c>
      <c r="CU561">
        <v>1</v>
      </c>
      <c r="CV561">
        <v>1</v>
      </c>
      <c r="CW561">
        <v>0</v>
      </c>
      <c r="CX561">
        <v>1</v>
      </c>
      <c r="CY561">
        <v>0</v>
      </c>
      <c r="CZ561">
        <v>0</v>
      </c>
      <c r="DA561">
        <v>0</v>
      </c>
      <c r="DB561">
        <v>2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14</v>
      </c>
      <c r="DQ561">
        <v>20</v>
      </c>
      <c r="DR561">
        <v>8</v>
      </c>
      <c r="DS561">
        <v>2</v>
      </c>
      <c r="DT561">
        <v>0</v>
      </c>
      <c r="DU561">
        <v>7</v>
      </c>
      <c r="DV561">
        <v>2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1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20</v>
      </c>
      <c r="EQ561">
        <v>35</v>
      </c>
      <c r="ER561">
        <v>11</v>
      </c>
      <c r="ES561">
        <v>8</v>
      </c>
      <c r="ET561">
        <v>9</v>
      </c>
      <c r="EU561">
        <v>1</v>
      </c>
      <c r="EV561">
        <v>0</v>
      </c>
      <c r="EW561">
        <v>0</v>
      </c>
      <c r="EX561">
        <v>0</v>
      </c>
      <c r="EY561">
        <v>1</v>
      </c>
      <c r="EZ561">
        <v>0</v>
      </c>
      <c r="FA561">
        <v>2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1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2</v>
      </c>
      <c r="FN561">
        <v>35</v>
      </c>
      <c r="FO561">
        <v>37</v>
      </c>
      <c r="FP561">
        <v>14</v>
      </c>
      <c r="FQ561">
        <v>3</v>
      </c>
      <c r="FR561">
        <v>0</v>
      </c>
      <c r="FS561">
        <v>2</v>
      </c>
      <c r="FT561">
        <v>0</v>
      </c>
      <c r="FU561">
        <v>3</v>
      </c>
      <c r="FV561">
        <v>1</v>
      </c>
      <c r="FW561">
        <v>0</v>
      </c>
      <c r="FX561">
        <v>1</v>
      </c>
      <c r="FY561">
        <v>1</v>
      </c>
      <c r="FZ561">
        <v>0</v>
      </c>
      <c r="GA561">
        <v>0</v>
      </c>
      <c r="GB561">
        <v>4</v>
      </c>
      <c r="GC561">
        <v>1</v>
      </c>
      <c r="GD561">
        <v>0</v>
      </c>
      <c r="GE561">
        <v>1</v>
      </c>
      <c r="GF561">
        <v>0</v>
      </c>
      <c r="GG561">
        <v>1</v>
      </c>
      <c r="GH561">
        <v>0</v>
      </c>
      <c r="GI561">
        <v>0</v>
      </c>
      <c r="GJ561">
        <v>2</v>
      </c>
      <c r="GK561">
        <v>0</v>
      </c>
      <c r="GL561">
        <v>0</v>
      </c>
      <c r="GM561">
        <v>3</v>
      </c>
      <c r="GN561">
        <v>37</v>
      </c>
      <c r="GO561">
        <v>43</v>
      </c>
      <c r="GP561">
        <v>27</v>
      </c>
      <c r="GQ561">
        <v>6</v>
      </c>
      <c r="GR561">
        <v>1</v>
      </c>
      <c r="GS561">
        <v>0</v>
      </c>
      <c r="GT561">
        <v>2</v>
      </c>
      <c r="GU561">
        <v>0</v>
      </c>
      <c r="GV561">
        <v>3</v>
      </c>
      <c r="GW561">
        <v>0</v>
      </c>
      <c r="GX561">
        <v>0</v>
      </c>
      <c r="GY561">
        <v>2</v>
      </c>
      <c r="GZ561">
        <v>0</v>
      </c>
      <c r="HA561">
        <v>2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43</v>
      </c>
      <c r="HI561">
        <v>7</v>
      </c>
      <c r="HJ561">
        <v>0</v>
      </c>
      <c r="HK561">
        <v>0</v>
      </c>
      <c r="HL561">
        <v>1</v>
      </c>
      <c r="HM561">
        <v>2</v>
      </c>
      <c r="HN561">
        <v>0</v>
      </c>
      <c r="HO561">
        <v>1</v>
      </c>
      <c r="HP561">
        <v>0</v>
      </c>
      <c r="HQ561">
        <v>0</v>
      </c>
      <c r="HR561">
        <v>0</v>
      </c>
      <c r="HS561">
        <v>0</v>
      </c>
      <c r="HT561">
        <v>3</v>
      </c>
      <c r="HU561">
        <v>0</v>
      </c>
      <c r="HV561">
        <v>7</v>
      </c>
      <c r="HW561">
        <v>3</v>
      </c>
      <c r="HX561">
        <v>1</v>
      </c>
      <c r="HY561">
        <v>0</v>
      </c>
      <c r="HZ561">
        <v>1</v>
      </c>
      <c r="IA561">
        <v>1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3</v>
      </c>
      <c r="IM561">
        <v>129</v>
      </c>
      <c r="IN561">
        <v>45</v>
      </c>
      <c r="IO561">
        <v>19</v>
      </c>
      <c r="IP561">
        <v>45</v>
      </c>
      <c r="IQ561">
        <v>5</v>
      </c>
      <c r="IR561">
        <v>0</v>
      </c>
      <c r="IS561">
        <v>0</v>
      </c>
      <c r="IT561">
        <v>4</v>
      </c>
      <c r="IU561">
        <v>0</v>
      </c>
      <c r="IV561">
        <v>0</v>
      </c>
      <c r="IW561">
        <v>0</v>
      </c>
      <c r="IX561">
        <v>4</v>
      </c>
      <c r="IY561">
        <v>0</v>
      </c>
      <c r="IZ561">
        <v>2</v>
      </c>
      <c r="JA561">
        <v>0</v>
      </c>
      <c r="JB561">
        <v>2</v>
      </c>
      <c r="JC561">
        <v>0</v>
      </c>
      <c r="JD561">
        <v>0</v>
      </c>
      <c r="JE561">
        <v>1</v>
      </c>
      <c r="JF561">
        <v>0</v>
      </c>
      <c r="JG561">
        <v>0</v>
      </c>
      <c r="JH561">
        <v>0</v>
      </c>
      <c r="JI561">
        <v>2</v>
      </c>
      <c r="JJ561">
        <v>0</v>
      </c>
      <c r="JK561">
        <v>0</v>
      </c>
      <c r="JL561">
        <v>129</v>
      </c>
    </row>
    <row r="562" spans="1:272" x14ac:dyDescent="0.25">
      <c r="A562" t="s">
        <v>273</v>
      </c>
      <c r="B562" t="s">
        <v>651</v>
      </c>
      <c r="C562" t="str">
        <f>"160901"</f>
        <v>160901</v>
      </c>
      <c r="D562" t="s">
        <v>314</v>
      </c>
      <c r="E562">
        <v>3</v>
      </c>
      <c r="F562">
        <v>893</v>
      </c>
      <c r="G562">
        <v>680</v>
      </c>
      <c r="H562">
        <v>381</v>
      </c>
      <c r="I562">
        <v>299</v>
      </c>
      <c r="J562">
        <v>0</v>
      </c>
      <c r="K562">
        <v>2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299</v>
      </c>
      <c r="T562">
        <v>0</v>
      </c>
      <c r="U562">
        <v>0</v>
      </c>
      <c r="V562">
        <v>299</v>
      </c>
      <c r="W562">
        <v>9</v>
      </c>
      <c r="X562">
        <v>7</v>
      </c>
      <c r="Y562">
        <v>2</v>
      </c>
      <c r="Z562">
        <v>0</v>
      </c>
      <c r="AA562">
        <v>290</v>
      </c>
      <c r="AB562">
        <v>40</v>
      </c>
      <c r="AC562">
        <v>1</v>
      </c>
      <c r="AD562">
        <v>5</v>
      </c>
      <c r="AE562">
        <v>22</v>
      </c>
      <c r="AF562">
        <v>5</v>
      </c>
      <c r="AG562">
        <v>1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2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</v>
      </c>
      <c r="AV562">
        <v>1</v>
      </c>
      <c r="AW562">
        <v>0</v>
      </c>
      <c r="AX562">
        <v>0</v>
      </c>
      <c r="AY562">
        <v>0</v>
      </c>
      <c r="AZ562">
        <v>0</v>
      </c>
      <c r="BA562">
        <v>40</v>
      </c>
      <c r="BB562">
        <v>77</v>
      </c>
      <c r="BC562">
        <v>19</v>
      </c>
      <c r="BD562">
        <v>3</v>
      </c>
      <c r="BE562">
        <v>4</v>
      </c>
      <c r="BF562">
        <v>20</v>
      </c>
      <c r="BG562">
        <v>2</v>
      </c>
      <c r="BH562">
        <v>5</v>
      </c>
      <c r="BI562">
        <v>0</v>
      </c>
      <c r="BJ562">
        <v>0</v>
      </c>
      <c r="BK562">
        <v>3</v>
      </c>
      <c r="BL562">
        <v>3</v>
      </c>
      <c r="BM562">
        <v>0</v>
      </c>
      <c r="BN562">
        <v>4</v>
      </c>
      <c r="BO562">
        <v>4</v>
      </c>
      <c r="BP562">
        <v>1</v>
      </c>
      <c r="BQ562">
        <v>0</v>
      </c>
      <c r="BR562">
        <v>0</v>
      </c>
      <c r="BS562">
        <v>0</v>
      </c>
      <c r="BT562">
        <v>0</v>
      </c>
      <c r="BU562">
        <v>4</v>
      </c>
      <c r="BV562">
        <v>1</v>
      </c>
      <c r="BW562">
        <v>2</v>
      </c>
      <c r="BX562">
        <v>1</v>
      </c>
      <c r="BY562">
        <v>1</v>
      </c>
      <c r="BZ562">
        <v>77</v>
      </c>
      <c r="CA562">
        <v>10</v>
      </c>
      <c r="CB562">
        <v>5</v>
      </c>
      <c r="CC562">
        <v>1</v>
      </c>
      <c r="CD562">
        <v>1</v>
      </c>
      <c r="CE562">
        <v>0</v>
      </c>
      <c r="CF562">
        <v>1</v>
      </c>
      <c r="CG562">
        <v>0</v>
      </c>
      <c r="CH562">
        <v>0</v>
      </c>
      <c r="CI562">
        <v>0</v>
      </c>
      <c r="CJ562">
        <v>1</v>
      </c>
      <c r="CK562">
        <v>1</v>
      </c>
      <c r="CL562">
        <v>0</v>
      </c>
      <c r="CM562">
        <v>0</v>
      </c>
      <c r="CN562">
        <v>0</v>
      </c>
      <c r="CO562">
        <v>0</v>
      </c>
      <c r="CP562">
        <v>10</v>
      </c>
      <c r="CQ562">
        <v>12</v>
      </c>
      <c r="CR562">
        <v>6</v>
      </c>
      <c r="CS562">
        <v>1</v>
      </c>
      <c r="CT562">
        <v>0</v>
      </c>
      <c r="CU562">
        <v>0</v>
      </c>
      <c r="CV562">
        <v>1</v>
      </c>
      <c r="CW562">
        <v>0</v>
      </c>
      <c r="CX562">
        <v>0</v>
      </c>
      <c r="CY562">
        <v>2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1</v>
      </c>
      <c r="DI562">
        <v>0</v>
      </c>
      <c r="DJ562">
        <v>0</v>
      </c>
      <c r="DK562">
        <v>0</v>
      </c>
      <c r="DL562">
        <v>1</v>
      </c>
      <c r="DM562">
        <v>0</v>
      </c>
      <c r="DN562">
        <v>0</v>
      </c>
      <c r="DO562">
        <v>0</v>
      </c>
      <c r="DP562">
        <v>12</v>
      </c>
      <c r="DQ562">
        <v>5</v>
      </c>
      <c r="DR562">
        <v>1</v>
      </c>
      <c r="DS562">
        <v>0</v>
      </c>
      <c r="DT562">
        <v>0</v>
      </c>
      <c r="DU562">
        <v>1</v>
      </c>
      <c r="DV562">
        <v>3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5</v>
      </c>
      <c r="EQ562">
        <v>9</v>
      </c>
      <c r="ER562">
        <v>0</v>
      </c>
      <c r="ES562">
        <v>0</v>
      </c>
      <c r="ET562">
        <v>4</v>
      </c>
      <c r="EU562">
        <v>0</v>
      </c>
      <c r="EV562">
        <v>2</v>
      </c>
      <c r="EW562">
        <v>1</v>
      </c>
      <c r="EX562">
        <v>0</v>
      </c>
      <c r="EY562">
        <v>0</v>
      </c>
      <c r="EZ562">
        <v>0</v>
      </c>
      <c r="FA562">
        <v>1</v>
      </c>
      <c r="FB562">
        <v>0</v>
      </c>
      <c r="FC562">
        <v>0</v>
      </c>
      <c r="FD562">
        <v>0</v>
      </c>
      <c r="FE562">
        <v>1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9</v>
      </c>
      <c r="FO562">
        <v>35</v>
      </c>
      <c r="FP562">
        <v>21</v>
      </c>
      <c r="FQ562">
        <v>5</v>
      </c>
      <c r="FR562">
        <v>1</v>
      </c>
      <c r="FS562">
        <v>0</v>
      </c>
      <c r="FT562">
        <v>2</v>
      </c>
      <c r="FU562">
        <v>2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2</v>
      </c>
      <c r="GF562">
        <v>1</v>
      </c>
      <c r="GG562">
        <v>0</v>
      </c>
      <c r="GH562">
        <v>0</v>
      </c>
      <c r="GI562">
        <v>0</v>
      </c>
      <c r="GJ562">
        <v>1</v>
      </c>
      <c r="GK562">
        <v>0</v>
      </c>
      <c r="GL562">
        <v>0</v>
      </c>
      <c r="GM562">
        <v>0</v>
      </c>
      <c r="GN562">
        <v>35</v>
      </c>
      <c r="GO562">
        <v>12</v>
      </c>
      <c r="GP562">
        <v>5</v>
      </c>
      <c r="GQ562">
        <v>1</v>
      </c>
      <c r="GR562">
        <v>3</v>
      </c>
      <c r="GS562">
        <v>0</v>
      </c>
      <c r="GT562">
        <v>0</v>
      </c>
      <c r="GU562">
        <v>0</v>
      </c>
      <c r="GV562">
        <v>2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1</v>
      </c>
      <c r="HD562">
        <v>0</v>
      </c>
      <c r="HE562">
        <v>0</v>
      </c>
      <c r="HF562">
        <v>0</v>
      </c>
      <c r="HG562">
        <v>0</v>
      </c>
      <c r="HH562">
        <v>12</v>
      </c>
      <c r="HI562">
        <v>2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2</v>
      </c>
      <c r="HR562">
        <v>0</v>
      </c>
      <c r="HS562">
        <v>0</v>
      </c>
      <c r="HT562">
        <v>0</v>
      </c>
      <c r="HU562">
        <v>0</v>
      </c>
      <c r="HV562">
        <v>2</v>
      </c>
      <c r="HW562">
        <v>3</v>
      </c>
      <c r="HX562">
        <v>2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1</v>
      </c>
      <c r="IJ562">
        <v>0</v>
      </c>
      <c r="IK562">
        <v>0</v>
      </c>
      <c r="IL562">
        <v>3</v>
      </c>
      <c r="IM562">
        <v>85</v>
      </c>
      <c r="IN562">
        <v>33</v>
      </c>
      <c r="IO562">
        <v>14</v>
      </c>
      <c r="IP562">
        <v>28</v>
      </c>
      <c r="IQ562">
        <v>0</v>
      </c>
      <c r="IR562">
        <v>0</v>
      </c>
      <c r="IS562">
        <v>0</v>
      </c>
      <c r="IT562">
        <v>2</v>
      </c>
      <c r="IU562">
        <v>0</v>
      </c>
      <c r="IV562">
        <v>0</v>
      </c>
      <c r="IW562">
        <v>0</v>
      </c>
      <c r="IX562">
        <v>2</v>
      </c>
      <c r="IY562">
        <v>0</v>
      </c>
      <c r="IZ562">
        <v>0</v>
      </c>
      <c r="JA562">
        <v>0</v>
      </c>
      <c r="JB562">
        <v>2</v>
      </c>
      <c r="JC562">
        <v>0</v>
      </c>
      <c r="JD562">
        <v>2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2</v>
      </c>
      <c r="JL562">
        <v>85</v>
      </c>
    </row>
    <row r="563" spans="1:272" x14ac:dyDescent="0.25">
      <c r="A563" t="s">
        <v>273</v>
      </c>
      <c r="B563" t="s">
        <v>651</v>
      </c>
      <c r="C563" t="str">
        <f>"160901"</f>
        <v>160901</v>
      </c>
      <c r="D563" t="s">
        <v>652</v>
      </c>
      <c r="E563">
        <v>4</v>
      </c>
      <c r="F563">
        <v>1029</v>
      </c>
      <c r="G563">
        <v>780</v>
      </c>
      <c r="H563">
        <v>481</v>
      </c>
      <c r="I563">
        <v>299</v>
      </c>
      <c r="J563">
        <v>0</v>
      </c>
      <c r="K563">
        <v>2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299</v>
      </c>
      <c r="T563">
        <v>0</v>
      </c>
      <c r="U563">
        <v>0</v>
      </c>
      <c r="V563">
        <v>299</v>
      </c>
      <c r="W563">
        <v>20</v>
      </c>
      <c r="X563">
        <v>16</v>
      </c>
      <c r="Y563">
        <v>3</v>
      </c>
      <c r="Z563">
        <v>0</v>
      </c>
      <c r="AA563">
        <v>279</v>
      </c>
      <c r="AB563">
        <v>56</v>
      </c>
      <c r="AC563">
        <v>1</v>
      </c>
      <c r="AD563">
        <v>15</v>
      </c>
      <c r="AE563">
        <v>20</v>
      </c>
      <c r="AF563">
        <v>9</v>
      </c>
      <c r="AG563">
        <v>1</v>
      </c>
      <c r="AH563">
        <v>0</v>
      </c>
      <c r="AI563">
        <v>0</v>
      </c>
      <c r="AJ563">
        <v>3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</v>
      </c>
      <c r="AR563">
        <v>0</v>
      </c>
      <c r="AS563">
        <v>0</v>
      </c>
      <c r="AT563">
        <v>0</v>
      </c>
      <c r="AU563">
        <v>2</v>
      </c>
      <c r="AV563">
        <v>1</v>
      </c>
      <c r="AW563">
        <v>0</v>
      </c>
      <c r="AX563">
        <v>0</v>
      </c>
      <c r="AY563">
        <v>0</v>
      </c>
      <c r="AZ563">
        <v>1</v>
      </c>
      <c r="BA563">
        <v>56</v>
      </c>
      <c r="BB563">
        <v>81</v>
      </c>
      <c r="BC563">
        <v>16</v>
      </c>
      <c r="BD563">
        <v>5</v>
      </c>
      <c r="BE563">
        <v>2</v>
      </c>
      <c r="BF563">
        <v>21</v>
      </c>
      <c r="BG563">
        <v>0</v>
      </c>
      <c r="BH563">
        <v>9</v>
      </c>
      <c r="BI563">
        <v>1</v>
      </c>
      <c r="BJ563">
        <v>2</v>
      </c>
      <c r="BK563">
        <v>4</v>
      </c>
      <c r="BL563">
        <v>2</v>
      </c>
      <c r="BM563">
        <v>0</v>
      </c>
      <c r="BN563">
        <v>13</v>
      </c>
      <c r="BO563">
        <v>0</v>
      </c>
      <c r="BP563">
        <v>1</v>
      </c>
      <c r="BQ563">
        <v>0</v>
      </c>
      <c r="BR563">
        <v>0</v>
      </c>
      <c r="BS563">
        <v>0</v>
      </c>
      <c r="BT563">
        <v>1</v>
      </c>
      <c r="BU563">
        <v>1</v>
      </c>
      <c r="BV563">
        <v>3</v>
      </c>
      <c r="BW563">
        <v>0</v>
      </c>
      <c r="BX563">
        <v>0</v>
      </c>
      <c r="BY563">
        <v>0</v>
      </c>
      <c r="BZ563">
        <v>81</v>
      </c>
      <c r="CA563">
        <v>4</v>
      </c>
      <c r="CB563">
        <v>0</v>
      </c>
      <c r="CC563">
        <v>1</v>
      </c>
      <c r="CD563">
        <v>1</v>
      </c>
      <c r="CE563">
        <v>0</v>
      </c>
      <c r="CF563">
        <v>1</v>
      </c>
      <c r="CG563">
        <v>0</v>
      </c>
      <c r="CH563">
        <v>1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4</v>
      </c>
      <c r="CQ563">
        <v>11</v>
      </c>
      <c r="CR563">
        <v>4</v>
      </c>
      <c r="CS563">
        <v>1</v>
      </c>
      <c r="CT563">
        <v>1</v>
      </c>
      <c r="CU563">
        <v>0</v>
      </c>
      <c r="CV563">
        <v>1</v>
      </c>
      <c r="CW563">
        <v>0</v>
      </c>
      <c r="CX563">
        <v>0</v>
      </c>
      <c r="CY563">
        <v>1</v>
      </c>
      <c r="CZ563">
        <v>1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1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1</v>
      </c>
      <c r="DP563">
        <v>11</v>
      </c>
      <c r="DQ563">
        <v>4</v>
      </c>
      <c r="DR563">
        <v>3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1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4</v>
      </c>
      <c r="EQ563">
        <v>9</v>
      </c>
      <c r="ER563">
        <v>3</v>
      </c>
      <c r="ES563">
        <v>2</v>
      </c>
      <c r="ET563">
        <v>2</v>
      </c>
      <c r="EU563">
        <v>1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1</v>
      </c>
      <c r="FN563">
        <v>9</v>
      </c>
      <c r="FO563">
        <v>21</v>
      </c>
      <c r="FP563">
        <v>7</v>
      </c>
      <c r="FQ563">
        <v>0</v>
      </c>
      <c r="FR563">
        <v>2</v>
      </c>
      <c r="FS563">
        <v>1</v>
      </c>
      <c r="FT563">
        <v>0</v>
      </c>
      <c r="FU563">
        <v>3</v>
      </c>
      <c r="FV563">
        <v>2</v>
      </c>
      <c r="FW563">
        <v>0</v>
      </c>
      <c r="FX563">
        <v>1</v>
      </c>
      <c r="FY563">
        <v>0</v>
      </c>
      <c r="FZ563">
        <v>0</v>
      </c>
      <c r="GA563">
        <v>0</v>
      </c>
      <c r="GB563">
        <v>1</v>
      </c>
      <c r="GC563">
        <v>0</v>
      </c>
      <c r="GD563">
        <v>0</v>
      </c>
      <c r="GE563">
        <v>1</v>
      </c>
      <c r="GF563">
        <v>0</v>
      </c>
      <c r="GG563">
        <v>1</v>
      </c>
      <c r="GH563">
        <v>0</v>
      </c>
      <c r="GI563">
        <v>0</v>
      </c>
      <c r="GJ563">
        <v>2</v>
      </c>
      <c r="GK563">
        <v>0</v>
      </c>
      <c r="GL563">
        <v>0</v>
      </c>
      <c r="GM563">
        <v>0</v>
      </c>
      <c r="GN563">
        <v>21</v>
      </c>
      <c r="GO563">
        <v>10</v>
      </c>
      <c r="GP563">
        <v>8</v>
      </c>
      <c r="GQ563">
        <v>0</v>
      </c>
      <c r="GR563">
        <v>1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1</v>
      </c>
      <c r="HH563">
        <v>10</v>
      </c>
      <c r="HI563">
        <v>1</v>
      </c>
      <c r="HJ563">
        <v>0</v>
      </c>
      <c r="HK563">
        <v>0</v>
      </c>
      <c r="HL563">
        <v>1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1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82</v>
      </c>
      <c r="IN563">
        <v>22</v>
      </c>
      <c r="IO563">
        <v>5</v>
      </c>
      <c r="IP563">
        <v>44</v>
      </c>
      <c r="IQ563">
        <v>0</v>
      </c>
      <c r="IR563">
        <v>0</v>
      </c>
      <c r="IS563">
        <v>0</v>
      </c>
      <c r="IT563">
        <v>2</v>
      </c>
      <c r="IU563">
        <v>0</v>
      </c>
      <c r="IV563">
        <v>1</v>
      </c>
      <c r="IW563">
        <v>0</v>
      </c>
      <c r="IX563">
        <v>2</v>
      </c>
      <c r="IY563">
        <v>1</v>
      </c>
      <c r="IZ563">
        <v>0</v>
      </c>
      <c r="JA563">
        <v>0</v>
      </c>
      <c r="JB563">
        <v>4</v>
      </c>
      <c r="JC563">
        <v>0</v>
      </c>
      <c r="JD563">
        <v>1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82</v>
      </c>
    </row>
    <row r="564" spans="1:272" x14ac:dyDescent="0.25">
      <c r="A564" t="s">
        <v>273</v>
      </c>
      <c r="B564" t="s">
        <v>651</v>
      </c>
      <c r="C564" t="str">
        <f>"160901"</f>
        <v>160901</v>
      </c>
      <c r="D564" t="s">
        <v>312</v>
      </c>
      <c r="E564">
        <v>5</v>
      </c>
      <c r="F564">
        <v>1255</v>
      </c>
      <c r="G564">
        <v>949</v>
      </c>
      <c r="H564">
        <v>324</v>
      </c>
      <c r="I564">
        <v>625</v>
      </c>
      <c r="J564">
        <v>1</v>
      </c>
      <c r="K564">
        <v>1</v>
      </c>
      <c r="L564">
        <v>1</v>
      </c>
      <c r="M564">
        <v>1</v>
      </c>
      <c r="N564">
        <v>0</v>
      </c>
      <c r="O564">
        <v>0</v>
      </c>
      <c r="P564">
        <v>0</v>
      </c>
      <c r="Q564">
        <v>0</v>
      </c>
      <c r="R564">
        <v>1</v>
      </c>
      <c r="S564">
        <v>626</v>
      </c>
      <c r="T564">
        <v>1</v>
      </c>
      <c r="U564">
        <v>0</v>
      </c>
      <c r="V564">
        <v>626</v>
      </c>
      <c r="W564">
        <v>9</v>
      </c>
      <c r="X564">
        <v>6</v>
      </c>
      <c r="Y564">
        <v>3</v>
      </c>
      <c r="Z564">
        <v>0</v>
      </c>
      <c r="AA564">
        <v>617</v>
      </c>
      <c r="AB564">
        <v>100</v>
      </c>
      <c r="AC564">
        <v>13</v>
      </c>
      <c r="AD564">
        <v>20</v>
      </c>
      <c r="AE564">
        <v>34</v>
      </c>
      <c r="AF564">
        <v>14</v>
      </c>
      <c r="AG564">
        <v>1</v>
      </c>
      <c r="AH564">
        <v>4</v>
      </c>
      <c r="AI564">
        <v>1</v>
      </c>
      <c r="AJ564">
        <v>0</v>
      </c>
      <c r="AK564">
        <v>1</v>
      </c>
      <c r="AL564">
        <v>0</v>
      </c>
      <c r="AM564">
        <v>2</v>
      </c>
      <c r="AN564">
        <v>1</v>
      </c>
      <c r="AO564">
        <v>0</v>
      </c>
      <c r="AP564">
        <v>0</v>
      </c>
      <c r="AQ564">
        <v>1</v>
      </c>
      <c r="AR564">
        <v>3</v>
      </c>
      <c r="AS564">
        <v>0</v>
      </c>
      <c r="AT564">
        <v>1</v>
      </c>
      <c r="AU564">
        <v>0</v>
      </c>
      <c r="AV564">
        <v>1</v>
      </c>
      <c r="AW564">
        <v>0</v>
      </c>
      <c r="AX564">
        <v>0</v>
      </c>
      <c r="AY564">
        <v>0</v>
      </c>
      <c r="AZ564">
        <v>3</v>
      </c>
      <c r="BA564">
        <v>100</v>
      </c>
      <c r="BB564">
        <v>169</v>
      </c>
      <c r="BC564">
        <v>41</v>
      </c>
      <c r="BD564">
        <v>1</v>
      </c>
      <c r="BE564">
        <v>9</v>
      </c>
      <c r="BF564">
        <v>37</v>
      </c>
      <c r="BG564">
        <v>7</v>
      </c>
      <c r="BH564">
        <v>25</v>
      </c>
      <c r="BI564">
        <v>10</v>
      </c>
      <c r="BJ564">
        <v>2</v>
      </c>
      <c r="BK564">
        <v>12</v>
      </c>
      <c r="BL564">
        <v>5</v>
      </c>
      <c r="BM564">
        <v>0</v>
      </c>
      <c r="BN564">
        <v>4</v>
      </c>
      <c r="BO564">
        <v>3</v>
      </c>
      <c r="BP564">
        <v>1</v>
      </c>
      <c r="BQ564">
        <v>1</v>
      </c>
      <c r="BR564">
        <v>0</v>
      </c>
      <c r="BS564">
        <v>0</v>
      </c>
      <c r="BT564">
        <v>0</v>
      </c>
      <c r="BU564">
        <v>7</v>
      </c>
      <c r="BV564">
        <v>1</v>
      </c>
      <c r="BW564">
        <v>2</v>
      </c>
      <c r="BX564">
        <v>0</v>
      </c>
      <c r="BY564">
        <v>1</v>
      </c>
      <c r="BZ564">
        <v>169</v>
      </c>
      <c r="CA564">
        <v>28</v>
      </c>
      <c r="CB564">
        <v>14</v>
      </c>
      <c r="CC564">
        <v>4</v>
      </c>
      <c r="CD564">
        <v>0</v>
      </c>
      <c r="CE564">
        <v>0</v>
      </c>
      <c r="CF564">
        <v>2</v>
      </c>
      <c r="CG564">
        <v>1</v>
      </c>
      <c r="CH564">
        <v>0</v>
      </c>
      <c r="CI564">
        <v>2</v>
      </c>
      <c r="CJ564">
        <v>0</v>
      </c>
      <c r="CK564">
        <v>1</v>
      </c>
      <c r="CL564">
        <v>0</v>
      </c>
      <c r="CM564">
        <v>0</v>
      </c>
      <c r="CN564">
        <v>4</v>
      </c>
      <c r="CO564">
        <v>0</v>
      </c>
      <c r="CP564">
        <v>28</v>
      </c>
      <c r="CQ564">
        <v>28</v>
      </c>
      <c r="CR564">
        <v>14</v>
      </c>
      <c r="CS564">
        <v>1</v>
      </c>
      <c r="CT564">
        <v>3</v>
      </c>
      <c r="CU564">
        <v>0</v>
      </c>
      <c r="CV564">
        <v>0</v>
      </c>
      <c r="CW564">
        <v>0</v>
      </c>
      <c r="CX564">
        <v>1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1</v>
      </c>
      <c r="DJ564">
        <v>2</v>
      </c>
      <c r="DK564">
        <v>0</v>
      </c>
      <c r="DL564">
        <v>0</v>
      </c>
      <c r="DM564">
        <v>0</v>
      </c>
      <c r="DN564">
        <v>1</v>
      </c>
      <c r="DO564">
        <v>5</v>
      </c>
      <c r="DP564">
        <v>28</v>
      </c>
      <c r="DQ564">
        <v>33</v>
      </c>
      <c r="DR564">
        <v>2</v>
      </c>
      <c r="DS564">
        <v>1</v>
      </c>
      <c r="DT564">
        <v>1</v>
      </c>
      <c r="DU564">
        <v>27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2</v>
      </c>
      <c r="EM564">
        <v>0</v>
      </c>
      <c r="EN564">
        <v>0</v>
      </c>
      <c r="EO564">
        <v>0</v>
      </c>
      <c r="EP564">
        <v>33</v>
      </c>
      <c r="EQ564">
        <v>31</v>
      </c>
      <c r="ER564">
        <v>11</v>
      </c>
      <c r="ES564">
        <v>13</v>
      </c>
      <c r="ET564">
        <v>3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1</v>
      </c>
      <c r="FB564">
        <v>0</v>
      </c>
      <c r="FC564">
        <v>0</v>
      </c>
      <c r="FD564">
        <v>0</v>
      </c>
      <c r="FE564">
        <v>1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1</v>
      </c>
      <c r="FL564">
        <v>0</v>
      </c>
      <c r="FM564">
        <v>1</v>
      </c>
      <c r="FN564">
        <v>31</v>
      </c>
      <c r="FO564">
        <v>64</v>
      </c>
      <c r="FP564">
        <v>21</v>
      </c>
      <c r="FQ564">
        <v>1</v>
      </c>
      <c r="FR564">
        <v>3</v>
      </c>
      <c r="FS564">
        <v>1</v>
      </c>
      <c r="FT564">
        <v>2</v>
      </c>
      <c r="FU564">
        <v>2</v>
      </c>
      <c r="FV564">
        <v>0</v>
      </c>
      <c r="FW564">
        <v>1</v>
      </c>
      <c r="FX564">
        <v>4</v>
      </c>
      <c r="FY564">
        <v>0</v>
      </c>
      <c r="FZ564">
        <v>1</v>
      </c>
      <c r="GA564">
        <v>0</v>
      </c>
      <c r="GB564">
        <v>21</v>
      </c>
      <c r="GC564">
        <v>0</v>
      </c>
      <c r="GD564">
        <v>1</v>
      </c>
      <c r="GE564">
        <v>0</v>
      </c>
      <c r="GF564">
        <v>0</v>
      </c>
      <c r="GG564">
        <v>0</v>
      </c>
      <c r="GH564">
        <v>1</v>
      </c>
      <c r="GI564">
        <v>0</v>
      </c>
      <c r="GJ564">
        <v>3</v>
      </c>
      <c r="GK564">
        <v>0</v>
      </c>
      <c r="GL564">
        <v>0</v>
      </c>
      <c r="GM564">
        <v>2</v>
      </c>
      <c r="GN564">
        <v>64</v>
      </c>
      <c r="GO564">
        <v>83</v>
      </c>
      <c r="GP564">
        <v>45</v>
      </c>
      <c r="GQ564">
        <v>10</v>
      </c>
      <c r="GR564">
        <v>5</v>
      </c>
      <c r="GS564">
        <v>1</v>
      </c>
      <c r="GT564">
        <v>1</v>
      </c>
      <c r="GU564">
        <v>3</v>
      </c>
      <c r="GV564">
        <v>6</v>
      </c>
      <c r="GW564">
        <v>0</v>
      </c>
      <c r="GX564">
        <v>0</v>
      </c>
      <c r="GY564">
        <v>3</v>
      </c>
      <c r="GZ564">
        <v>1</v>
      </c>
      <c r="HA564">
        <v>0</v>
      </c>
      <c r="HB564">
        <v>2</v>
      </c>
      <c r="HC564">
        <v>2</v>
      </c>
      <c r="HD564">
        <v>0</v>
      </c>
      <c r="HE564">
        <v>1</v>
      </c>
      <c r="HF564">
        <v>2</v>
      </c>
      <c r="HG564">
        <v>1</v>
      </c>
      <c r="HH564">
        <v>83</v>
      </c>
      <c r="HI564">
        <v>3</v>
      </c>
      <c r="HJ564">
        <v>1</v>
      </c>
      <c r="HK564">
        <v>0</v>
      </c>
      <c r="HL564">
        <v>0</v>
      </c>
      <c r="HM564">
        <v>0</v>
      </c>
      <c r="HN564">
        <v>1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1</v>
      </c>
      <c r="HU564">
        <v>0</v>
      </c>
      <c r="HV564">
        <v>3</v>
      </c>
      <c r="HW564">
        <v>2</v>
      </c>
      <c r="HX564">
        <v>0</v>
      </c>
      <c r="HY564">
        <v>0</v>
      </c>
      <c r="HZ564">
        <v>1</v>
      </c>
      <c r="IA564">
        <v>0</v>
      </c>
      <c r="IB564">
        <v>0</v>
      </c>
      <c r="IC564">
        <v>0</v>
      </c>
      <c r="ID564">
        <v>0</v>
      </c>
      <c r="IE564">
        <v>1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2</v>
      </c>
      <c r="IM564">
        <v>76</v>
      </c>
      <c r="IN564">
        <v>39</v>
      </c>
      <c r="IO564">
        <v>5</v>
      </c>
      <c r="IP564">
        <v>23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1</v>
      </c>
      <c r="IX564">
        <v>3</v>
      </c>
      <c r="IY564">
        <v>3</v>
      </c>
      <c r="IZ564">
        <v>0</v>
      </c>
      <c r="JA564">
        <v>0</v>
      </c>
      <c r="JB564">
        <v>1</v>
      </c>
      <c r="JC564">
        <v>0</v>
      </c>
      <c r="JD564">
        <v>0</v>
      </c>
      <c r="JE564">
        <v>1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76</v>
      </c>
    </row>
    <row r="565" spans="1:272" x14ac:dyDescent="0.25">
      <c r="A565" t="s">
        <v>273</v>
      </c>
      <c r="B565" t="s">
        <v>653</v>
      </c>
      <c r="C565" t="str">
        <f t="shared" ref="C565:C574" si="40">"160902"</f>
        <v>160902</v>
      </c>
      <c r="D565" t="s">
        <v>418</v>
      </c>
      <c r="E565">
        <v>1</v>
      </c>
      <c r="F565">
        <v>1063</v>
      </c>
      <c r="G565">
        <v>810</v>
      </c>
      <c r="H565">
        <v>260</v>
      </c>
      <c r="I565">
        <v>550</v>
      </c>
      <c r="J565">
        <v>0</v>
      </c>
      <c r="K565">
        <v>4</v>
      </c>
      <c r="L565">
        <v>1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551</v>
      </c>
      <c r="T565">
        <v>1</v>
      </c>
      <c r="U565">
        <v>0</v>
      </c>
      <c r="V565">
        <v>551</v>
      </c>
      <c r="W565">
        <v>15</v>
      </c>
      <c r="X565">
        <v>9</v>
      </c>
      <c r="Y565">
        <v>5</v>
      </c>
      <c r="Z565">
        <v>0</v>
      </c>
      <c r="AA565">
        <v>536</v>
      </c>
      <c r="AB565">
        <v>139</v>
      </c>
      <c r="AC565">
        <v>13</v>
      </c>
      <c r="AD565">
        <v>27</v>
      </c>
      <c r="AE565">
        <v>58</v>
      </c>
      <c r="AF565">
        <v>15</v>
      </c>
      <c r="AG565">
        <v>2</v>
      </c>
      <c r="AH565">
        <v>2</v>
      </c>
      <c r="AI565">
        <v>0</v>
      </c>
      <c r="AJ565">
        <v>0</v>
      </c>
      <c r="AK565">
        <v>5</v>
      </c>
      <c r="AL565">
        <v>0</v>
      </c>
      <c r="AM565">
        <v>1</v>
      </c>
      <c r="AN565">
        <v>4</v>
      </c>
      <c r="AO565">
        <v>1</v>
      </c>
      <c r="AP565">
        <v>0</v>
      </c>
      <c r="AQ565">
        <v>1</v>
      </c>
      <c r="AR565">
        <v>0</v>
      </c>
      <c r="AS565">
        <v>0</v>
      </c>
      <c r="AT565">
        <v>0</v>
      </c>
      <c r="AU565">
        <v>3</v>
      </c>
      <c r="AV565">
        <v>0</v>
      </c>
      <c r="AW565">
        <v>1</v>
      </c>
      <c r="AX565">
        <v>1</v>
      </c>
      <c r="AY565">
        <v>3</v>
      </c>
      <c r="AZ565">
        <v>2</v>
      </c>
      <c r="BA565">
        <v>139</v>
      </c>
      <c r="BB565">
        <v>149</v>
      </c>
      <c r="BC565">
        <v>44</v>
      </c>
      <c r="BD565">
        <v>3</v>
      </c>
      <c r="BE565">
        <v>8</v>
      </c>
      <c r="BF565">
        <v>39</v>
      </c>
      <c r="BG565">
        <v>0</v>
      </c>
      <c r="BH565">
        <v>20</v>
      </c>
      <c r="BI565">
        <v>3</v>
      </c>
      <c r="BJ565">
        <v>4</v>
      </c>
      <c r="BK565">
        <v>5</v>
      </c>
      <c r="BL565">
        <v>3</v>
      </c>
      <c r="BM565">
        <v>0</v>
      </c>
      <c r="BN565">
        <v>0</v>
      </c>
      <c r="BO565">
        <v>1</v>
      </c>
      <c r="BP565">
        <v>2</v>
      </c>
      <c r="BQ565">
        <v>1</v>
      </c>
      <c r="BR565">
        <v>5</v>
      </c>
      <c r="BS565">
        <v>1</v>
      </c>
      <c r="BT565">
        <v>3</v>
      </c>
      <c r="BU565">
        <v>4</v>
      </c>
      <c r="BV565">
        <v>0</v>
      </c>
      <c r="BW565">
        <v>0</v>
      </c>
      <c r="BX565">
        <v>1</v>
      </c>
      <c r="BY565">
        <v>2</v>
      </c>
      <c r="BZ565">
        <v>149</v>
      </c>
      <c r="CA565">
        <v>17</v>
      </c>
      <c r="CB565">
        <v>8</v>
      </c>
      <c r="CC565">
        <v>2</v>
      </c>
      <c r="CD565">
        <v>1</v>
      </c>
      <c r="CE565">
        <v>0</v>
      </c>
      <c r="CF565">
        <v>0</v>
      </c>
      <c r="CG565">
        <v>0</v>
      </c>
      <c r="CH565">
        <v>0</v>
      </c>
      <c r="CI565">
        <v>1</v>
      </c>
      <c r="CJ565">
        <v>3</v>
      </c>
      <c r="CK565">
        <v>1</v>
      </c>
      <c r="CL565">
        <v>0</v>
      </c>
      <c r="CM565">
        <v>0</v>
      </c>
      <c r="CN565">
        <v>1</v>
      </c>
      <c r="CO565">
        <v>0</v>
      </c>
      <c r="CP565">
        <v>17</v>
      </c>
      <c r="CQ565">
        <v>20</v>
      </c>
      <c r="CR565">
        <v>7</v>
      </c>
      <c r="CS565">
        <v>0</v>
      </c>
      <c r="CT565">
        <v>2</v>
      </c>
      <c r="CU565">
        <v>0</v>
      </c>
      <c r="CV565">
        <v>4</v>
      </c>
      <c r="CW565">
        <v>1</v>
      </c>
      <c r="CX565">
        <v>0</v>
      </c>
      <c r="CY565">
        <v>0</v>
      </c>
      <c r="CZ565">
        <v>1</v>
      </c>
      <c r="DA565">
        <v>1</v>
      </c>
      <c r="DB565">
        <v>0</v>
      </c>
      <c r="DC565">
        <v>1</v>
      </c>
      <c r="DD565">
        <v>0</v>
      </c>
      <c r="DE565">
        <v>2</v>
      </c>
      <c r="DF565">
        <v>0</v>
      </c>
      <c r="DG565">
        <v>0</v>
      </c>
      <c r="DH565">
        <v>0</v>
      </c>
      <c r="DI565">
        <v>1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20</v>
      </c>
      <c r="DQ565">
        <v>29</v>
      </c>
      <c r="DR565">
        <v>14</v>
      </c>
      <c r="DS565">
        <v>0</v>
      </c>
      <c r="DT565">
        <v>0</v>
      </c>
      <c r="DU565">
        <v>5</v>
      </c>
      <c r="DV565">
        <v>3</v>
      </c>
      <c r="DW565">
        <v>0</v>
      </c>
      <c r="DX565">
        <v>0</v>
      </c>
      <c r="DY565">
        <v>0</v>
      </c>
      <c r="DZ565">
        <v>1</v>
      </c>
      <c r="EA565">
        <v>0</v>
      </c>
      <c r="EB565">
        <v>0</v>
      </c>
      <c r="EC565">
        <v>0</v>
      </c>
      <c r="ED565">
        <v>3</v>
      </c>
      <c r="EE565">
        <v>0</v>
      </c>
      <c r="EF565">
        <v>2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1</v>
      </c>
      <c r="EO565">
        <v>0</v>
      </c>
      <c r="EP565">
        <v>29</v>
      </c>
      <c r="EQ565">
        <v>34</v>
      </c>
      <c r="ER565">
        <v>8</v>
      </c>
      <c r="ES565">
        <v>11</v>
      </c>
      <c r="ET565">
        <v>8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1</v>
      </c>
      <c r="FB565">
        <v>1</v>
      </c>
      <c r="FC565">
        <v>1</v>
      </c>
      <c r="FD565">
        <v>2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2</v>
      </c>
      <c r="FN565">
        <v>34</v>
      </c>
      <c r="FO565">
        <v>82</v>
      </c>
      <c r="FP565">
        <v>36</v>
      </c>
      <c r="FQ565">
        <v>2</v>
      </c>
      <c r="FR565">
        <v>2</v>
      </c>
      <c r="FS565">
        <v>4</v>
      </c>
      <c r="FT565">
        <v>1</v>
      </c>
      <c r="FU565">
        <v>8</v>
      </c>
      <c r="FV565">
        <v>4</v>
      </c>
      <c r="FW565">
        <v>1</v>
      </c>
      <c r="FX565">
        <v>6</v>
      </c>
      <c r="FY565">
        <v>0</v>
      </c>
      <c r="FZ565">
        <v>1</v>
      </c>
      <c r="GA565">
        <v>1</v>
      </c>
      <c r="GB565">
        <v>1</v>
      </c>
      <c r="GC565">
        <v>1</v>
      </c>
      <c r="GD565">
        <v>3</v>
      </c>
      <c r="GE565">
        <v>0</v>
      </c>
      <c r="GF565">
        <v>1</v>
      </c>
      <c r="GG565">
        <v>1</v>
      </c>
      <c r="GH565">
        <v>0</v>
      </c>
      <c r="GI565">
        <v>3</v>
      </c>
      <c r="GJ565">
        <v>3</v>
      </c>
      <c r="GK565">
        <v>0</v>
      </c>
      <c r="GL565">
        <v>2</v>
      </c>
      <c r="GM565">
        <v>1</v>
      </c>
      <c r="GN565">
        <v>82</v>
      </c>
      <c r="GO565">
        <v>48</v>
      </c>
      <c r="GP565">
        <v>31</v>
      </c>
      <c r="GQ565">
        <v>4</v>
      </c>
      <c r="GR565">
        <v>2</v>
      </c>
      <c r="GS565">
        <v>3</v>
      </c>
      <c r="GT565">
        <v>0</v>
      </c>
      <c r="GU565">
        <v>1</v>
      </c>
      <c r="GV565">
        <v>3</v>
      </c>
      <c r="GW565">
        <v>1</v>
      </c>
      <c r="GX565">
        <v>2</v>
      </c>
      <c r="GY565">
        <v>0</v>
      </c>
      <c r="GZ565">
        <v>0</v>
      </c>
      <c r="HA565">
        <v>0</v>
      </c>
      <c r="HB565">
        <v>0</v>
      </c>
      <c r="HC565">
        <v>1</v>
      </c>
      <c r="HD565">
        <v>0</v>
      </c>
      <c r="HE565">
        <v>0</v>
      </c>
      <c r="HF565">
        <v>0</v>
      </c>
      <c r="HG565">
        <v>0</v>
      </c>
      <c r="HH565">
        <v>48</v>
      </c>
      <c r="HI565">
        <v>3</v>
      </c>
      <c r="HJ565">
        <v>1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2</v>
      </c>
      <c r="HV565">
        <v>3</v>
      </c>
      <c r="HW565">
        <v>1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1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1</v>
      </c>
      <c r="IM565">
        <v>14</v>
      </c>
      <c r="IN565">
        <v>10</v>
      </c>
      <c r="IO565">
        <v>0</v>
      </c>
      <c r="IP565">
        <v>4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14</v>
      </c>
    </row>
    <row r="566" spans="1:272" x14ac:dyDescent="0.25">
      <c r="A566" t="s">
        <v>273</v>
      </c>
      <c r="B566" t="s">
        <v>653</v>
      </c>
      <c r="C566" t="str">
        <f t="shared" si="40"/>
        <v>160902</v>
      </c>
      <c r="D566" t="s">
        <v>362</v>
      </c>
      <c r="E566">
        <v>2</v>
      </c>
      <c r="F566">
        <v>1303</v>
      </c>
      <c r="G566">
        <v>980</v>
      </c>
      <c r="H566">
        <v>470</v>
      </c>
      <c r="I566">
        <v>510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509</v>
      </c>
      <c r="T566">
        <v>0</v>
      </c>
      <c r="U566">
        <v>0</v>
      </c>
      <c r="V566">
        <v>509</v>
      </c>
      <c r="W566">
        <v>19</v>
      </c>
      <c r="X566">
        <v>16</v>
      </c>
      <c r="Y566">
        <v>0</v>
      </c>
      <c r="Z566">
        <v>0</v>
      </c>
      <c r="AA566">
        <v>490</v>
      </c>
      <c r="AB566">
        <v>85</v>
      </c>
      <c r="AC566">
        <v>7</v>
      </c>
      <c r="AD566">
        <v>25</v>
      </c>
      <c r="AE566">
        <v>36</v>
      </c>
      <c r="AF566">
        <v>7</v>
      </c>
      <c r="AG566">
        <v>0</v>
      </c>
      <c r="AH566">
        <v>3</v>
      </c>
      <c r="AI566">
        <v>1</v>
      </c>
      <c r="AJ566">
        <v>0</v>
      </c>
      <c r="AK566">
        <v>0</v>
      </c>
      <c r="AL566">
        <v>0</v>
      </c>
      <c r="AM566">
        <v>0</v>
      </c>
      <c r="AN566">
        <v>1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2</v>
      </c>
      <c r="AU566">
        <v>1</v>
      </c>
      <c r="AV566">
        <v>0</v>
      </c>
      <c r="AW566">
        <v>0</v>
      </c>
      <c r="AX566">
        <v>0</v>
      </c>
      <c r="AY566">
        <v>0</v>
      </c>
      <c r="AZ566">
        <v>2</v>
      </c>
      <c r="BA566">
        <v>85</v>
      </c>
      <c r="BB566">
        <v>108</v>
      </c>
      <c r="BC566">
        <v>28</v>
      </c>
      <c r="BD566">
        <v>1</v>
      </c>
      <c r="BE566">
        <v>5</v>
      </c>
      <c r="BF566">
        <v>33</v>
      </c>
      <c r="BG566">
        <v>3</v>
      </c>
      <c r="BH566">
        <v>14</v>
      </c>
      <c r="BI566">
        <v>0</v>
      </c>
      <c r="BJ566">
        <v>1</v>
      </c>
      <c r="BK566">
        <v>3</v>
      </c>
      <c r="BL566">
        <v>4</v>
      </c>
      <c r="BM566">
        <v>0</v>
      </c>
      <c r="BN566">
        <v>0</v>
      </c>
      <c r="BO566">
        <v>3</v>
      </c>
      <c r="BP566">
        <v>4</v>
      </c>
      <c r="BQ566">
        <v>2</v>
      </c>
      <c r="BR566">
        <v>0</v>
      </c>
      <c r="BS566">
        <v>0</v>
      </c>
      <c r="BT566">
        <v>0</v>
      </c>
      <c r="BU566">
        <v>4</v>
      </c>
      <c r="BV566">
        <v>3</v>
      </c>
      <c r="BW566">
        <v>0</v>
      </c>
      <c r="BX566">
        <v>0</v>
      </c>
      <c r="BY566">
        <v>0</v>
      </c>
      <c r="BZ566">
        <v>108</v>
      </c>
      <c r="CA566">
        <v>9</v>
      </c>
      <c r="CB566">
        <v>3</v>
      </c>
      <c r="CC566">
        <v>1</v>
      </c>
      <c r="CD566">
        <v>0</v>
      </c>
      <c r="CE566">
        <v>1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3</v>
      </c>
      <c r="CO566">
        <v>1</v>
      </c>
      <c r="CP566">
        <v>9</v>
      </c>
      <c r="CQ566">
        <v>14</v>
      </c>
      <c r="CR566">
        <v>8</v>
      </c>
      <c r="CS566">
        <v>2</v>
      </c>
      <c r="CT566">
        <v>1</v>
      </c>
      <c r="CU566">
        <v>0</v>
      </c>
      <c r="CV566">
        <v>1</v>
      </c>
      <c r="CW566">
        <v>0</v>
      </c>
      <c r="CX566">
        <v>1</v>
      </c>
      <c r="CY566">
        <v>1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14</v>
      </c>
      <c r="DQ566">
        <v>11</v>
      </c>
      <c r="DR566">
        <v>7</v>
      </c>
      <c r="DS566">
        <v>0</v>
      </c>
      <c r="DT566">
        <v>0</v>
      </c>
      <c r="DU566">
        <v>2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1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1</v>
      </c>
      <c r="EP566">
        <v>11</v>
      </c>
      <c r="EQ566">
        <v>30</v>
      </c>
      <c r="ER566">
        <v>7</v>
      </c>
      <c r="ES566">
        <v>14</v>
      </c>
      <c r="ET566">
        <v>2</v>
      </c>
      <c r="EU566">
        <v>1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1</v>
      </c>
      <c r="FB566">
        <v>2</v>
      </c>
      <c r="FC566">
        <v>0</v>
      </c>
      <c r="FD566">
        <v>1</v>
      </c>
      <c r="FE566">
        <v>0</v>
      </c>
      <c r="FF566">
        <v>1</v>
      </c>
      <c r="FG566">
        <v>0</v>
      </c>
      <c r="FH566">
        <v>0</v>
      </c>
      <c r="FI566">
        <v>1</v>
      </c>
      <c r="FJ566">
        <v>0</v>
      </c>
      <c r="FK566">
        <v>0</v>
      </c>
      <c r="FL566">
        <v>0</v>
      </c>
      <c r="FM566">
        <v>0</v>
      </c>
      <c r="FN566">
        <v>30</v>
      </c>
      <c r="FO566">
        <v>66</v>
      </c>
      <c r="FP566">
        <v>30</v>
      </c>
      <c r="FQ566">
        <v>8</v>
      </c>
      <c r="FR566">
        <v>3</v>
      </c>
      <c r="FS566">
        <v>5</v>
      </c>
      <c r="FT566">
        <v>0</v>
      </c>
      <c r="FU566">
        <v>7</v>
      </c>
      <c r="FV566">
        <v>3</v>
      </c>
      <c r="FW566">
        <v>0</v>
      </c>
      <c r="FX566">
        <v>2</v>
      </c>
      <c r="FY566">
        <v>0</v>
      </c>
      <c r="FZ566">
        <v>0</v>
      </c>
      <c r="GA566">
        <v>2</v>
      </c>
      <c r="GB566">
        <v>0</v>
      </c>
      <c r="GC566">
        <v>2</v>
      </c>
      <c r="GD566">
        <v>0</v>
      </c>
      <c r="GE566">
        <v>0</v>
      </c>
      <c r="GF566">
        <v>0</v>
      </c>
      <c r="GG566">
        <v>0</v>
      </c>
      <c r="GH566">
        <v>2</v>
      </c>
      <c r="GI566">
        <v>0</v>
      </c>
      <c r="GJ566">
        <v>1</v>
      </c>
      <c r="GK566">
        <v>0</v>
      </c>
      <c r="GL566">
        <v>0</v>
      </c>
      <c r="GM566">
        <v>1</v>
      </c>
      <c r="GN566">
        <v>66</v>
      </c>
      <c r="GO566">
        <v>40</v>
      </c>
      <c r="GP566">
        <v>27</v>
      </c>
      <c r="GQ566">
        <v>3</v>
      </c>
      <c r="GR566">
        <v>0</v>
      </c>
      <c r="GS566">
        <v>1</v>
      </c>
      <c r="GT566">
        <v>5</v>
      </c>
      <c r="GU566">
        <v>0</v>
      </c>
      <c r="GV566">
        <v>1</v>
      </c>
      <c r="GW566">
        <v>1</v>
      </c>
      <c r="GX566">
        <v>0</v>
      </c>
      <c r="GY566">
        <v>1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1</v>
      </c>
      <c r="HG566">
        <v>0</v>
      </c>
      <c r="HH566">
        <v>40</v>
      </c>
      <c r="HI566">
        <v>4</v>
      </c>
      <c r="HJ566">
        <v>0</v>
      </c>
      <c r="HK566">
        <v>0</v>
      </c>
      <c r="HL566">
        <v>0</v>
      </c>
      <c r="HM566">
        <v>0</v>
      </c>
      <c r="HN566">
        <v>3</v>
      </c>
      <c r="HO566">
        <v>0</v>
      </c>
      <c r="HP566">
        <v>1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4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123</v>
      </c>
      <c r="IN566">
        <v>78</v>
      </c>
      <c r="IO566">
        <v>10</v>
      </c>
      <c r="IP566">
        <v>29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2</v>
      </c>
      <c r="IW566">
        <v>0</v>
      </c>
      <c r="IX566">
        <v>2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1</v>
      </c>
      <c r="JE566">
        <v>0</v>
      </c>
      <c r="JF566">
        <v>0</v>
      </c>
      <c r="JG566">
        <v>0</v>
      </c>
      <c r="JH566">
        <v>1</v>
      </c>
      <c r="JI566">
        <v>0</v>
      </c>
      <c r="JJ566">
        <v>0</v>
      </c>
      <c r="JK566">
        <v>0</v>
      </c>
      <c r="JL566">
        <v>123</v>
      </c>
    </row>
    <row r="567" spans="1:272" x14ac:dyDescent="0.25">
      <c r="A567" t="s">
        <v>273</v>
      </c>
      <c r="B567" t="s">
        <v>653</v>
      </c>
      <c r="C567" t="str">
        <f t="shared" si="40"/>
        <v>160902</v>
      </c>
      <c r="D567" t="s">
        <v>314</v>
      </c>
      <c r="E567">
        <v>3</v>
      </c>
      <c r="F567">
        <v>956</v>
      </c>
      <c r="G567">
        <v>719</v>
      </c>
      <c r="H567">
        <v>394</v>
      </c>
      <c r="I567">
        <v>325</v>
      </c>
      <c r="J567">
        <v>0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325</v>
      </c>
      <c r="T567">
        <v>0</v>
      </c>
      <c r="U567">
        <v>0</v>
      </c>
      <c r="V567">
        <v>325</v>
      </c>
      <c r="W567">
        <v>16</v>
      </c>
      <c r="X567">
        <v>12</v>
      </c>
      <c r="Y567">
        <v>3</v>
      </c>
      <c r="Z567">
        <v>0</v>
      </c>
      <c r="AA567">
        <v>309</v>
      </c>
      <c r="AB567">
        <v>70</v>
      </c>
      <c r="AC567">
        <v>9</v>
      </c>
      <c r="AD567">
        <v>12</v>
      </c>
      <c r="AE567">
        <v>29</v>
      </c>
      <c r="AF567">
        <v>6</v>
      </c>
      <c r="AG567">
        <v>0</v>
      </c>
      <c r="AH567">
        <v>3</v>
      </c>
      <c r="AI567">
        <v>1</v>
      </c>
      <c r="AJ567">
        <v>0</v>
      </c>
      <c r="AK567">
        <v>3</v>
      </c>
      <c r="AL567">
        <v>0</v>
      </c>
      <c r="AM567">
        <v>0</v>
      </c>
      <c r="AN567">
        <v>2</v>
      </c>
      <c r="AO567">
        <v>0</v>
      </c>
      <c r="AP567">
        <v>0</v>
      </c>
      <c r="AQ567">
        <v>0</v>
      </c>
      <c r="AR567">
        <v>1</v>
      </c>
      <c r="AS567">
        <v>1</v>
      </c>
      <c r="AT567">
        <v>0</v>
      </c>
      <c r="AU567">
        <v>0</v>
      </c>
      <c r="AV567">
        <v>1</v>
      </c>
      <c r="AW567">
        <v>0</v>
      </c>
      <c r="AX567">
        <v>0</v>
      </c>
      <c r="AY567">
        <v>1</v>
      </c>
      <c r="AZ567">
        <v>1</v>
      </c>
      <c r="BA567">
        <v>70</v>
      </c>
      <c r="BB567">
        <v>83</v>
      </c>
      <c r="BC567">
        <v>16</v>
      </c>
      <c r="BD567">
        <v>2</v>
      </c>
      <c r="BE567">
        <v>0</v>
      </c>
      <c r="BF567">
        <v>25</v>
      </c>
      <c r="BG567">
        <v>2</v>
      </c>
      <c r="BH567">
        <v>3</v>
      </c>
      <c r="BI567">
        <v>0</v>
      </c>
      <c r="BJ567">
        <v>2</v>
      </c>
      <c r="BK567">
        <v>8</v>
      </c>
      <c r="BL567">
        <v>2</v>
      </c>
      <c r="BM567">
        <v>0</v>
      </c>
      <c r="BN567">
        <v>1</v>
      </c>
      <c r="BO567">
        <v>1</v>
      </c>
      <c r="BP567">
        <v>0</v>
      </c>
      <c r="BQ567">
        <v>3</v>
      </c>
      <c r="BR567">
        <v>0</v>
      </c>
      <c r="BS567">
        <v>0</v>
      </c>
      <c r="BT567">
        <v>3</v>
      </c>
      <c r="BU567">
        <v>4</v>
      </c>
      <c r="BV567">
        <v>6</v>
      </c>
      <c r="BW567">
        <v>0</v>
      </c>
      <c r="BX567">
        <v>0</v>
      </c>
      <c r="BY567">
        <v>5</v>
      </c>
      <c r="BZ567">
        <v>83</v>
      </c>
      <c r="CA567">
        <v>9</v>
      </c>
      <c r="CB567">
        <v>4</v>
      </c>
      <c r="CC567">
        <v>2</v>
      </c>
      <c r="CD567">
        <v>0</v>
      </c>
      <c r="CE567">
        <v>0</v>
      </c>
      <c r="CF567">
        <v>1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1</v>
      </c>
      <c r="CN567">
        <v>0</v>
      </c>
      <c r="CO567">
        <v>1</v>
      </c>
      <c r="CP567">
        <v>9</v>
      </c>
      <c r="CQ567">
        <v>13</v>
      </c>
      <c r="CR567">
        <v>9</v>
      </c>
      <c r="CS567">
        <v>1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2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1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13</v>
      </c>
      <c r="DQ567">
        <v>8</v>
      </c>
      <c r="DR567">
        <v>5</v>
      </c>
      <c r="DS567">
        <v>1</v>
      </c>
      <c r="DT567">
        <v>0</v>
      </c>
      <c r="DU567">
        <v>2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8</v>
      </c>
      <c r="EQ567">
        <v>5</v>
      </c>
      <c r="ER567">
        <v>2</v>
      </c>
      <c r="ES567">
        <v>2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1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5</v>
      </c>
      <c r="FO567">
        <v>47</v>
      </c>
      <c r="FP567">
        <v>20</v>
      </c>
      <c r="FQ567">
        <v>3</v>
      </c>
      <c r="FR567">
        <v>2</v>
      </c>
      <c r="FS567">
        <v>0</v>
      </c>
      <c r="FT567">
        <v>4</v>
      </c>
      <c r="FU567">
        <v>3</v>
      </c>
      <c r="FV567">
        <v>1</v>
      </c>
      <c r="FW567">
        <v>0</v>
      </c>
      <c r="FX567">
        <v>2</v>
      </c>
      <c r="FY567">
        <v>1</v>
      </c>
      <c r="FZ567">
        <v>2</v>
      </c>
      <c r="GA567">
        <v>1</v>
      </c>
      <c r="GB567">
        <v>0</v>
      </c>
      <c r="GC567">
        <v>0</v>
      </c>
      <c r="GD567">
        <v>2</v>
      </c>
      <c r="GE567">
        <v>1</v>
      </c>
      <c r="GF567">
        <v>0</v>
      </c>
      <c r="GG567">
        <v>0</v>
      </c>
      <c r="GH567">
        <v>0</v>
      </c>
      <c r="GI567">
        <v>0</v>
      </c>
      <c r="GJ567">
        <v>1</v>
      </c>
      <c r="GK567">
        <v>0</v>
      </c>
      <c r="GL567">
        <v>0</v>
      </c>
      <c r="GM567">
        <v>4</v>
      </c>
      <c r="GN567">
        <v>47</v>
      </c>
      <c r="GO567">
        <v>24</v>
      </c>
      <c r="GP567">
        <v>10</v>
      </c>
      <c r="GQ567">
        <v>7</v>
      </c>
      <c r="GR567">
        <v>1</v>
      </c>
      <c r="GS567">
        <v>1</v>
      </c>
      <c r="GT567">
        <v>0</v>
      </c>
      <c r="GU567">
        <v>0</v>
      </c>
      <c r="GV567">
        <v>1</v>
      </c>
      <c r="GW567">
        <v>0</v>
      </c>
      <c r="GX567">
        <v>0</v>
      </c>
      <c r="GY567">
        <v>0</v>
      </c>
      <c r="GZ567">
        <v>1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3</v>
      </c>
      <c r="HH567">
        <v>24</v>
      </c>
      <c r="HI567">
        <v>2</v>
      </c>
      <c r="HJ567">
        <v>0</v>
      </c>
      <c r="HK567">
        <v>0</v>
      </c>
      <c r="HL567">
        <v>1</v>
      </c>
      <c r="HM567">
        <v>0</v>
      </c>
      <c r="HN567">
        <v>0</v>
      </c>
      <c r="HO567">
        <v>0</v>
      </c>
      <c r="HP567">
        <v>0</v>
      </c>
      <c r="HQ567">
        <v>1</v>
      </c>
      <c r="HR567">
        <v>0</v>
      </c>
      <c r="HS567">
        <v>0</v>
      </c>
      <c r="HT567">
        <v>0</v>
      </c>
      <c r="HU567">
        <v>0</v>
      </c>
      <c r="HV567">
        <v>2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48</v>
      </c>
      <c r="IN567">
        <v>30</v>
      </c>
      <c r="IO567">
        <v>1</v>
      </c>
      <c r="IP567">
        <v>10</v>
      </c>
      <c r="IQ567">
        <v>1</v>
      </c>
      <c r="IR567">
        <v>0</v>
      </c>
      <c r="IS567">
        <v>0</v>
      </c>
      <c r="IT567">
        <v>1</v>
      </c>
      <c r="IU567">
        <v>0</v>
      </c>
      <c r="IV567">
        <v>0</v>
      </c>
      <c r="IW567">
        <v>1</v>
      </c>
      <c r="IX567">
        <v>1</v>
      </c>
      <c r="IY567">
        <v>0</v>
      </c>
      <c r="IZ567">
        <v>2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1</v>
      </c>
      <c r="JK567">
        <v>0</v>
      </c>
      <c r="JL567">
        <v>48</v>
      </c>
    </row>
    <row r="568" spans="1:272" x14ac:dyDescent="0.25">
      <c r="A568" t="s">
        <v>273</v>
      </c>
      <c r="B568" t="s">
        <v>653</v>
      </c>
      <c r="C568" t="str">
        <f t="shared" si="40"/>
        <v>160902</v>
      </c>
      <c r="D568" t="s">
        <v>314</v>
      </c>
      <c r="E568">
        <v>4</v>
      </c>
      <c r="F568">
        <v>713</v>
      </c>
      <c r="G568">
        <v>550</v>
      </c>
      <c r="H568">
        <v>218</v>
      </c>
      <c r="I568">
        <v>332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332</v>
      </c>
      <c r="T568">
        <v>0</v>
      </c>
      <c r="U568">
        <v>0</v>
      </c>
      <c r="V568">
        <v>332</v>
      </c>
      <c r="W568">
        <v>15</v>
      </c>
      <c r="X568">
        <v>10</v>
      </c>
      <c r="Y568">
        <v>4</v>
      </c>
      <c r="Z568">
        <v>0</v>
      </c>
      <c r="AA568">
        <v>317</v>
      </c>
      <c r="AB568">
        <v>55</v>
      </c>
      <c r="AC568">
        <v>6</v>
      </c>
      <c r="AD568">
        <v>9</v>
      </c>
      <c r="AE568">
        <v>25</v>
      </c>
      <c r="AF568">
        <v>6</v>
      </c>
      <c r="AG568">
        <v>0</v>
      </c>
      <c r="AH568">
        <v>3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4</v>
      </c>
      <c r="AT568">
        <v>0</v>
      </c>
      <c r="AU568">
        <v>0</v>
      </c>
      <c r="AV568">
        <v>0</v>
      </c>
      <c r="AW568">
        <v>0</v>
      </c>
      <c r="AX568">
        <v>1</v>
      </c>
      <c r="AY568">
        <v>0</v>
      </c>
      <c r="AZ568">
        <v>1</v>
      </c>
      <c r="BA568">
        <v>55</v>
      </c>
      <c r="BB568">
        <v>97</v>
      </c>
      <c r="BC568">
        <v>35</v>
      </c>
      <c r="BD568">
        <v>2</v>
      </c>
      <c r="BE568">
        <v>4</v>
      </c>
      <c r="BF568">
        <v>22</v>
      </c>
      <c r="BG568">
        <v>2</v>
      </c>
      <c r="BH568">
        <v>11</v>
      </c>
      <c r="BI568">
        <v>3</v>
      </c>
      <c r="BJ568">
        <v>1</v>
      </c>
      <c r="BK568">
        <v>7</v>
      </c>
      <c r="BL568">
        <v>4</v>
      </c>
      <c r="BM568">
        <v>0</v>
      </c>
      <c r="BN568">
        <v>3</v>
      </c>
      <c r="BO568">
        <v>0</v>
      </c>
      <c r="BP568">
        <v>0</v>
      </c>
      <c r="BQ568">
        <v>1</v>
      </c>
      <c r="BR568">
        <v>0</v>
      </c>
      <c r="BS568">
        <v>0</v>
      </c>
      <c r="BT568">
        <v>0</v>
      </c>
      <c r="BU568">
        <v>1</v>
      </c>
      <c r="BV568">
        <v>0</v>
      </c>
      <c r="BW568">
        <v>0</v>
      </c>
      <c r="BX568">
        <v>0</v>
      </c>
      <c r="BY568">
        <v>1</v>
      </c>
      <c r="BZ568">
        <v>97</v>
      </c>
      <c r="CA568">
        <v>8</v>
      </c>
      <c r="CB568">
        <v>5</v>
      </c>
      <c r="CC568">
        <v>2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8</v>
      </c>
      <c r="CQ568">
        <v>4</v>
      </c>
      <c r="CR568">
        <v>2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1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1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4</v>
      </c>
      <c r="DQ568">
        <v>3</v>
      </c>
      <c r="DR568">
        <v>1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1</v>
      </c>
      <c r="EM568">
        <v>0</v>
      </c>
      <c r="EN568">
        <v>0</v>
      </c>
      <c r="EO568">
        <v>0</v>
      </c>
      <c r="EP568">
        <v>3</v>
      </c>
      <c r="EQ568">
        <v>12</v>
      </c>
      <c r="ER568">
        <v>3</v>
      </c>
      <c r="ES568">
        <v>3</v>
      </c>
      <c r="ET568">
        <v>1</v>
      </c>
      <c r="EU568">
        <v>1</v>
      </c>
      <c r="EV568">
        <v>0</v>
      </c>
      <c r="EW568">
        <v>0</v>
      </c>
      <c r="EX568">
        <v>0</v>
      </c>
      <c r="EY568">
        <v>0</v>
      </c>
      <c r="EZ568">
        <v>1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2</v>
      </c>
      <c r="FM568">
        <v>0</v>
      </c>
      <c r="FN568">
        <v>12</v>
      </c>
      <c r="FO568">
        <v>19</v>
      </c>
      <c r="FP568">
        <v>8</v>
      </c>
      <c r="FQ568">
        <v>4</v>
      </c>
      <c r="FR568">
        <v>0</v>
      </c>
      <c r="FS568">
        <v>1</v>
      </c>
      <c r="FT568">
        <v>0</v>
      </c>
      <c r="FU568">
        <v>2</v>
      </c>
      <c r="FV568">
        <v>1</v>
      </c>
      <c r="FW568">
        <v>1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19</v>
      </c>
      <c r="GO568">
        <v>26</v>
      </c>
      <c r="GP568">
        <v>15</v>
      </c>
      <c r="GQ568">
        <v>5</v>
      </c>
      <c r="GR568">
        <v>1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5</v>
      </c>
      <c r="HD568">
        <v>0</v>
      </c>
      <c r="HE568">
        <v>0</v>
      </c>
      <c r="HF568">
        <v>0</v>
      </c>
      <c r="HG568">
        <v>0</v>
      </c>
      <c r="HH568">
        <v>26</v>
      </c>
      <c r="HI568">
        <v>3</v>
      </c>
      <c r="HJ568">
        <v>1</v>
      </c>
      <c r="HK568">
        <v>0</v>
      </c>
      <c r="HL568">
        <v>1</v>
      </c>
      <c r="HM568">
        <v>0</v>
      </c>
      <c r="HN568">
        <v>1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3</v>
      </c>
      <c r="HW568">
        <v>2</v>
      </c>
      <c r="HX568">
        <v>0</v>
      </c>
      <c r="HY568">
        <v>1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2</v>
      </c>
      <c r="IM568">
        <v>88</v>
      </c>
      <c r="IN568">
        <v>49</v>
      </c>
      <c r="IO568">
        <v>10</v>
      </c>
      <c r="IP568">
        <v>23</v>
      </c>
      <c r="IQ568">
        <v>1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1</v>
      </c>
      <c r="IX568">
        <v>1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3</v>
      </c>
      <c r="JH568">
        <v>0</v>
      </c>
      <c r="JI568">
        <v>0</v>
      </c>
      <c r="JJ568">
        <v>0</v>
      </c>
      <c r="JK568">
        <v>0</v>
      </c>
      <c r="JL568">
        <v>88</v>
      </c>
    </row>
    <row r="569" spans="1:272" x14ac:dyDescent="0.25">
      <c r="A569" t="s">
        <v>273</v>
      </c>
      <c r="B569" t="s">
        <v>653</v>
      </c>
      <c r="C569" t="str">
        <f t="shared" si="40"/>
        <v>160902</v>
      </c>
      <c r="D569" t="s">
        <v>300</v>
      </c>
      <c r="E569">
        <v>5</v>
      </c>
      <c r="F569">
        <v>940</v>
      </c>
      <c r="G569">
        <v>721</v>
      </c>
      <c r="H569">
        <v>294</v>
      </c>
      <c r="I569">
        <v>427</v>
      </c>
      <c r="J569">
        <v>1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427</v>
      </c>
      <c r="T569">
        <v>0</v>
      </c>
      <c r="U569">
        <v>0</v>
      </c>
      <c r="V569">
        <v>427</v>
      </c>
      <c r="W569">
        <v>16</v>
      </c>
      <c r="X569">
        <v>10</v>
      </c>
      <c r="Y569">
        <v>6</v>
      </c>
      <c r="Z569">
        <v>0</v>
      </c>
      <c r="AA569">
        <v>411</v>
      </c>
      <c r="AB569">
        <v>137</v>
      </c>
      <c r="AC569">
        <v>17</v>
      </c>
      <c r="AD569">
        <v>27</v>
      </c>
      <c r="AE569">
        <v>47</v>
      </c>
      <c r="AF569">
        <v>22</v>
      </c>
      <c r="AG569">
        <v>0</v>
      </c>
      <c r="AH569">
        <v>2</v>
      </c>
      <c r="AI569">
        <v>2</v>
      </c>
      <c r="AJ569">
        <v>1</v>
      </c>
      <c r="AK569">
        <v>2</v>
      </c>
      <c r="AL569">
        <v>0</v>
      </c>
      <c r="AM569">
        <v>1</v>
      </c>
      <c r="AN569">
        <v>3</v>
      </c>
      <c r="AO569">
        <v>1</v>
      </c>
      <c r="AP569">
        <v>0</v>
      </c>
      <c r="AQ569">
        <v>2</v>
      </c>
      <c r="AR569">
        <v>0</v>
      </c>
      <c r="AS569">
        <v>2</v>
      </c>
      <c r="AT569">
        <v>2</v>
      </c>
      <c r="AU569">
        <v>1</v>
      </c>
      <c r="AV569">
        <v>0</v>
      </c>
      <c r="AW569">
        <v>2</v>
      </c>
      <c r="AX569">
        <v>0</v>
      </c>
      <c r="AY569">
        <v>1</v>
      </c>
      <c r="AZ569">
        <v>2</v>
      </c>
      <c r="BA569">
        <v>137</v>
      </c>
      <c r="BB569">
        <v>85</v>
      </c>
      <c r="BC569">
        <v>22</v>
      </c>
      <c r="BD569">
        <v>1</v>
      </c>
      <c r="BE569">
        <v>1</v>
      </c>
      <c r="BF569">
        <v>35</v>
      </c>
      <c r="BG569">
        <v>2</v>
      </c>
      <c r="BH569">
        <v>9</v>
      </c>
      <c r="BI569">
        <v>0</v>
      </c>
      <c r="BJ569">
        <v>4</v>
      </c>
      <c r="BK569">
        <v>2</v>
      </c>
      <c r="BL569">
        <v>3</v>
      </c>
      <c r="BM569">
        <v>0</v>
      </c>
      <c r="BN569">
        <v>0</v>
      </c>
      <c r="BO569">
        <v>0</v>
      </c>
      <c r="BP569">
        <v>2</v>
      </c>
      <c r="BQ569">
        <v>0</v>
      </c>
      <c r="BR569">
        <v>0</v>
      </c>
      <c r="BS569">
        <v>1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3</v>
      </c>
      <c r="BZ569">
        <v>85</v>
      </c>
      <c r="CA569">
        <v>12</v>
      </c>
      <c r="CB569">
        <v>7</v>
      </c>
      <c r="CC569">
        <v>2</v>
      </c>
      <c r="CD569">
        <v>0</v>
      </c>
      <c r="CE569">
        <v>0</v>
      </c>
      <c r="CF569">
        <v>1</v>
      </c>
      <c r="CG569">
        <v>0</v>
      </c>
      <c r="CH569">
        <v>1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1</v>
      </c>
      <c r="CO569">
        <v>0</v>
      </c>
      <c r="CP569">
        <v>12</v>
      </c>
      <c r="CQ569">
        <v>19</v>
      </c>
      <c r="CR569">
        <v>6</v>
      </c>
      <c r="CS569">
        <v>1</v>
      </c>
      <c r="CT569">
        <v>2</v>
      </c>
      <c r="CU569">
        <v>0</v>
      </c>
      <c r="CV569">
        <v>2</v>
      </c>
      <c r="CW569">
        <v>1</v>
      </c>
      <c r="CX569">
        <v>2</v>
      </c>
      <c r="CY569">
        <v>3</v>
      </c>
      <c r="CZ569">
        <v>2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19</v>
      </c>
      <c r="DQ569">
        <v>17</v>
      </c>
      <c r="DR569">
        <v>3</v>
      </c>
      <c r="DS569">
        <v>0</v>
      </c>
      <c r="DT569">
        <v>0</v>
      </c>
      <c r="DU569">
        <v>2</v>
      </c>
      <c r="DV569">
        <v>3</v>
      </c>
      <c r="DW569">
        <v>3</v>
      </c>
      <c r="DX569">
        <v>3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1</v>
      </c>
      <c r="EG569">
        <v>1</v>
      </c>
      <c r="EH569">
        <v>0</v>
      </c>
      <c r="EI569">
        <v>0</v>
      </c>
      <c r="EJ569">
        <v>1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17</v>
      </c>
      <c r="EQ569">
        <v>19</v>
      </c>
      <c r="ER569">
        <v>7</v>
      </c>
      <c r="ES569">
        <v>7</v>
      </c>
      <c r="ET569">
        <v>0</v>
      </c>
      <c r="EU569">
        <v>0</v>
      </c>
      <c r="EV569">
        <v>0</v>
      </c>
      <c r="EW569">
        <v>0</v>
      </c>
      <c r="EX569">
        <v>2</v>
      </c>
      <c r="EY569">
        <v>0</v>
      </c>
      <c r="EZ569">
        <v>0</v>
      </c>
      <c r="FA569">
        <v>0</v>
      </c>
      <c r="FB569">
        <v>0</v>
      </c>
      <c r="FC569">
        <v>1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1</v>
      </c>
      <c r="FN569">
        <v>19</v>
      </c>
      <c r="FO569">
        <v>90</v>
      </c>
      <c r="FP569">
        <v>30</v>
      </c>
      <c r="FQ569">
        <v>6</v>
      </c>
      <c r="FR569">
        <v>3</v>
      </c>
      <c r="FS569">
        <v>2</v>
      </c>
      <c r="FT569">
        <v>1</v>
      </c>
      <c r="FU569">
        <v>16</v>
      </c>
      <c r="FV569">
        <v>11</v>
      </c>
      <c r="FW569">
        <v>3</v>
      </c>
      <c r="FX569">
        <v>2</v>
      </c>
      <c r="FY569">
        <v>0</v>
      </c>
      <c r="FZ569">
        <v>3</v>
      </c>
      <c r="GA569">
        <v>1</v>
      </c>
      <c r="GB569">
        <v>1</v>
      </c>
      <c r="GC569">
        <v>1</v>
      </c>
      <c r="GD569">
        <v>2</v>
      </c>
      <c r="GE569">
        <v>1</v>
      </c>
      <c r="GF569">
        <v>0</v>
      </c>
      <c r="GG569">
        <v>1</v>
      </c>
      <c r="GH569">
        <v>0</v>
      </c>
      <c r="GI569">
        <v>0</v>
      </c>
      <c r="GJ569">
        <v>3</v>
      </c>
      <c r="GK569">
        <v>2</v>
      </c>
      <c r="GL569">
        <v>0</v>
      </c>
      <c r="GM569">
        <v>1</v>
      </c>
      <c r="GN569">
        <v>90</v>
      </c>
      <c r="GO569">
        <v>23</v>
      </c>
      <c r="GP569">
        <v>11</v>
      </c>
      <c r="GQ569">
        <v>4</v>
      </c>
      <c r="GR569">
        <v>1</v>
      </c>
      <c r="GS569">
        <v>0</v>
      </c>
      <c r="GT569">
        <v>2</v>
      </c>
      <c r="GU569">
        <v>0</v>
      </c>
      <c r="GV569">
        <v>2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2</v>
      </c>
      <c r="HG569">
        <v>1</v>
      </c>
      <c r="HH569">
        <v>23</v>
      </c>
      <c r="HI569">
        <v>1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1</v>
      </c>
      <c r="HR569">
        <v>0</v>
      </c>
      <c r="HS569">
        <v>0</v>
      </c>
      <c r="HT569">
        <v>0</v>
      </c>
      <c r="HU569">
        <v>0</v>
      </c>
      <c r="HV569">
        <v>1</v>
      </c>
      <c r="HW569">
        <v>1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1</v>
      </c>
      <c r="IL569">
        <v>1</v>
      </c>
      <c r="IM569">
        <v>7</v>
      </c>
      <c r="IN569">
        <v>4</v>
      </c>
      <c r="IO569">
        <v>0</v>
      </c>
      <c r="IP569">
        <v>0</v>
      </c>
      <c r="IQ569">
        <v>2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1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7</v>
      </c>
    </row>
    <row r="570" spans="1:272" x14ac:dyDescent="0.25">
      <c r="A570" t="s">
        <v>273</v>
      </c>
      <c r="B570" t="s">
        <v>653</v>
      </c>
      <c r="C570" t="str">
        <f t="shared" si="40"/>
        <v>160902</v>
      </c>
      <c r="D570" t="s">
        <v>654</v>
      </c>
      <c r="E570">
        <v>6</v>
      </c>
      <c r="F570">
        <v>354</v>
      </c>
      <c r="G570">
        <v>270</v>
      </c>
      <c r="H570">
        <v>104</v>
      </c>
      <c r="I570">
        <v>166</v>
      </c>
      <c r="J570">
        <v>0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166</v>
      </c>
      <c r="T570">
        <v>0</v>
      </c>
      <c r="U570">
        <v>0</v>
      </c>
      <c r="V570">
        <v>166</v>
      </c>
      <c r="W570">
        <v>3</v>
      </c>
      <c r="X570">
        <v>2</v>
      </c>
      <c r="Y570">
        <v>0</v>
      </c>
      <c r="Z570">
        <v>0</v>
      </c>
      <c r="AA570">
        <v>163</v>
      </c>
      <c r="AB570">
        <v>52</v>
      </c>
      <c r="AC570">
        <v>4</v>
      </c>
      <c r="AD570">
        <v>15</v>
      </c>
      <c r="AE570">
        <v>14</v>
      </c>
      <c r="AF570">
        <v>4</v>
      </c>
      <c r="AG570">
        <v>0</v>
      </c>
      <c r="AH570">
        <v>2</v>
      </c>
      <c r="AI570">
        <v>0</v>
      </c>
      <c r="AJ570">
        <v>0</v>
      </c>
      <c r="AK570">
        <v>1</v>
      </c>
      <c r="AL570">
        <v>0</v>
      </c>
      <c r="AM570">
        <v>1</v>
      </c>
      <c r="AN570">
        <v>2</v>
      </c>
      <c r="AO570">
        <v>1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3</v>
      </c>
      <c r="AW570">
        <v>0</v>
      </c>
      <c r="AX570">
        <v>0</v>
      </c>
      <c r="AY570">
        <v>1</v>
      </c>
      <c r="AZ570">
        <v>4</v>
      </c>
      <c r="BA570">
        <v>52</v>
      </c>
      <c r="BB570">
        <v>35</v>
      </c>
      <c r="BC570">
        <v>10</v>
      </c>
      <c r="BD570">
        <v>1</v>
      </c>
      <c r="BE570">
        <v>1</v>
      </c>
      <c r="BF570">
        <v>10</v>
      </c>
      <c r="BG570">
        <v>0</v>
      </c>
      <c r="BH570">
        <v>6</v>
      </c>
      <c r="BI570">
        <v>0</v>
      </c>
      <c r="BJ570">
        <v>0</v>
      </c>
      <c r="BK570">
        <v>3</v>
      </c>
      <c r="BL570">
        <v>0</v>
      </c>
      <c r="BM570">
        <v>0</v>
      </c>
      <c r="BN570">
        <v>0</v>
      </c>
      <c r="BO570">
        <v>1</v>
      </c>
      <c r="BP570">
        <v>0</v>
      </c>
      <c r="BQ570">
        <v>0</v>
      </c>
      <c r="BR570">
        <v>0</v>
      </c>
      <c r="BS570">
        <v>1</v>
      </c>
      <c r="BT570">
        <v>0</v>
      </c>
      <c r="BU570">
        <v>1</v>
      </c>
      <c r="BV570">
        <v>1</v>
      </c>
      <c r="BW570">
        <v>0</v>
      </c>
      <c r="BX570">
        <v>0</v>
      </c>
      <c r="BY570">
        <v>0</v>
      </c>
      <c r="BZ570">
        <v>35</v>
      </c>
      <c r="CA570">
        <v>6</v>
      </c>
      <c r="CB570">
        <v>1</v>
      </c>
      <c r="CC570">
        <v>0</v>
      </c>
      <c r="CD570">
        <v>1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1</v>
      </c>
      <c r="CK570">
        <v>0</v>
      </c>
      <c r="CL570">
        <v>1</v>
      </c>
      <c r="CM570">
        <v>1</v>
      </c>
      <c r="CN570">
        <v>1</v>
      </c>
      <c r="CO570">
        <v>0</v>
      </c>
      <c r="CP570">
        <v>6</v>
      </c>
      <c r="CQ570">
        <v>1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1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1</v>
      </c>
      <c r="DQ570">
        <v>8</v>
      </c>
      <c r="DR570">
        <v>4</v>
      </c>
      <c r="DS570">
        <v>0</v>
      </c>
      <c r="DT570">
        <v>0</v>
      </c>
      <c r="DU570">
        <v>0</v>
      </c>
      <c r="DV570">
        <v>0</v>
      </c>
      <c r="DW570">
        <v>1</v>
      </c>
      <c r="DX570">
        <v>0</v>
      </c>
      <c r="DY570">
        <v>1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1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1</v>
      </c>
      <c r="EM570">
        <v>0</v>
      </c>
      <c r="EN570">
        <v>0</v>
      </c>
      <c r="EO570">
        <v>0</v>
      </c>
      <c r="EP570">
        <v>8</v>
      </c>
      <c r="EQ570">
        <v>11</v>
      </c>
      <c r="ER570">
        <v>3</v>
      </c>
      <c r="ES570">
        <v>2</v>
      </c>
      <c r="ET570">
        <v>0</v>
      </c>
      <c r="EU570">
        <v>1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3</v>
      </c>
      <c r="FJ570">
        <v>0</v>
      </c>
      <c r="FK570">
        <v>0</v>
      </c>
      <c r="FL570">
        <v>0</v>
      </c>
      <c r="FM570">
        <v>2</v>
      </c>
      <c r="FN570">
        <v>11</v>
      </c>
      <c r="FO570">
        <v>37</v>
      </c>
      <c r="FP570">
        <v>15</v>
      </c>
      <c r="FQ570">
        <v>1</v>
      </c>
      <c r="FR570">
        <v>3</v>
      </c>
      <c r="FS570">
        <v>2</v>
      </c>
      <c r="FT570">
        <v>0</v>
      </c>
      <c r="FU570">
        <v>6</v>
      </c>
      <c r="FV570">
        <v>0</v>
      </c>
      <c r="FW570">
        <v>1</v>
      </c>
      <c r="FX570">
        <v>1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3</v>
      </c>
      <c r="GG570">
        <v>0</v>
      </c>
      <c r="GH570">
        <v>0</v>
      </c>
      <c r="GI570">
        <v>0</v>
      </c>
      <c r="GJ570">
        <v>3</v>
      </c>
      <c r="GK570">
        <v>0</v>
      </c>
      <c r="GL570">
        <v>0</v>
      </c>
      <c r="GM570">
        <v>2</v>
      </c>
      <c r="GN570">
        <v>37</v>
      </c>
      <c r="GO570">
        <v>10</v>
      </c>
      <c r="GP570">
        <v>5</v>
      </c>
      <c r="GQ570">
        <v>2</v>
      </c>
      <c r="GR570">
        <v>1</v>
      </c>
      <c r="GS570">
        <v>0</v>
      </c>
      <c r="GT570">
        <v>1</v>
      </c>
      <c r="GU570">
        <v>0</v>
      </c>
      <c r="GV570">
        <v>1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10</v>
      </c>
      <c r="HI570">
        <v>2</v>
      </c>
      <c r="HJ570">
        <v>2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2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1</v>
      </c>
      <c r="IN570">
        <v>1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1</v>
      </c>
    </row>
    <row r="571" spans="1:272" x14ac:dyDescent="0.25">
      <c r="A571" t="s">
        <v>273</v>
      </c>
      <c r="B571" t="s">
        <v>653</v>
      </c>
      <c r="C571" t="str">
        <f t="shared" si="40"/>
        <v>160902</v>
      </c>
      <c r="D571" t="s">
        <v>655</v>
      </c>
      <c r="E571">
        <v>7</v>
      </c>
      <c r="F571">
        <v>914</v>
      </c>
      <c r="G571">
        <v>690</v>
      </c>
      <c r="H571">
        <v>321</v>
      </c>
      <c r="I571">
        <v>369</v>
      </c>
      <c r="J571">
        <v>0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369</v>
      </c>
      <c r="T571">
        <v>0</v>
      </c>
      <c r="U571">
        <v>0</v>
      </c>
      <c r="V571">
        <v>369</v>
      </c>
      <c r="W571">
        <v>17</v>
      </c>
      <c r="X571">
        <v>13</v>
      </c>
      <c r="Y571">
        <v>4</v>
      </c>
      <c r="Z571">
        <v>0</v>
      </c>
      <c r="AA571">
        <v>352</v>
      </c>
      <c r="AB571">
        <v>63</v>
      </c>
      <c r="AC571">
        <v>7</v>
      </c>
      <c r="AD571">
        <v>16</v>
      </c>
      <c r="AE571">
        <v>29</v>
      </c>
      <c r="AF571">
        <v>5</v>
      </c>
      <c r="AG571">
        <v>0</v>
      </c>
      <c r="AH571">
        <v>0</v>
      </c>
      <c r="AI571">
        <v>0</v>
      </c>
      <c r="AJ571">
        <v>0</v>
      </c>
      <c r="AK571">
        <v>1</v>
      </c>
      <c r="AL571">
        <v>1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1</v>
      </c>
      <c r="AZ571">
        <v>3</v>
      </c>
      <c r="BA571">
        <v>63</v>
      </c>
      <c r="BB571">
        <v>113</v>
      </c>
      <c r="BC571">
        <v>36</v>
      </c>
      <c r="BD571">
        <v>8</v>
      </c>
      <c r="BE571">
        <v>6</v>
      </c>
      <c r="BF571">
        <v>35</v>
      </c>
      <c r="BG571">
        <v>1</v>
      </c>
      <c r="BH571">
        <v>7</v>
      </c>
      <c r="BI571">
        <v>3</v>
      </c>
      <c r="BJ571">
        <v>1</v>
      </c>
      <c r="BK571">
        <v>6</v>
      </c>
      <c r="BL571">
        <v>1</v>
      </c>
      <c r="BM571">
        <v>0</v>
      </c>
      <c r="BN571">
        <v>0</v>
      </c>
      <c r="BO571">
        <v>3</v>
      </c>
      <c r="BP571">
        <v>0</v>
      </c>
      <c r="BQ571">
        <v>0</v>
      </c>
      <c r="BR571">
        <v>0</v>
      </c>
      <c r="BS571">
        <v>1</v>
      </c>
      <c r="BT571">
        <v>0</v>
      </c>
      <c r="BU571">
        <v>0</v>
      </c>
      <c r="BV571">
        <v>3</v>
      </c>
      <c r="BW571">
        <v>0</v>
      </c>
      <c r="BX571">
        <v>0</v>
      </c>
      <c r="BY571">
        <v>2</v>
      </c>
      <c r="BZ571">
        <v>113</v>
      </c>
      <c r="CA571">
        <v>9</v>
      </c>
      <c r="CB571">
        <v>4</v>
      </c>
      <c r="CC571">
        <v>2</v>
      </c>
      <c r="CD571">
        <v>0</v>
      </c>
      <c r="CE571">
        <v>0</v>
      </c>
      <c r="CF571">
        <v>1</v>
      </c>
      <c r="CG571">
        <v>1</v>
      </c>
      <c r="CH571">
        <v>0</v>
      </c>
      <c r="CI571">
        <v>0</v>
      </c>
      <c r="CJ571">
        <v>0</v>
      </c>
      <c r="CK571">
        <v>1</v>
      </c>
      <c r="CL571">
        <v>0</v>
      </c>
      <c r="CM571">
        <v>0</v>
      </c>
      <c r="CN571">
        <v>0</v>
      </c>
      <c r="CO571">
        <v>0</v>
      </c>
      <c r="CP571">
        <v>9</v>
      </c>
      <c r="CQ571">
        <v>24</v>
      </c>
      <c r="CR571">
        <v>10</v>
      </c>
      <c r="CS571">
        <v>1</v>
      </c>
      <c r="CT571">
        <v>1</v>
      </c>
      <c r="CU571">
        <v>0</v>
      </c>
      <c r="CV571">
        <v>0</v>
      </c>
      <c r="CW571">
        <v>0</v>
      </c>
      <c r="CX571">
        <v>1</v>
      </c>
      <c r="CY571">
        <v>1</v>
      </c>
      <c r="CZ571">
        <v>0</v>
      </c>
      <c r="DA571">
        <v>0</v>
      </c>
      <c r="DB571">
        <v>0</v>
      </c>
      <c r="DC571">
        <v>1</v>
      </c>
      <c r="DD571">
        <v>0</v>
      </c>
      <c r="DE571">
        <v>0</v>
      </c>
      <c r="DF571">
        <v>0</v>
      </c>
      <c r="DG571">
        <v>0</v>
      </c>
      <c r="DH571">
        <v>1</v>
      </c>
      <c r="DI571">
        <v>0</v>
      </c>
      <c r="DJ571">
        <v>0</v>
      </c>
      <c r="DK571">
        <v>1</v>
      </c>
      <c r="DL571">
        <v>3</v>
      </c>
      <c r="DM571">
        <v>0</v>
      </c>
      <c r="DN571">
        <v>0</v>
      </c>
      <c r="DO571">
        <v>4</v>
      </c>
      <c r="DP571">
        <v>24</v>
      </c>
      <c r="DQ571">
        <v>8</v>
      </c>
      <c r="DR571">
        <v>4</v>
      </c>
      <c r="DS571">
        <v>0</v>
      </c>
      <c r="DT571">
        <v>0</v>
      </c>
      <c r="DU571">
        <v>2</v>
      </c>
      <c r="DV571">
        <v>0</v>
      </c>
      <c r="DW571">
        <v>1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1</v>
      </c>
      <c r="EO571">
        <v>0</v>
      </c>
      <c r="EP571">
        <v>8</v>
      </c>
      <c r="EQ571">
        <v>15</v>
      </c>
      <c r="ER571">
        <v>9</v>
      </c>
      <c r="ES571">
        <v>3</v>
      </c>
      <c r="ET571">
        <v>0</v>
      </c>
      <c r="EU571">
        <v>0</v>
      </c>
      <c r="EV571">
        <v>0</v>
      </c>
      <c r="EW571">
        <v>1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1</v>
      </c>
      <c r="FG571">
        <v>0</v>
      </c>
      <c r="FH571">
        <v>0</v>
      </c>
      <c r="FI571">
        <v>0</v>
      </c>
      <c r="FJ571">
        <v>1</v>
      </c>
      <c r="FK571">
        <v>0</v>
      </c>
      <c r="FL571">
        <v>0</v>
      </c>
      <c r="FM571">
        <v>0</v>
      </c>
      <c r="FN571">
        <v>15</v>
      </c>
      <c r="FO571">
        <v>26</v>
      </c>
      <c r="FP571">
        <v>17</v>
      </c>
      <c r="FQ571">
        <v>1</v>
      </c>
      <c r="FR571">
        <v>0</v>
      </c>
      <c r="FS571">
        <v>0</v>
      </c>
      <c r="FT571">
        <v>1</v>
      </c>
      <c r="FU571">
        <v>3</v>
      </c>
      <c r="FV571">
        <v>1</v>
      </c>
      <c r="FW571">
        <v>0</v>
      </c>
      <c r="FX571">
        <v>0</v>
      </c>
      <c r="FY571">
        <v>0</v>
      </c>
      <c r="FZ571">
        <v>0</v>
      </c>
      <c r="GA571">
        <v>1</v>
      </c>
      <c r="GB571">
        <v>0</v>
      </c>
      <c r="GC571">
        <v>0</v>
      </c>
      <c r="GD571">
        <v>2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26</v>
      </c>
      <c r="GO571">
        <v>20</v>
      </c>
      <c r="GP571">
        <v>4</v>
      </c>
      <c r="GQ571">
        <v>8</v>
      </c>
      <c r="GR571">
        <v>1</v>
      </c>
      <c r="GS571">
        <v>1</v>
      </c>
      <c r="GT571">
        <v>1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1</v>
      </c>
      <c r="HA571">
        <v>0</v>
      </c>
      <c r="HB571">
        <v>0</v>
      </c>
      <c r="HC571">
        <v>1</v>
      </c>
      <c r="HD571">
        <v>1</v>
      </c>
      <c r="HE571">
        <v>0</v>
      </c>
      <c r="HF571">
        <v>0</v>
      </c>
      <c r="HG571">
        <v>2</v>
      </c>
      <c r="HH571">
        <v>20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74</v>
      </c>
      <c r="IN571">
        <v>53</v>
      </c>
      <c r="IO571">
        <v>3</v>
      </c>
      <c r="IP571">
        <v>15</v>
      </c>
      <c r="IQ571">
        <v>1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1</v>
      </c>
      <c r="JA571">
        <v>0</v>
      </c>
      <c r="JB571">
        <v>0</v>
      </c>
      <c r="JC571">
        <v>1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74</v>
      </c>
    </row>
    <row r="572" spans="1:272" x14ac:dyDescent="0.25">
      <c r="A572" t="s">
        <v>273</v>
      </c>
      <c r="B572" t="s">
        <v>653</v>
      </c>
      <c r="C572" t="str">
        <f t="shared" si="40"/>
        <v>160902</v>
      </c>
      <c r="D572" t="s">
        <v>300</v>
      </c>
      <c r="E572">
        <v>8</v>
      </c>
      <c r="F572">
        <v>540</v>
      </c>
      <c r="G572">
        <v>410</v>
      </c>
      <c r="H572">
        <v>142</v>
      </c>
      <c r="I572">
        <v>268</v>
      </c>
      <c r="J572">
        <v>0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268</v>
      </c>
      <c r="T572">
        <v>0</v>
      </c>
      <c r="U572">
        <v>0</v>
      </c>
      <c r="V572">
        <v>268</v>
      </c>
      <c r="W572">
        <v>9</v>
      </c>
      <c r="X572">
        <v>5</v>
      </c>
      <c r="Y572">
        <v>3</v>
      </c>
      <c r="Z572">
        <v>0</v>
      </c>
      <c r="AA572">
        <v>259</v>
      </c>
      <c r="AB572">
        <v>59</v>
      </c>
      <c r="AC572">
        <v>7</v>
      </c>
      <c r="AD572">
        <v>12</v>
      </c>
      <c r="AE572">
        <v>18</v>
      </c>
      <c r="AF572">
        <v>9</v>
      </c>
      <c r="AG572">
        <v>0</v>
      </c>
      <c r="AH572">
        <v>3</v>
      </c>
      <c r="AI572">
        <v>0</v>
      </c>
      <c r="AJ572">
        <v>0</v>
      </c>
      <c r="AK572">
        <v>0</v>
      </c>
      <c r="AL572">
        <v>0</v>
      </c>
      <c r="AM572">
        <v>2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1</v>
      </c>
      <c r="AT572">
        <v>0</v>
      </c>
      <c r="AU572">
        <v>0</v>
      </c>
      <c r="AV572">
        <v>4</v>
      </c>
      <c r="AW572">
        <v>1</v>
      </c>
      <c r="AX572">
        <v>0</v>
      </c>
      <c r="AY572">
        <v>1</v>
      </c>
      <c r="AZ572">
        <v>0</v>
      </c>
      <c r="BA572">
        <v>59</v>
      </c>
      <c r="BB572">
        <v>75</v>
      </c>
      <c r="BC572">
        <v>28</v>
      </c>
      <c r="BD572">
        <v>3</v>
      </c>
      <c r="BE572">
        <v>3</v>
      </c>
      <c r="BF572">
        <v>21</v>
      </c>
      <c r="BG572">
        <v>2</v>
      </c>
      <c r="BH572">
        <v>6</v>
      </c>
      <c r="BI572">
        <v>2</v>
      </c>
      <c r="BJ572">
        <v>0</v>
      </c>
      <c r="BK572">
        <v>3</v>
      </c>
      <c r="BL572">
        <v>0</v>
      </c>
      <c r="BM572">
        <v>1</v>
      </c>
      <c r="BN572">
        <v>0</v>
      </c>
      <c r="BO572">
        <v>2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3</v>
      </c>
      <c r="BV572">
        <v>0</v>
      </c>
      <c r="BW572">
        <v>1</v>
      </c>
      <c r="BX572">
        <v>0</v>
      </c>
      <c r="BY572">
        <v>0</v>
      </c>
      <c r="BZ572">
        <v>75</v>
      </c>
      <c r="CA572">
        <v>11</v>
      </c>
      <c r="CB572">
        <v>5</v>
      </c>
      <c r="CC572">
        <v>1</v>
      </c>
      <c r="CD572">
        <v>1</v>
      </c>
      <c r="CE572">
        <v>0</v>
      </c>
      <c r="CF572">
        <v>0</v>
      </c>
      <c r="CG572">
        <v>0</v>
      </c>
      <c r="CH572">
        <v>1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3</v>
      </c>
      <c r="CO572">
        <v>0</v>
      </c>
      <c r="CP572">
        <v>11</v>
      </c>
      <c r="CQ572">
        <v>4</v>
      </c>
      <c r="CR572">
        <v>4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4</v>
      </c>
      <c r="DQ572">
        <v>8</v>
      </c>
      <c r="DR572">
        <v>3</v>
      </c>
      <c r="DS572">
        <v>2</v>
      </c>
      <c r="DT572">
        <v>0</v>
      </c>
      <c r="DU572">
        <v>1</v>
      </c>
      <c r="DV572">
        <v>0</v>
      </c>
      <c r="DW572">
        <v>0</v>
      </c>
      <c r="DX572">
        <v>1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1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8</v>
      </c>
      <c r="EQ572">
        <v>21</v>
      </c>
      <c r="ER572">
        <v>9</v>
      </c>
      <c r="ES572">
        <v>7</v>
      </c>
      <c r="ET572">
        <v>3</v>
      </c>
      <c r="EU572">
        <v>0</v>
      </c>
      <c r="EV572">
        <v>1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1</v>
      </c>
      <c r="FM572">
        <v>0</v>
      </c>
      <c r="FN572">
        <v>21</v>
      </c>
      <c r="FO572">
        <v>35</v>
      </c>
      <c r="FP572">
        <v>14</v>
      </c>
      <c r="FQ572">
        <v>4</v>
      </c>
      <c r="FR572">
        <v>2</v>
      </c>
      <c r="FS572">
        <v>4</v>
      </c>
      <c r="FT572">
        <v>1</v>
      </c>
      <c r="FU572">
        <v>3</v>
      </c>
      <c r="FV572">
        <v>1</v>
      </c>
      <c r="FW572">
        <v>0</v>
      </c>
      <c r="FX572">
        <v>0</v>
      </c>
      <c r="FY572">
        <v>0</v>
      </c>
      <c r="FZ572">
        <v>2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1</v>
      </c>
      <c r="GG572">
        <v>1</v>
      </c>
      <c r="GH572">
        <v>1</v>
      </c>
      <c r="GI572">
        <v>0</v>
      </c>
      <c r="GJ572">
        <v>0</v>
      </c>
      <c r="GK572">
        <v>0</v>
      </c>
      <c r="GL572">
        <v>0</v>
      </c>
      <c r="GM572">
        <v>1</v>
      </c>
      <c r="GN572">
        <v>35</v>
      </c>
      <c r="GO572">
        <v>26</v>
      </c>
      <c r="GP572">
        <v>16</v>
      </c>
      <c r="GQ572">
        <v>2</v>
      </c>
      <c r="GR572">
        <v>2</v>
      </c>
      <c r="GS572">
        <v>0</v>
      </c>
      <c r="GT572">
        <v>0</v>
      </c>
      <c r="GU572">
        <v>0</v>
      </c>
      <c r="GV572">
        <v>5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1</v>
      </c>
      <c r="HG572">
        <v>0</v>
      </c>
      <c r="HH572">
        <v>26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1</v>
      </c>
      <c r="HX572">
        <v>1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1</v>
      </c>
      <c r="IM572">
        <v>19</v>
      </c>
      <c r="IN572">
        <v>16</v>
      </c>
      <c r="IO572">
        <v>2</v>
      </c>
      <c r="IP572">
        <v>1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19</v>
      </c>
    </row>
    <row r="573" spans="1:272" x14ac:dyDescent="0.25">
      <c r="A573" t="s">
        <v>273</v>
      </c>
      <c r="B573" t="s">
        <v>653</v>
      </c>
      <c r="C573" t="str">
        <f t="shared" si="40"/>
        <v>160902</v>
      </c>
      <c r="D573" t="s">
        <v>656</v>
      </c>
      <c r="E573">
        <v>9</v>
      </c>
      <c r="F573">
        <v>449</v>
      </c>
      <c r="G573">
        <v>350</v>
      </c>
      <c r="H573">
        <v>171</v>
      </c>
      <c r="I573">
        <v>179</v>
      </c>
      <c r="J573">
        <v>0</v>
      </c>
      <c r="K573">
        <v>1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178</v>
      </c>
      <c r="T573">
        <v>0</v>
      </c>
      <c r="U573">
        <v>0</v>
      </c>
      <c r="V573">
        <v>178</v>
      </c>
      <c r="W573">
        <v>10</v>
      </c>
      <c r="X573">
        <v>4</v>
      </c>
      <c r="Y573">
        <v>0</v>
      </c>
      <c r="Z573">
        <v>0</v>
      </c>
      <c r="AA573">
        <v>168</v>
      </c>
      <c r="AB573">
        <v>34</v>
      </c>
      <c r="AC573">
        <v>6</v>
      </c>
      <c r="AD573">
        <v>6</v>
      </c>
      <c r="AE573">
        <v>12</v>
      </c>
      <c r="AF573">
        <v>4</v>
      </c>
      <c r="AG573">
        <v>1</v>
      </c>
      <c r="AH573">
        <v>0</v>
      </c>
      <c r="AI573">
        <v>0</v>
      </c>
      <c r="AJ573">
        <v>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1</v>
      </c>
      <c r="AY573">
        <v>1</v>
      </c>
      <c r="AZ573">
        <v>0</v>
      </c>
      <c r="BA573">
        <v>34</v>
      </c>
      <c r="BB573">
        <v>51</v>
      </c>
      <c r="BC573">
        <v>14</v>
      </c>
      <c r="BD573">
        <v>4</v>
      </c>
      <c r="BE573">
        <v>1</v>
      </c>
      <c r="BF573">
        <v>15</v>
      </c>
      <c r="BG573">
        <v>0</v>
      </c>
      <c r="BH573">
        <v>4</v>
      </c>
      <c r="BI573">
        <v>1</v>
      </c>
      <c r="BJ573">
        <v>1</v>
      </c>
      <c r="BK573">
        <v>2</v>
      </c>
      <c r="BL573">
        <v>0</v>
      </c>
      <c r="BM573">
        <v>0</v>
      </c>
      <c r="BN573">
        <v>0</v>
      </c>
      <c r="BO573">
        <v>0</v>
      </c>
      <c r="BP573">
        <v>1</v>
      </c>
      <c r="BQ573">
        <v>1</v>
      </c>
      <c r="BR573">
        <v>0</v>
      </c>
      <c r="BS573">
        <v>0</v>
      </c>
      <c r="BT573">
        <v>1</v>
      </c>
      <c r="BU573">
        <v>2</v>
      </c>
      <c r="BV573">
        <v>3</v>
      </c>
      <c r="BW573">
        <v>1</v>
      </c>
      <c r="BX573">
        <v>0</v>
      </c>
      <c r="BY573">
        <v>0</v>
      </c>
      <c r="BZ573">
        <v>51</v>
      </c>
      <c r="CA573">
        <v>7</v>
      </c>
      <c r="CB573">
        <v>4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1</v>
      </c>
      <c r="CK573">
        <v>0</v>
      </c>
      <c r="CL573">
        <v>0</v>
      </c>
      <c r="CM573">
        <v>0</v>
      </c>
      <c r="CN573">
        <v>1</v>
      </c>
      <c r="CO573">
        <v>1</v>
      </c>
      <c r="CP573">
        <v>7</v>
      </c>
      <c r="CQ573">
        <v>2</v>
      </c>
      <c r="CR573">
        <v>1</v>
      </c>
      <c r="CS573">
        <v>1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2</v>
      </c>
      <c r="DQ573">
        <v>6</v>
      </c>
      <c r="DR573">
        <v>5</v>
      </c>
      <c r="DS573">
        <v>0</v>
      </c>
      <c r="DT573">
        <v>0</v>
      </c>
      <c r="DU573">
        <v>0</v>
      </c>
      <c r="DV573">
        <v>0</v>
      </c>
      <c r="DW573">
        <v>1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6</v>
      </c>
      <c r="EQ573">
        <v>2</v>
      </c>
      <c r="ER573">
        <v>1</v>
      </c>
      <c r="ES573">
        <v>1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2</v>
      </c>
      <c r="FO573">
        <v>15</v>
      </c>
      <c r="FP573">
        <v>6</v>
      </c>
      <c r="FQ573">
        <v>0</v>
      </c>
      <c r="FR573">
        <v>0</v>
      </c>
      <c r="FS573">
        <v>2</v>
      </c>
      <c r="FT573">
        <v>0</v>
      </c>
      <c r="FU573">
        <v>1</v>
      </c>
      <c r="FV573">
        <v>1</v>
      </c>
      <c r="FW573">
        <v>0</v>
      </c>
      <c r="FX573">
        <v>1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2</v>
      </c>
      <c r="GI573">
        <v>0</v>
      </c>
      <c r="GJ573">
        <v>0</v>
      </c>
      <c r="GK573">
        <v>0</v>
      </c>
      <c r="GL573">
        <v>0</v>
      </c>
      <c r="GM573">
        <v>2</v>
      </c>
      <c r="GN573">
        <v>15</v>
      </c>
      <c r="GO573">
        <v>6</v>
      </c>
      <c r="GP573">
        <v>6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6</v>
      </c>
      <c r="HI573">
        <v>1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1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1</v>
      </c>
      <c r="HW573">
        <v>1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1</v>
      </c>
      <c r="IH573">
        <v>0</v>
      </c>
      <c r="II573">
        <v>0</v>
      </c>
      <c r="IJ573">
        <v>0</v>
      </c>
      <c r="IK573">
        <v>0</v>
      </c>
      <c r="IL573">
        <v>1</v>
      </c>
      <c r="IM573">
        <v>43</v>
      </c>
      <c r="IN573">
        <v>25</v>
      </c>
      <c r="IO573">
        <v>0</v>
      </c>
      <c r="IP573">
        <v>10</v>
      </c>
      <c r="IQ573">
        <v>4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3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1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43</v>
      </c>
    </row>
    <row r="574" spans="1:272" x14ac:dyDescent="0.25">
      <c r="A574" t="s">
        <v>273</v>
      </c>
      <c r="B574" t="s">
        <v>653</v>
      </c>
      <c r="C574" t="str">
        <f t="shared" si="40"/>
        <v>160902</v>
      </c>
      <c r="D574" t="s">
        <v>300</v>
      </c>
      <c r="E574">
        <v>10</v>
      </c>
      <c r="F574">
        <v>514</v>
      </c>
      <c r="G574">
        <v>390</v>
      </c>
      <c r="H574">
        <v>152</v>
      </c>
      <c r="I574">
        <v>238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238</v>
      </c>
      <c r="T574">
        <v>0</v>
      </c>
      <c r="U574">
        <v>0</v>
      </c>
      <c r="V574">
        <v>238</v>
      </c>
      <c r="W574">
        <v>3</v>
      </c>
      <c r="X574">
        <v>2</v>
      </c>
      <c r="Y574">
        <v>1</v>
      </c>
      <c r="Z574">
        <v>0</v>
      </c>
      <c r="AA574">
        <v>235</v>
      </c>
      <c r="AB574">
        <v>31</v>
      </c>
      <c r="AC574">
        <v>5</v>
      </c>
      <c r="AD574">
        <v>5</v>
      </c>
      <c r="AE574">
        <v>15</v>
      </c>
      <c r="AF574">
        <v>2</v>
      </c>
      <c r="AG574">
        <v>0</v>
      </c>
      <c r="AH574">
        <v>1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2</v>
      </c>
      <c r="BA574">
        <v>31</v>
      </c>
      <c r="BB574">
        <v>61</v>
      </c>
      <c r="BC574">
        <v>23</v>
      </c>
      <c r="BD574">
        <v>1</v>
      </c>
      <c r="BE574">
        <v>1</v>
      </c>
      <c r="BF574">
        <v>21</v>
      </c>
      <c r="BG574">
        <v>1</v>
      </c>
      <c r="BH574">
        <v>3</v>
      </c>
      <c r="BI574">
        <v>0</v>
      </c>
      <c r="BJ574">
        <v>0</v>
      </c>
      <c r="BK574">
        <v>3</v>
      </c>
      <c r="BL574">
        <v>2</v>
      </c>
      <c r="BM574">
        <v>1</v>
      </c>
      <c r="BN574">
        <v>2</v>
      </c>
      <c r="BO574">
        <v>1</v>
      </c>
      <c r="BP574">
        <v>0</v>
      </c>
      <c r="BQ574">
        <v>1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1</v>
      </c>
      <c r="BZ574">
        <v>61</v>
      </c>
      <c r="CA574">
        <v>2</v>
      </c>
      <c r="CB574">
        <v>1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1</v>
      </c>
      <c r="CO574">
        <v>0</v>
      </c>
      <c r="CP574">
        <v>2</v>
      </c>
      <c r="CQ574">
        <v>4</v>
      </c>
      <c r="CR574">
        <v>2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2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4</v>
      </c>
      <c r="DQ574">
        <v>2</v>
      </c>
      <c r="DR574">
        <v>1</v>
      </c>
      <c r="DS574">
        <v>0</v>
      </c>
      <c r="DT574">
        <v>0</v>
      </c>
      <c r="DU574">
        <v>1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2</v>
      </c>
      <c r="EQ574">
        <v>2</v>
      </c>
      <c r="ER574">
        <v>0</v>
      </c>
      <c r="ES574">
        <v>2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2</v>
      </c>
      <c r="FO574">
        <v>23</v>
      </c>
      <c r="FP574">
        <v>5</v>
      </c>
      <c r="FQ574">
        <v>3</v>
      </c>
      <c r="FR574">
        <v>1</v>
      </c>
      <c r="FS574">
        <v>1</v>
      </c>
      <c r="FT574">
        <v>0</v>
      </c>
      <c r="FU574">
        <v>11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2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23</v>
      </c>
      <c r="GO574">
        <v>21</v>
      </c>
      <c r="GP574">
        <v>16</v>
      </c>
      <c r="GQ574">
        <v>3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1</v>
      </c>
      <c r="HE574">
        <v>0</v>
      </c>
      <c r="HF574">
        <v>0</v>
      </c>
      <c r="HG574">
        <v>0</v>
      </c>
      <c r="HH574">
        <v>21</v>
      </c>
      <c r="HI574">
        <v>1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1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1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88</v>
      </c>
      <c r="IN574">
        <v>47</v>
      </c>
      <c r="IO574">
        <v>8</v>
      </c>
      <c r="IP574">
        <v>28</v>
      </c>
      <c r="IQ574">
        <v>1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1</v>
      </c>
      <c r="IY574">
        <v>0</v>
      </c>
      <c r="IZ574">
        <v>2</v>
      </c>
      <c r="JA574">
        <v>0</v>
      </c>
      <c r="JB574">
        <v>0</v>
      </c>
      <c r="JC574">
        <v>0</v>
      </c>
      <c r="JD574">
        <v>1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88</v>
      </c>
    </row>
    <row r="575" spans="1:272" x14ac:dyDescent="0.25">
      <c r="A575" t="s">
        <v>273</v>
      </c>
      <c r="B575" t="s">
        <v>657</v>
      </c>
      <c r="C575" t="str">
        <f t="shared" ref="C575:C589" si="41">"160903"</f>
        <v>160903</v>
      </c>
      <c r="D575" t="s">
        <v>362</v>
      </c>
      <c r="E575">
        <v>1</v>
      </c>
      <c r="F575">
        <v>757</v>
      </c>
      <c r="G575">
        <v>570</v>
      </c>
      <c r="H575">
        <v>231</v>
      </c>
      <c r="I575">
        <v>339</v>
      </c>
      <c r="J575">
        <v>0</v>
      </c>
      <c r="K575">
        <v>2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339</v>
      </c>
      <c r="T575">
        <v>0</v>
      </c>
      <c r="U575">
        <v>0</v>
      </c>
      <c r="V575">
        <v>339</v>
      </c>
      <c r="W575">
        <v>7</v>
      </c>
      <c r="X575">
        <v>7</v>
      </c>
      <c r="Y575">
        <v>0</v>
      </c>
      <c r="Z575">
        <v>0</v>
      </c>
      <c r="AA575">
        <v>332</v>
      </c>
      <c r="AB575">
        <v>106</v>
      </c>
      <c r="AC575">
        <v>15</v>
      </c>
      <c r="AD575">
        <v>21</v>
      </c>
      <c r="AE575">
        <v>40</v>
      </c>
      <c r="AF575">
        <v>10</v>
      </c>
      <c r="AG575">
        <v>3</v>
      </c>
      <c r="AH575">
        <v>2</v>
      </c>
      <c r="AI575">
        <v>3</v>
      </c>
      <c r="AJ575">
        <v>1</v>
      </c>
      <c r="AK575">
        <v>1</v>
      </c>
      <c r="AL575">
        <v>1</v>
      </c>
      <c r="AM575">
        <v>1</v>
      </c>
      <c r="AN575">
        <v>2</v>
      </c>
      <c r="AO575">
        <v>0</v>
      </c>
      <c r="AP575">
        <v>0</v>
      </c>
      <c r="AQ575">
        <v>1</v>
      </c>
      <c r="AR575">
        <v>0</v>
      </c>
      <c r="AS575">
        <v>1</v>
      </c>
      <c r="AT575">
        <v>0</v>
      </c>
      <c r="AU575">
        <v>0</v>
      </c>
      <c r="AV575">
        <v>0</v>
      </c>
      <c r="AW575">
        <v>2</v>
      </c>
      <c r="AX575">
        <v>1</v>
      </c>
      <c r="AY575">
        <v>1</v>
      </c>
      <c r="AZ575">
        <v>0</v>
      </c>
      <c r="BA575">
        <v>106</v>
      </c>
      <c r="BB575">
        <v>87</v>
      </c>
      <c r="BC575">
        <v>21</v>
      </c>
      <c r="BD575">
        <v>5</v>
      </c>
      <c r="BE575">
        <v>3</v>
      </c>
      <c r="BF575">
        <v>16</v>
      </c>
      <c r="BG575">
        <v>2</v>
      </c>
      <c r="BH575">
        <v>16</v>
      </c>
      <c r="BI575">
        <v>0</v>
      </c>
      <c r="BJ575">
        <v>0</v>
      </c>
      <c r="BK575">
        <v>7</v>
      </c>
      <c r="BL575">
        <v>4</v>
      </c>
      <c r="BM575">
        <v>0</v>
      </c>
      <c r="BN575">
        <v>1</v>
      </c>
      <c r="BO575">
        <v>4</v>
      </c>
      <c r="BP575">
        <v>2</v>
      </c>
      <c r="BQ575">
        <v>1</v>
      </c>
      <c r="BR575">
        <v>0</v>
      </c>
      <c r="BS575">
        <v>0</v>
      </c>
      <c r="BT575">
        <v>1</v>
      </c>
      <c r="BU575">
        <v>2</v>
      </c>
      <c r="BV575">
        <v>0</v>
      </c>
      <c r="BW575">
        <v>1</v>
      </c>
      <c r="BX575">
        <v>0</v>
      </c>
      <c r="BY575">
        <v>1</v>
      </c>
      <c r="BZ575">
        <v>87</v>
      </c>
      <c r="CA575">
        <v>13</v>
      </c>
      <c r="CB575">
        <v>4</v>
      </c>
      <c r="CC575">
        <v>2</v>
      </c>
      <c r="CD575">
        <v>0</v>
      </c>
      <c r="CE575">
        <v>0</v>
      </c>
      <c r="CF575">
        <v>2</v>
      </c>
      <c r="CG575">
        <v>2</v>
      </c>
      <c r="CH575">
        <v>2</v>
      </c>
      <c r="CI575">
        <v>1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13</v>
      </c>
      <c r="CQ575">
        <v>10</v>
      </c>
      <c r="CR575">
        <v>4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1</v>
      </c>
      <c r="CZ575">
        <v>0</v>
      </c>
      <c r="DA575">
        <v>0</v>
      </c>
      <c r="DB575">
        <v>1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1</v>
      </c>
      <c r="DL575">
        <v>0</v>
      </c>
      <c r="DM575">
        <v>1</v>
      </c>
      <c r="DN575">
        <v>1</v>
      </c>
      <c r="DO575">
        <v>1</v>
      </c>
      <c r="DP575">
        <v>10</v>
      </c>
      <c r="DQ575">
        <v>6</v>
      </c>
      <c r="DR575">
        <v>3</v>
      </c>
      <c r="DS575">
        <v>0</v>
      </c>
      <c r="DT575">
        <v>0</v>
      </c>
      <c r="DU575">
        <v>3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6</v>
      </c>
      <c r="EQ575">
        <v>12</v>
      </c>
      <c r="ER575">
        <v>4</v>
      </c>
      <c r="ES575">
        <v>2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1</v>
      </c>
      <c r="FB575">
        <v>1</v>
      </c>
      <c r="FC575">
        <v>0</v>
      </c>
      <c r="FD575">
        <v>0</v>
      </c>
      <c r="FE575">
        <v>0</v>
      </c>
      <c r="FF575">
        <v>0</v>
      </c>
      <c r="FG575">
        <v>1</v>
      </c>
      <c r="FH575">
        <v>0</v>
      </c>
      <c r="FI575">
        <v>0</v>
      </c>
      <c r="FJ575">
        <v>0</v>
      </c>
      <c r="FK575">
        <v>0</v>
      </c>
      <c r="FL575">
        <v>1</v>
      </c>
      <c r="FM575">
        <v>2</v>
      </c>
      <c r="FN575">
        <v>12</v>
      </c>
      <c r="FO575">
        <v>24</v>
      </c>
      <c r="FP575">
        <v>8</v>
      </c>
      <c r="FQ575">
        <v>2</v>
      </c>
      <c r="FR575">
        <v>1</v>
      </c>
      <c r="FS575">
        <v>0</v>
      </c>
      <c r="FT575">
        <v>0</v>
      </c>
      <c r="FU575">
        <v>5</v>
      </c>
      <c r="FV575">
        <v>0</v>
      </c>
      <c r="FW575">
        <v>2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1</v>
      </c>
      <c r="GD575">
        <v>1</v>
      </c>
      <c r="GE575">
        <v>0</v>
      </c>
      <c r="GF575">
        <v>0</v>
      </c>
      <c r="GG575">
        <v>0</v>
      </c>
      <c r="GH575">
        <v>0</v>
      </c>
      <c r="GI575">
        <v>1</v>
      </c>
      <c r="GJ575">
        <v>1</v>
      </c>
      <c r="GK575">
        <v>0</v>
      </c>
      <c r="GL575">
        <v>1</v>
      </c>
      <c r="GM575">
        <v>1</v>
      </c>
      <c r="GN575">
        <v>24</v>
      </c>
      <c r="GO575">
        <v>22</v>
      </c>
      <c r="GP575">
        <v>6</v>
      </c>
      <c r="GQ575">
        <v>3</v>
      </c>
      <c r="GR575">
        <v>0</v>
      </c>
      <c r="GS575">
        <v>1</v>
      </c>
      <c r="GT575">
        <v>4</v>
      </c>
      <c r="GU575">
        <v>0</v>
      </c>
      <c r="GV575">
        <v>5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1</v>
      </c>
      <c r="HF575">
        <v>1</v>
      </c>
      <c r="HG575">
        <v>1</v>
      </c>
      <c r="HH575">
        <v>22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52</v>
      </c>
      <c r="IN575">
        <v>22</v>
      </c>
      <c r="IO575">
        <v>8</v>
      </c>
      <c r="IP575">
        <v>12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2</v>
      </c>
      <c r="IX575">
        <v>3</v>
      </c>
      <c r="IY575">
        <v>0</v>
      </c>
      <c r="IZ575">
        <v>5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52</v>
      </c>
    </row>
    <row r="576" spans="1:272" x14ac:dyDescent="0.25">
      <c r="A576" t="s">
        <v>273</v>
      </c>
      <c r="B576" t="s">
        <v>657</v>
      </c>
      <c r="C576" t="str">
        <f t="shared" si="41"/>
        <v>160903</v>
      </c>
      <c r="D576" t="s">
        <v>658</v>
      </c>
      <c r="E576">
        <v>2</v>
      </c>
      <c r="F576">
        <v>822</v>
      </c>
      <c r="G576">
        <v>630</v>
      </c>
      <c r="H576">
        <v>344</v>
      </c>
      <c r="I576">
        <v>286</v>
      </c>
      <c r="J576">
        <v>1</v>
      </c>
      <c r="K576">
        <v>1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286</v>
      </c>
      <c r="T576">
        <v>0</v>
      </c>
      <c r="U576">
        <v>0</v>
      </c>
      <c r="V576">
        <v>286</v>
      </c>
      <c r="W576">
        <v>13</v>
      </c>
      <c r="X576">
        <v>10</v>
      </c>
      <c r="Y576">
        <v>3</v>
      </c>
      <c r="Z576">
        <v>0</v>
      </c>
      <c r="AA576">
        <v>273</v>
      </c>
      <c r="AB576">
        <v>21</v>
      </c>
      <c r="AC576">
        <v>5</v>
      </c>
      <c r="AD576">
        <v>2</v>
      </c>
      <c r="AE576">
        <v>9</v>
      </c>
      <c r="AF576">
        <v>1</v>
      </c>
      <c r="AG576">
        <v>0</v>
      </c>
      <c r="AH576">
        <v>2</v>
      </c>
      <c r="AI576">
        <v>0</v>
      </c>
      <c r="AJ576">
        <v>2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21</v>
      </c>
      <c r="BB576">
        <v>66</v>
      </c>
      <c r="BC576">
        <v>11</v>
      </c>
      <c r="BD576">
        <v>0</v>
      </c>
      <c r="BE576">
        <v>4</v>
      </c>
      <c r="BF576">
        <v>26</v>
      </c>
      <c r="BG576">
        <v>0</v>
      </c>
      <c r="BH576">
        <v>5</v>
      </c>
      <c r="BI576">
        <v>1</v>
      </c>
      <c r="BJ576">
        <v>0</v>
      </c>
      <c r="BK576">
        <v>4</v>
      </c>
      <c r="BL576">
        <v>2</v>
      </c>
      <c r="BM576">
        <v>0</v>
      </c>
      <c r="BN576">
        <v>1</v>
      </c>
      <c r="BO576">
        <v>4</v>
      </c>
      <c r="BP576">
        <v>1</v>
      </c>
      <c r="BQ576">
        <v>0</v>
      </c>
      <c r="BR576">
        <v>0</v>
      </c>
      <c r="BS576">
        <v>2</v>
      </c>
      <c r="BT576">
        <v>0</v>
      </c>
      <c r="BU576">
        <v>3</v>
      </c>
      <c r="BV576">
        <v>1</v>
      </c>
      <c r="BW576">
        <v>0</v>
      </c>
      <c r="BX576">
        <v>1</v>
      </c>
      <c r="BY576">
        <v>0</v>
      </c>
      <c r="BZ576">
        <v>66</v>
      </c>
      <c r="CA576">
        <v>8</v>
      </c>
      <c r="CB576">
        <v>2</v>
      </c>
      <c r="CC576">
        <v>0</v>
      </c>
      <c r="CD576">
        <v>0</v>
      </c>
      <c r="CE576">
        <v>1</v>
      </c>
      <c r="CF576">
        <v>1</v>
      </c>
      <c r="CG576">
        <v>2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2</v>
      </c>
      <c r="CP576">
        <v>8</v>
      </c>
      <c r="CQ576">
        <v>6</v>
      </c>
      <c r="CR576">
        <v>4</v>
      </c>
      <c r="CS576">
        <v>0</v>
      </c>
      <c r="CT576">
        <v>0</v>
      </c>
      <c r="CU576">
        <v>0</v>
      </c>
      <c r="CV576">
        <v>1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6</v>
      </c>
      <c r="DQ576">
        <v>9</v>
      </c>
      <c r="DR576">
        <v>3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5</v>
      </c>
      <c r="EC576">
        <v>0</v>
      </c>
      <c r="ED576">
        <v>0</v>
      </c>
      <c r="EE576">
        <v>0</v>
      </c>
      <c r="EF576">
        <v>1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9</v>
      </c>
      <c r="EQ576">
        <v>2</v>
      </c>
      <c r="ER576">
        <v>0</v>
      </c>
      <c r="ES576">
        <v>0</v>
      </c>
      <c r="ET576">
        <v>1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1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2</v>
      </c>
      <c r="FO576">
        <v>25</v>
      </c>
      <c r="FP576">
        <v>5</v>
      </c>
      <c r="FQ576">
        <v>0</v>
      </c>
      <c r="FR576">
        <v>1</v>
      </c>
      <c r="FS576">
        <v>0</v>
      </c>
      <c r="FT576">
        <v>2</v>
      </c>
      <c r="FU576">
        <v>7</v>
      </c>
      <c r="FV576">
        <v>1</v>
      </c>
      <c r="FW576">
        <v>2</v>
      </c>
      <c r="FX576">
        <v>1</v>
      </c>
      <c r="FY576">
        <v>0</v>
      </c>
      <c r="FZ576">
        <v>1</v>
      </c>
      <c r="GA576">
        <v>2</v>
      </c>
      <c r="GB576">
        <v>0</v>
      </c>
      <c r="GC576">
        <v>0</v>
      </c>
      <c r="GD576">
        <v>1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2</v>
      </c>
      <c r="GN576">
        <v>25</v>
      </c>
      <c r="GO576">
        <v>20</v>
      </c>
      <c r="GP576">
        <v>9</v>
      </c>
      <c r="GQ576">
        <v>5</v>
      </c>
      <c r="GR576">
        <v>1</v>
      </c>
      <c r="GS576">
        <v>0</v>
      </c>
      <c r="GT576">
        <v>1</v>
      </c>
      <c r="GU576">
        <v>0</v>
      </c>
      <c r="GV576">
        <v>0</v>
      </c>
      <c r="GW576">
        <v>1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1</v>
      </c>
      <c r="HE576">
        <v>0</v>
      </c>
      <c r="HF576">
        <v>0</v>
      </c>
      <c r="HG576">
        <v>2</v>
      </c>
      <c r="HH576">
        <v>20</v>
      </c>
      <c r="HI576">
        <v>1</v>
      </c>
      <c r="HJ576">
        <v>1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1</v>
      </c>
      <c r="HW576">
        <v>1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1</v>
      </c>
      <c r="IK576">
        <v>0</v>
      </c>
      <c r="IL576">
        <v>1</v>
      </c>
      <c r="IM576">
        <v>114</v>
      </c>
      <c r="IN576">
        <v>16</v>
      </c>
      <c r="IO576">
        <v>2</v>
      </c>
      <c r="IP576">
        <v>10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7</v>
      </c>
      <c r="IX576">
        <v>0</v>
      </c>
      <c r="IY576">
        <v>0</v>
      </c>
      <c r="IZ576">
        <v>76</v>
      </c>
      <c r="JA576">
        <v>0</v>
      </c>
      <c r="JB576">
        <v>0</v>
      </c>
      <c r="JC576">
        <v>0</v>
      </c>
      <c r="JD576">
        <v>1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2</v>
      </c>
      <c r="JL576">
        <v>114</v>
      </c>
    </row>
    <row r="577" spans="1:272" x14ac:dyDescent="0.25">
      <c r="A577" t="s">
        <v>273</v>
      </c>
      <c r="B577" t="s">
        <v>657</v>
      </c>
      <c r="C577" t="str">
        <f t="shared" si="41"/>
        <v>160903</v>
      </c>
      <c r="D577" t="s">
        <v>659</v>
      </c>
      <c r="E577">
        <v>3</v>
      </c>
      <c r="F577">
        <v>793</v>
      </c>
      <c r="G577">
        <v>601</v>
      </c>
      <c r="H577">
        <v>285</v>
      </c>
      <c r="I577">
        <v>316</v>
      </c>
      <c r="J577">
        <v>0</v>
      </c>
      <c r="K577">
        <v>3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316</v>
      </c>
      <c r="T577">
        <v>0</v>
      </c>
      <c r="U577">
        <v>0</v>
      </c>
      <c r="V577">
        <v>316</v>
      </c>
      <c r="W577">
        <v>13</v>
      </c>
      <c r="X577">
        <v>8</v>
      </c>
      <c r="Y577">
        <v>5</v>
      </c>
      <c r="Z577">
        <v>0</v>
      </c>
      <c r="AA577">
        <v>303</v>
      </c>
      <c r="AB577">
        <v>64</v>
      </c>
      <c r="AC577">
        <v>8</v>
      </c>
      <c r="AD577">
        <v>21</v>
      </c>
      <c r="AE577">
        <v>21</v>
      </c>
      <c r="AF577">
        <v>6</v>
      </c>
      <c r="AG577">
        <v>0</v>
      </c>
      <c r="AH577">
        <v>1</v>
      </c>
      <c r="AI577">
        <v>1</v>
      </c>
      <c r="AJ577">
        <v>0</v>
      </c>
      <c r="AK577">
        <v>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</v>
      </c>
      <c r="AR577">
        <v>0</v>
      </c>
      <c r="AS577">
        <v>0</v>
      </c>
      <c r="AT577">
        <v>0</v>
      </c>
      <c r="AU577">
        <v>1</v>
      </c>
      <c r="AV577">
        <v>0</v>
      </c>
      <c r="AW577">
        <v>1</v>
      </c>
      <c r="AX577">
        <v>0</v>
      </c>
      <c r="AY577">
        <v>0</v>
      </c>
      <c r="AZ577">
        <v>1</v>
      </c>
      <c r="BA577">
        <v>64</v>
      </c>
      <c r="BB577">
        <v>72</v>
      </c>
      <c r="BC577">
        <v>24</v>
      </c>
      <c r="BD577">
        <v>4</v>
      </c>
      <c r="BE577">
        <v>6</v>
      </c>
      <c r="BF577">
        <v>11</v>
      </c>
      <c r="BG577">
        <v>0</v>
      </c>
      <c r="BH577">
        <v>10</v>
      </c>
      <c r="BI577">
        <v>0</v>
      </c>
      <c r="BJ577">
        <v>2</v>
      </c>
      <c r="BK577">
        <v>2</v>
      </c>
      <c r="BL577">
        <v>2</v>
      </c>
      <c r="BM577">
        <v>0</v>
      </c>
      <c r="BN577">
        <v>3</v>
      </c>
      <c r="BO577">
        <v>0</v>
      </c>
      <c r="BP577">
        <v>0</v>
      </c>
      <c r="BQ577">
        <v>0</v>
      </c>
      <c r="BR577">
        <v>0</v>
      </c>
      <c r="BS577">
        <v>2</v>
      </c>
      <c r="BT577">
        <v>0</v>
      </c>
      <c r="BU577">
        <v>3</v>
      </c>
      <c r="BV577">
        <v>2</v>
      </c>
      <c r="BW577">
        <v>0</v>
      </c>
      <c r="BX577">
        <v>0</v>
      </c>
      <c r="BY577">
        <v>1</v>
      </c>
      <c r="BZ577">
        <v>72</v>
      </c>
      <c r="CA577">
        <v>6</v>
      </c>
      <c r="CB577">
        <v>4</v>
      </c>
      <c r="CC577">
        <v>0</v>
      </c>
      <c r="CD577">
        <v>0</v>
      </c>
      <c r="CE577">
        <v>1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1</v>
      </c>
      <c r="CM577">
        <v>0</v>
      </c>
      <c r="CN577">
        <v>0</v>
      </c>
      <c r="CO577">
        <v>0</v>
      </c>
      <c r="CP577">
        <v>6</v>
      </c>
      <c r="CQ577">
        <v>13</v>
      </c>
      <c r="CR577">
        <v>4</v>
      </c>
      <c r="CS577">
        <v>1</v>
      </c>
      <c r="CT577">
        <v>1</v>
      </c>
      <c r="CU577">
        <v>0</v>
      </c>
      <c r="CV577">
        <v>1</v>
      </c>
      <c r="CW577">
        <v>1</v>
      </c>
      <c r="CX577">
        <v>0</v>
      </c>
      <c r="CY577">
        <v>1</v>
      </c>
      <c r="CZ577">
        <v>2</v>
      </c>
      <c r="DA577">
        <v>1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1</v>
      </c>
      <c r="DP577">
        <v>13</v>
      </c>
      <c r="DQ577">
        <v>5</v>
      </c>
      <c r="DR577">
        <v>3</v>
      </c>
      <c r="DS577">
        <v>1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1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5</v>
      </c>
      <c r="EQ577">
        <v>6</v>
      </c>
      <c r="ER577">
        <v>4</v>
      </c>
      <c r="ES577">
        <v>1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1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6</v>
      </c>
      <c r="FO577">
        <v>34</v>
      </c>
      <c r="FP577">
        <v>19</v>
      </c>
      <c r="FQ577">
        <v>0</v>
      </c>
      <c r="FR577">
        <v>3</v>
      </c>
      <c r="FS577">
        <v>0</v>
      </c>
      <c r="FT577">
        <v>0</v>
      </c>
      <c r="FU577">
        <v>1</v>
      </c>
      <c r="FV577">
        <v>1</v>
      </c>
      <c r="FW577">
        <v>1</v>
      </c>
      <c r="FX577">
        <v>1</v>
      </c>
      <c r="FY577">
        <v>0</v>
      </c>
      <c r="FZ577">
        <v>0</v>
      </c>
      <c r="GA577">
        <v>2</v>
      </c>
      <c r="GB577">
        <v>2</v>
      </c>
      <c r="GC577">
        <v>1</v>
      </c>
      <c r="GD577">
        <v>1</v>
      </c>
      <c r="GE577">
        <v>1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1</v>
      </c>
      <c r="GM577">
        <v>0</v>
      </c>
      <c r="GN577">
        <v>34</v>
      </c>
      <c r="GO577">
        <v>25</v>
      </c>
      <c r="GP577">
        <v>10</v>
      </c>
      <c r="GQ577">
        <v>4</v>
      </c>
      <c r="GR577">
        <v>2</v>
      </c>
      <c r="GS577">
        <v>0</v>
      </c>
      <c r="GT577">
        <v>3</v>
      </c>
      <c r="GU577">
        <v>0</v>
      </c>
      <c r="GV577">
        <v>4</v>
      </c>
      <c r="GW577">
        <v>0</v>
      </c>
      <c r="GX577">
        <v>1</v>
      </c>
      <c r="GY577">
        <v>1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25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78</v>
      </c>
      <c r="IN577">
        <v>30</v>
      </c>
      <c r="IO577">
        <v>6</v>
      </c>
      <c r="IP577">
        <v>10</v>
      </c>
      <c r="IQ577">
        <v>0</v>
      </c>
      <c r="IR577">
        <v>0</v>
      </c>
      <c r="IS577">
        <v>1</v>
      </c>
      <c r="IT577">
        <v>0</v>
      </c>
      <c r="IU577">
        <v>0</v>
      </c>
      <c r="IV577">
        <v>1</v>
      </c>
      <c r="IW577">
        <v>2</v>
      </c>
      <c r="IX577">
        <v>0</v>
      </c>
      <c r="IY577">
        <v>0</v>
      </c>
      <c r="IZ577">
        <v>27</v>
      </c>
      <c r="JA577">
        <v>0</v>
      </c>
      <c r="JB577">
        <v>1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78</v>
      </c>
    </row>
    <row r="578" spans="1:272" x14ac:dyDescent="0.25">
      <c r="A578" t="s">
        <v>273</v>
      </c>
      <c r="B578" t="s">
        <v>657</v>
      </c>
      <c r="C578" t="str">
        <f t="shared" si="41"/>
        <v>160903</v>
      </c>
      <c r="D578" t="s">
        <v>415</v>
      </c>
      <c r="E578">
        <v>4</v>
      </c>
      <c r="F578">
        <v>1346</v>
      </c>
      <c r="G578">
        <v>1030</v>
      </c>
      <c r="H578">
        <v>503</v>
      </c>
      <c r="I578">
        <v>527</v>
      </c>
      <c r="J578">
        <v>0</v>
      </c>
      <c r="K578">
        <v>2</v>
      </c>
      <c r="L578">
        <v>1</v>
      </c>
      <c r="M578">
        <v>1</v>
      </c>
      <c r="N578">
        <v>0</v>
      </c>
      <c r="O578">
        <v>0</v>
      </c>
      <c r="P578">
        <v>0</v>
      </c>
      <c r="Q578">
        <v>0</v>
      </c>
      <c r="R578">
        <v>1</v>
      </c>
      <c r="S578">
        <v>528</v>
      </c>
      <c r="T578">
        <v>1</v>
      </c>
      <c r="U578">
        <v>0</v>
      </c>
      <c r="V578">
        <v>528</v>
      </c>
      <c r="W578">
        <v>15</v>
      </c>
      <c r="X578">
        <v>13</v>
      </c>
      <c r="Y578">
        <v>2</v>
      </c>
      <c r="Z578">
        <v>0</v>
      </c>
      <c r="AA578">
        <v>513</v>
      </c>
      <c r="AB578">
        <v>91</v>
      </c>
      <c r="AC578">
        <v>6</v>
      </c>
      <c r="AD578">
        <v>27</v>
      </c>
      <c r="AE578">
        <v>37</v>
      </c>
      <c r="AF578">
        <v>7</v>
      </c>
      <c r="AG578">
        <v>0</v>
      </c>
      <c r="AH578">
        <v>6</v>
      </c>
      <c r="AI578">
        <v>0</v>
      </c>
      <c r="AJ578">
        <v>0</v>
      </c>
      <c r="AK578">
        <v>0</v>
      </c>
      <c r="AL578">
        <v>0</v>
      </c>
      <c r="AM578">
        <v>1</v>
      </c>
      <c r="AN578">
        <v>0</v>
      </c>
      <c r="AO578">
        <v>0</v>
      </c>
      <c r="AP578">
        <v>2</v>
      </c>
      <c r="AQ578">
        <v>1</v>
      </c>
      <c r="AR578">
        <v>0</v>
      </c>
      <c r="AS578">
        <v>0</v>
      </c>
      <c r="AT578">
        <v>0</v>
      </c>
      <c r="AU578">
        <v>1</v>
      </c>
      <c r="AV578">
        <v>0</v>
      </c>
      <c r="AW578">
        <v>0</v>
      </c>
      <c r="AX578">
        <v>1</v>
      </c>
      <c r="AY578">
        <v>0</v>
      </c>
      <c r="AZ578">
        <v>2</v>
      </c>
      <c r="BA578">
        <v>91</v>
      </c>
      <c r="BB578">
        <v>121</v>
      </c>
      <c r="BC578">
        <v>29</v>
      </c>
      <c r="BD578">
        <v>4</v>
      </c>
      <c r="BE578">
        <v>5</v>
      </c>
      <c r="BF578">
        <v>23</v>
      </c>
      <c r="BG578">
        <v>1</v>
      </c>
      <c r="BH578">
        <v>31</v>
      </c>
      <c r="BI578">
        <v>1</v>
      </c>
      <c r="BJ578">
        <v>3</v>
      </c>
      <c r="BK578">
        <v>2</v>
      </c>
      <c r="BL578">
        <v>6</v>
      </c>
      <c r="BM578">
        <v>1</v>
      </c>
      <c r="BN578">
        <v>1</v>
      </c>
      <c r="BO578">
        <v>3</v>
      </c>
      <c r="BP578">
        <v>2</v>
      </c>
      <c r="BQ578">
        <v>1</v>
      </c>
      <c r="BR578">
        <v>0</v>
      </c>
      <c r="BS578">
        <v>0</v>
      </c>
      <c r="BT578">
        <v>0</v>
      </c>
      <c r="BU578">
        <v>5</v>
      </c>
      <c r="BV578">
        <v>1</v>
      </c>
      <c r="BW578">
        <v>1</v>
      </c>
      <c r="BX578">
        <v>1</v>
      </c>
      <c r="BY578">
        <v>0</v>
      </c>
      <c r="BZ578">
        <v>121</v>
      </c>
      <c r="CA578">
        <v>14</v>
      </c>
      <c r="CB578">
        <v>4</v>
      </c>
      <c r="CC578">
        <v>3</v>
      </c>
      <c r="CD578">
        <v>4</v>
      </c>
      <c r="CE578">
        <v>0</v>
      </c>
      <c r="CF578">
        <v>1</v>
      </c>
      <c r="CG578">
        <v>1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1</v>
      </c>
      <c r="CP578">
        <v>14</v>
      </c>
      <c r="CQ578">
        <v>23</v>
      </c>
      <c r="CR578">
        <v>11</v>
      </c>
      <c r="CS578">
        <v>3</v>
      </c>
      <c r="CT578">
        <v>0</v>
      </c>
      <c r="CU578">
        <v>2</v>
      </c>
      <c r="CV578">
        <v>1</v>
      </c>
      <c r="CW578">
        <v>0</v>
      </c>
      <c r="CX578">
        <v>0</v>
      </c>
      <c r="CY578">
        <v>0</v>
      </c>
      <c r="CZ578">
        <v>1</v>
      </c>
      <c r="DA578">
        <v>0</v>
      </c>
      <c r="DB578">
        <v>0</v>
      </c>
      <c r="DC578">
        <v>0</v>
      </c>
      <c r="DD578">
        <v>1</v>
      </c>
      <c r="DE578">
        <v>0</v>
      </c>
      <c r="DF578">
        <v>0</v>
      </c>
      <c r="DG578">
        <v>0</v>
      </c>
      <c r="DH578">
        <v>0</v>
      </c>
      <c r="DI578">
        <v>1</v>
      </c>
      <c r="DJ578">
        <v>1</v>
      </c>
      <c r="DK578">
        <v>0</v>
      </c>
      <c r="DL578">
        <v>1</v>
      </c>
      <c r="DM578">
        <v>0</v>
      </c>
      <c r="DN578">
        <v>0</v>
      </c>
      <c r="DO578">
        <v>1</v>
      </c>
      <c r="DP578">
        <v>23</v>
      </c>
      <c r="DQ578">
        <v>8</v>
      </c>
      <c r="DR578">
        <v>1</v>
      </c>
      <c r="DS578">
        <v>0</v>
      </c>
      <c r="DT578">
        <v>1</v>
      </c>
      <c r="DU578">
        <v>0</v>
      </c>
      <c r="DV578">
        <v>0</v>
      </c>
      <c r="DW578">
        <v>1</v>
      </c>
      <c r="DX578">
        <v>1</v>
      </c>
      <c r="DY578">
        <v>0</v>
      </c>
      <c r="DZ578">
        <v>1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3</v>
      </c>
      <c r="EL578">
        <v>0</v>
      </c>
      <c r="EM578">
        <v>0</v>
      </c>
      <c r="EN578">
        <v>0</v>
      </c>
      <c r="EO578">
        <v>0</v>
      </c>
      <c r="EP578">
        <v>8</v>
      </c>
      <c r="EQ578">
        <v>15</v>
      </c>
      <c r="ER578">
        <v>5</v>
      </c>
      <c r="ES578">
        <v>5</v>
      </c>
      <c r="ET578">
        <v>0</v>
      </c>
      <c r="EU578">
        <v>0</v>
      </c>
      <c r="EV578">
        <v>1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1</v>
      </c>
      <c r="FF578">
        <v>0</v>
      </c>
      <c r="FG578">
        <v>1</v>
      </c>
      <c r="FH578">
        <v>1</v>
      </c>
      <c r="FI578">
        <v>0</v>
      </c>
      <c r="FJ578">
        <v>0</v>
      </c>
      <c r="FK578">
        <v>0</v>
      </c>
      <c r="FL578">
        <v>0</v>
      </c>
      <c r="FM578">
        <v>1</v>
      </c>
      <c r="FN578">
        <v>15</v>
      </c>
      <c r="FO578">
        <v>37</v>
      </c>
      <c r="FP578">
        <v>13</v>
      </c>
      <c r="FQ578">
        <v>2</v>
      </c>
      <c r="FR578">
        <v>3</v>
      </c>
      <c r="FS578">
        <v>4</v>
      </c>
      <c r="FT578">
        <v>0</v>
      </c>
      <c r="FU578">
        <v>2</v>
      </c>
      <c r="FV578">
        <v>2</v>
      </c>
      <c r="FW578">
        <v>0</v>
      </c>
      <c r="FX578">
        <v>1</v>
      </c>
      <c r="FY578">
        <v>0</v>
      </c>
      <c r="FZ578">
        <v>0</v>
      </c>
      <c r="GA578">
        <v>0</v>
      </c>
      <c r="GB578">
        <v>2</v>
      </c>
      <c r="GC578">
        <v>0</v>
      </c>
      <c r="GD578">
        <v>0</v>
      </c>
      <c r="GE578">
        <v>1</v>
      </c>
      <c r="GF578">
        <v>0</v>
      </c>
      <c r="GG578">
        <v>1</v>
      </c>
      <c r="GH578">
        <v>0</v>
      </c>
      <c r="GI578">
        <v>0</v>
      </c>
      <c r="GJ578">
        <v>4</v>
      </c>
      <c r="GK578">
        <v>0</v>
      </c>
      <c r="GL578">
        <v>0</v>
      </c>
      <c r="GM578">
        <v>2</v>
      </c>
      <c r="GN578">
        <v>37</v>
      </c>
      <c r="GO578">
        <v>52</v>
      </c>
      <c r="GP578">
        <v>28</v>
      </c>
      <c r="GQ578">
        <v>9</v>
      </c>
      <c r="GR578">
        <v>5</v>
      </c>
      <c r="GS578">
        <v>0</v>
      </c>
      <c r="GT578">
        <v>1</v>
      </c>
      <c r="GU578">
        <v>0</v>
      </c>
      <c r="GV578">
        <v>4</v>
      </c>
      <c r="GW578">
        <v>0</v>
      </c>
      <c r="GX578">
        <v>2</v>
      </c>
      <c r="GY578">
        <v>0</v>
      </c>
      <c r="GZ578">
        <v>0</v>
      </c>
      <c r="HA578">
        <v>0</v>
      </c>
      <c r="HB578">
        <v>0</v>
      </c>
      <c r="HC578">
        <v>1</v>
      </c>
      <c r="HD578">
        <v>0</v>
      </c>
      <c r="HE578">
        <v>1</v>
      </c>
      <c r="HF578">
        <v>1</v>
      </c>
      <c r="HG578">
        <v>0</v>
      </c>
      <c r="HH578">
        <v>52</v>
      </c>
      <c r="HI578">
        <v>6</v>
      </c>
      <c r="HJ578">
        <v>4</v>
      </c>
      <c r="HK578">
        <v>0</v>
      </c>
      <c r="HL578">
        <v>0</v>
      </c>
      <c r="HM578">
        <v>0</v>
      </c>
      <c r="HN578">
        <v>1</v>
      </c>
      <c r="HO578">
        <v>0</v>
      </c>
      <c r="HP578">
        <v>0</v>
      </c>
      <c r="HQ578">
        <v>1</v>
      </c>
      <c r="HR578">
        <v>0</v>
      </c>
      <c r="HS578">
        <v>0</v>
      </c>
      <c r="HT578">
        <v>0</v>
      </c>
      <c r="HU578">
        <v>0</v>
      </c>
      <c r="HV578">
        <v>6</v>
      </c>
      <c r="HW578">
        <v>2</v>
      </c>
      <c r="HX578">
        <v>0</v>
      </c>
      <c r="HY578">
        <v>0</v>
      </c>
      <c r="HZ578">
        <v>1</v>
      </c>
      <c r="IA578">
        <v>0</v>
      </c>
      <c r="IB578">
        <v>0</v>
      </c>
      <c r="IC578">
        <v>0</v>
      </c>
      <c r="ID578">
        <v>0</v>
      </c>
      <c r="IE578">
        <v>1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2</v>
      </c>
      <c r="IM578">
        <v>144</v>
      </c>
      <c r="IN578">
        <v>52</v>
      </c>
      <c r="IO578">
        <v>14</v>
      </c>
      <c r="IP578">
        <v>28</v>
      </c>
      <c r="IQ578">
        <v>3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12</v>
      </c>
      <c r="IX578">
        <v>1</v>
      </c>
      <c r="IY578">
        <v>0</v>
      </c>
      <c r="IZ578">
        <v>29</v>
      </c>
      <c r="JA578">
        <v>0</v>
      </c>
      <c r="JB578">
        <v>1</v>
      </c>
      <c r="JC578">
        <v>0</v>
      </c>
      <c r="JD578">
        <v>1</v>
      </c>
      <c r="JE578">
        <v>0</v>
      </c>
      <c r="JF578">
        <v>1</v>
      </c>
      <c r="JG578">
        <v>0</v>
      </c>
      <c r="JH578">
        <v>1</v>
      </c>
      <c r="JI578">
        <v>0</v>
      </c>
      <c r="JJ578">
        <v>1</v>
      </c>
      <c r="JK578">
        <v>0</v>
      </c>
      <c r="JL578">
        <v>144</v>
      </c>
    </row>
    <row r="579" spans="1:272" x14ac:dyDescent="0.25">
      <c r="A579" t="s">
        <v>273</v>
      </c>
      <c r="B579" t="s">
        <v>657</v>
      </c>
      <c r="C579" t="str">
        <f t="shared" si="41"/>
        <v>160903</v>
      </c>
      <c r="D579" t="s">
        <v>339</v>
      </c>
      <c r="E579">
        <v>5</v>
      </c>
      <c r="F579">
        <v>996</v>
      </c>
      <c r="G579">
        <v>760</v>
      </c>
      <c r="H579">
        <v>369</v>
      </c>
      <c r="I579">
        <v>391</v>
      </c>
      <c r="J579">
        <v>0</v>
      </c>
      <c r="K579">
        <v>2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391</v>
      </c>
      <c r="T579">
        <v>0</v>
      </c>
      <c r="U579">
        <v>0</v>
      </c>
      <c r="V579">
        <v>391</v>
      </c>
      <c r="W579">
        <v>14</v>
      </c>
      <c r="X579">
        <v>10</v>
      </c>
      <c r="Y579">
        <v>4</v>
      </c>
      <c r="Z579">
        <v>0</v>
      </c>
      <c r="AA579">
        <v>377</v>
      </c>
      <c r="AB579">
        <v>75</v>
      </c>
      <c r="AC579">
        <v>7</v>
      </c>
      <c r="AD579">
        <v>13</v>
      </c>
      <c r="AE579">
        <v>38</v>
      </c>
      <c r="AF579">
        <v>9</v>
      </c>
      <c r="AG579">
        <v>0</v>
      </c>
      <c r="AH579">
        <v>1</v>
      </c>
      <c r="AI579">
        <v>0</v>
      </c>
      <c r="AJ579">
        <v>0</v>
      </c>
      <c r="AK579">
        <v>0</v>
      </c>
      <c r="AL579">
        <v>0</v>
      </c>
      <c r="AM579">
        <v>2</v>
      </c>
      <c r="AN579">
        <v>0</v>
      </c>
      <c r="AO579">
        <v>0</v>
      </c>
      <c r="AP579">
        <v>0</v>
      </c>
      <c r="AQ579">
        <v>1</v>
      </c>
      <c r="AR579">
        <v>0</v>
      </c>
      <c r="AS579">
        <v>0</v>
      </c>
      <c r="AT579">
        <v>0</v>
      </c>
      <c r="AU579">
        <v>0</v>
      </c>
      <c r="AV579">
        <v>1</v>
      </c>
      <c r="AW579">
        <v>0</v>
      </c>
      <c r="AX579">
        <v>2</v>
      </c>
      <c r="AY579">
        <v>1</v>
      </c>
      <c r="AZ579">
        <v>0</v>
      </c>
      <c r="BA579">
        <v>75</v>
      </c>
      <c r="BB579">
        <v>103</v>
      </c>
      <c r="BC579">
        <v>30</v>
      </c>
      <c r="BD579">
        <v>2</v>
      </c>
      <c r="BE579">
        <v>3</v>
      </c>
      <c r="BF579">
        <v>27</v>
      </c>
      <c r="BG579">
        <v>4</v>
      </c>
      <c r="BH579">
        <v>8</v>
      </c>
      <c r="BI579">
        <v>0</v>
      </c>
      <c r="BJ579">
        <v>0</v>
      </c>
      <c r="BK579">
        <v>2</v>
      </c>
      <c r="BL579">
        <v>6</v>
      </c>
      <c r="BM579">
        <v>1</v>
      </c>
      <c r="BN579">
        <v>8</v>
      </c>
      <c r="BO579">
        <v>1</v>
      </c>
      <c r="BP579">
        <v>2</v>
      </c>
      <c r="BQ579">
        <v>0</v>
      </c>
      <c r="BR579">
        <v>1</v>
      </c>
      <c r="BS579">
        <v>1</v>
      </c>
      <c r="BT579">
        <v>0</v>
      </c>
      <c r="BU579">
        <v>4</v>
      </c>
      <c r="BV579">
        <v>1</v>
      </c>
      <c r="BW579">
        <v>1</v>
      </c>
      <c r="BX579">
        <v>0</v>
      </c>
      <c r="BY579">
        <v>1</v>
      </c>
      <c r="BZ579">
        <v>103</v>
      </c>
      <c r="CA579">
        <v>15</v>
      </c>
      <c r="CB579">
        <v>7</v>
      </c>
      <c r="CC579">
        <v>1</v>
      </c>
      <c r="CD579">
        <v>5</v>
      </c>
      <c r="CE579">
        <v>0</v>
      </c>
      <c r="CF579">
        <v>0</v>
      </c>
      <c r="CG579">
        <v>0</v>
      </c>
      <c r="CH579">
        <v>1</v>
      </c>
      <c r="CI579">
        <v>0</v>
      </c>
      <c r="CJ579">
        <v>0</v>
      </c>
      <c r="CK579">
        <v>0</v>
      </c>
      <c r="CL579">
        <v>0</v>
      </c>
      <c r="CM579">
        <v>1</v>
      </c>
      <c r="CN579">
        <v>0</v>
      </c>
      <c r="CO579">
        <v>0</v>
      </c>
      <c r="CP579">
        <v>15</v>
      </c>
      <c r="CQ579">
        <v>19</v>
      </c>
      <c r="CR579">
        <v>10</v>
      </c>
      <c r="CS579">
        <v>0</v>
      </c>
      <c r="CT579">
        <v>0</v>
      </c>
      <c r="CU579">
        <v>1</v>
      </c>
      <c r="CV579">
        <v>0</v>
      </c>
      <c r="CW579">
        <v>0</v>
      </c>
      <c r="CX579">
        <v>3</v>
      </c>
      <c r="CY579">
        <v>0</v>
      </c>
      <c r="CZ579">
        <v>4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1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19</v>
      </c>
      <c r="DQ579">
        <v>9</v>
      </c>
      <c r="DR579">
        <v>1</v>
      </c>
      <c r="DS579">
        <v>1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1</v>
      </c>
      <c r="EC579">
        <v>0</v>
      </c>
      <c r="ED579">
        <v>3</v>
      </c>
      <c r="EE579">
        <v>1</v>
      </c>
      <c r="EF579">
        <v>0</v>
      </c>
      <c r="EG579">
        <v>0</v>
      </c>
      <c r="EH579">
        <v>0</v>
      </c>
      <c r="EI579">
        <v>0</v>
      </c>
      <c r="EJ579">
        <v>2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9</v>
      </c>
      <c r="EQ579">
        <v>15</v>
      </c>
      <c r="ER579">
        <v>4</v>
      </c>
      <c r="ES579">
        <v>6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1</v>
      </c>
      <c r="FF579">
        <v>0</v>
      </c>
      <c r="FG579">
        <v>1</v>
      </c>
      <c r="FH579">
        <v>0</v>
      </c>
      <c r="FI579">
        <v>1</v>
      </c>
      <c r="FJ579">
        <v>0</v>
      </c>
      <c r="FK579">
        <v>0</v>
      </c>
      <c r="FL579">
        <v>0</v>
      </c>
      <c r="FM579">
        <v>2</v>
      </c>
      <c r="FN579">
        <v>15</v>
      </c>
      <c r="FO579">
        <v>30</v>
      </c>
      <c r="FP579">
        <v>14</v>
      </c>
      <c r="FQ579">
        <v>0</v>
      </c>
      <c r="FR579">
        <v>0</v>
      </c>
      <c r="FS579">
        <v>3</v>
      </c>
      <c r="FT579">
        <v>0</v>
      </c>
      <c r="FU579">
        <v>2</v>
      </c>
      <c r="FV579">
        <v>2</v>
      </c>
      <c r="FW579">
        <v>0</v>
      </c>
      <c r="FX579">
        <v>1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2</v>
      </c>
      <c r="GE579">
        <v>2</v>
      </c>
      <c r="GF579">
        <v>0</v>
      </c>
      <c r="GG579">
        <v>1</v>
      </c>
      <c r="GH579">
        <v>0</v>
      </c>
      <c r="GI579">
        <v>1</v>
      </c>
      <c r="GJ579">
        <v>0</v>
      </c>
      <c r="GK579">
        <v>0</v>
      </c>
      <c r="GL579">
        <v>0</v>
      </c>
      <c r="GM579">
        <v>2</v>
      </c>
      <c r="GN579">
        <v>30</v>
      </c>
      <c r="GO579">
        <v>26</v>
      </c>
      <c r="GP579">
        <v>14</v>
      </c>
      <c r="GQ579">
        <v>7</v>
      </c>
      <c r="GR579">
        <v>0</v>
      </c>
      <c r="GS579">
        <v>0</v>
      </c>
      <c r="GT579">
        <v>1</v>
      </c>
      <c r="GU579">
        <v>2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2</v>
      </c>
      <c r="HG579">
        <v>0</v>
      </c>
      <c r="HH579">
        <v>26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3</v>
      </c>
      <c r="HX579">
        <v>1</v>
      </c>
      <c r="HY579">
        <v>1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1</v>
      </c>
      <c r="IL579">
        <v>3</v>
      </c>
      <c r="IM579">
        <v>82</v>
      </c>
      <c r="IN579">
        <v>43</v>
      </c>
      <c r="IO579">
        <v>5</v>
      </c>
      <c r="IP579">
        <v>16</v>
      </c>
      <c r="IQ579">
        <v>1</v>
      </c>
      <c r="IR579">
        <v>0</v>
      </c>
      <c r="IS579">
        <v>0</v>
      </c>
      <c r="IT579">
        <v>0</v>
      </c>
      <c r="IU579">
        <v>1</v>
      </c>
      <c r="IV579">
        <v>0</v>
      </c>
      <c r="IW579">
        <v>1</v>
      </c>
      <c r="IX579">
        <v>0</v>
      </c>
      <c r="IY579">
        <v>0</v>
      </c>
      <c r="IZ579">
        <v>10</v>
      </c>
      <c r="JA579">
        <v>0</v>
      </c>
      <c r="JB579">
        <v>0</v>
      </c>
      <c r="JC579">
        <v>1</v>
      </c>
      <c r="JD579">
        <v>1</v>
      </c>
      <c r="JE579">
        <v>0</v>
      </c>
      <c r="JF579">
        <v>1</v>
      </c>
      <c r="JG579">
        <v>0</v>
      </c>
      <c r="JH579">
        <v>2</v>
      </c>
      <c r="JI579">
        <v>0</v>
      </c>
      <c r="JJ579">
        <v>0</v>
      </c>
      <c r="JK579">
        <v>0</v>
      </c>
      <c r="JL579">
        <v>82</v>
      </c>
    </row>
    <row r="580" spans="1:272" x14ac:dyDescent="0.25">
      <c r="A580" t="s">
        <v>273</v>
      </c>
      <c r="B580" t="s">
        <v>657</v>
      </c>
      <c r="C580" t="str">
        <f t="shared" si="41"/>
        <v>160903</v>
      </c>
      <c r="D580" t="s">
        <v>448</v>
      </c>
      <c r="E580">
        <v>6</v>
      </c>
      <c r="F580">
        <v>482</v>
      </c>
      <c r="G580">
        <v>370</v>
      </c>
      <c r="H580">
        <v>182</v>
      </c>
      <c r="I580">
        <v>188</v>
      </c>
      <c r="J580">
        <v>0</v>
      </c>
      <c r="K580">
        <v>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188</v>
      </c>
      <c r="T580">
        <v>0</v>
      </c>
      <c r="U580">
        <v>0</v>
      </c>
      <c r="V580">
        <v>188</v>
      </c>
      <c r="W580">
        <v>7</v>
      </c>
      <c r="X580">
        <v>4</v>
      </c>
      <c r="Y580">
        <v>3</v>
      </c>
      <c r="Z580">
        <v>0</v>
      </c>
      <c r="AA580">
        <v>181</v>
      </c>
      <c r="AB580">
        <v>22</v>
      </c>
      <c r="AC580">
        <v>0</v>
      </c>
      <c r="AD580">
        <v>7</v>
      </c>
      <c r="AE580">
        <v>8</v>
      </c>
      <c r="AF580">
        <v>3</v>
      </c>
      <c r="AG580">
        <v>0</v>
      </c>
      <c r="AH580">
        <v>0</v>
      </c>
      <c r="AI580">
        <v>1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2</v>
      </c>
      <c r="AZ580">
        <v>0</v>
      </c>
      <c r="BA580">
        <v>22</v>
      </c>
      <c r="BB580">
        <v>41</v>
      </c>
      <c r="BC580">
        <v>12</v>
      </c>
      <c r="BD580">
        <v>2</v>
      </c>
      <c r="BE580">
        <v>2</v>
      </c>
      <c r="BF580">
        <v>9</v>
      </c>
      <c r="BG580">
        <v>2</v>
      </c>
      <c r="BH580">
        <v>2</v>
      </c>
      <c r="BI580">
        <v>1</v>
      </c>
      <c r="BJ580">
        <v>0</v>
      </c>
      <c r="BK580">
        <v>3</v>
      </c>
      <c r="BL580">
        <v>2</v>
      </c>
      <c r="BM580">
        <v>0</v>
      </c>
      <c r="BN580">
        <v>0</v>
      </c>
      <c r="BO580">
        <v>1</v>
      </c>
      <c r="BP580">
        <v>0</v>
      </c>
      <c r="BQ580">
        <v>0</v>
      </c>
      <c r="BR580">
        <v>0</v>
      </c>
      <c r="BS580">
        <v>1</v>
      </c>
      <c r="BT580">
        <v>0</v>
      </c>
      <c r="BU580">
        <v>3</v>
      </c>
      <c r="BV580">
        <v>0</v>
      </c>
      <c r="BW580">
        <v>0</v>
      </c>
      <c r="BX580">
        <v>0</v>
      </c>
      <c r="BY580">
        <v>1</v>
      </c>
      <c r="BZ580">
        <v>41</v>
      </c>
      <c r="CA580">
        <v>2</v>
      </c>
      <c r="CB580">
        <v>1</v>
      </c>
      <c r="CC580">
        <v>0</v>
      </c>
      <c r="CD580">
        <v>0</v>
      </c>
      <c r="CE580">
        <v>0</v>
      </c>
      <c r="CF580">
        <v>1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2</v>
      </c>
      <c r="CQ580">
        <v>16</v>
      </c>
      <c r="CR580">
        <v>11</v>
      </c>
      <c r="CS580">
        <v>1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1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1</v>
      </c>
      <c r="DI580">
        <v>0</v>
      </c>
      <c r="DJ580">
        <v>0</v>
      </c>
      <c r="DK580">
        <v>0</v>
      </c>
      <c r="DL580">
        <v>0</v>
      </c>
      <c r="DM580">
        <v>2</v>
      </c>
      <c r="DN580">
        <v>0</v>
      </c>
      <c r="DO580">
        <v>0</v>
      </c>
      <c r="DP580">
        <v>16</v>
      </c>
      <c r="DQ580">
        <v>8</v>
      </c>
      <c r="DR580">
        <v>4</v>
      </c>
      <c r="DS580">
        <v>1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1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2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8</v>
      </c>
      <c r="EQ580">
        <v>8</v>
      </c>
      <c r="ER580">
        <v>3</v>
      </c>
      <c r="ES580">
        <v>1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1</v>
      </c>
      <c r="FE580">
        <v>0</v>
      </c>
      <c r="FF580">
        <v>0</v>
      </c>
      <c r="FG580">
        <v>0</v>
      </c>
      <c r="FH580">
        <v>1</v>
      </c>
      <c r="FI580">
        <v>0</v>
      </c>
      <c r="FJ580">
        <v>0</v>
      </c>
      <c r="FK580">
        <v>0</v>
      </c>
      <c r="FL580">
        <v>0</v>
      </c>
      <c r="FM580">
        <v>2</v>
      </c>
      <c r="FN580">
        <v>8</v>
      </c>
      <c r="FO580">
        <v>10</v>
      </c>
      <c r="FP580">
        <v>9</v>
      </c>
      <c r="FQ580">
        <v>1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10</v>
      </c>
      <c r="GO580">
        <v>10</v>
      </c>
      <c r="GP580">
        <v>5</v>
      </c>
      <c r="GQ580">
        <v>1</v>
      </c>
      <c r="GR580">
        <v>1</v>
      </c>
      <c r="GS580">
        <v>0</v>
      </c>
      <c r="GT580">
        <v>1</v>
      </c>
      <c r="GU580">
        <v>0</v>
      </c>
      <c r="GV580">
        <v>1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1</v>
      </c>
      <c r="HH580">
        <v>10</v>
      </c>
      <c r="HI580">
        <v>1</v>
      </c>
      <c r="HJ580">
        <v>0</v>
      </c>
      <c r="HK580">
        <v>0</v>
      </c>
      <c r="HL580">
        <v>0</v>
      </c>
      <c r="HM580">
        <v>1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1</v>
      </c>
      <c r="HW580">
        <v>1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1</v>
      </c>
      <c r="IL580">
        <v>1</v>
      </c>
      <c r="IM580">
        <v>62</v>
      </c>
      <c r="IN580">
        <v>18</v>
      </c>
      <c r="IO580">
        <v>6</v>
      </c>
      <c r="IP580">
        <v>8</v>
      </c>
      <c r="IQ580">
        <v>1</v>
      </c>
      <c r="IR580">
        <v>0</v>
      </c>
      <c r="IS580">
        <v>1</v>
      </c>
      <c r="IT580">
        <v>0</v>
      </c>
      <c r="IU580">
        <v>0</v>
      </c>
      <c r="IV580">
        <v>0</v>
      </c>
      <c r="IW580">
        <v>1</v>
      </c>
      <c r="IX580">
        <v>3</v>
      </c>
      <c r="IY580">
        <v>0</v>
      </c>
      <c r="IZ580">
        <v>20</v>
      </c>
      <c r="JA580">
        <v>0</v>
      </c>
      <c r="JB580">
        <v>0</v>
      </c>
      <c r="JC580">
        <v>0</v>
      </c>
      <c r="JD580">
        <v>3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1</v>
      </c>
      <c r="JL580">
        <v>62</v>
      </c>
    </row>
    <row r="581" spans="1:272" x14ac:dyDescent="0.25">
      <c r="A581" t="s">
        <v>273</v>
      </c>
      <c r="B581" t="s">
        <v>657</v>
      </c>
      <c r="C581" t="str">
        <f t="shared" si="41"/>
        <v>160903</v>
      </c>
      <c r="D581" t="s">
        <v>658</v>
      </c>
      <c r="E581">
        <v>7</v>
      </c>
      <c r="F581">
        <v>1556</v>
      </c>
      <c r="G581">
        <v>1172</v>
      </c>
      <c r="H581">
        <v>684</v>
      </c>
      <c r="I581">
        <v>488</v>
      </c>
      <c r="J581">
        <v>0</v>
      </c>
      <c r="K581">
        <v>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488</v>
      </c>
      <c r="T581">
        <v>0</v>
      </c>
      <c r="U581">
        <v>0</v>
      </c>
      <c r="V581">
        <v>488</v>
      </c>
      <c r="W581">
        <v>14</v>
      </c>
      <c r="X581">
        <v>9</v>
      </c>
      <c r="Y581">
        <v>5</v>
      </c>
      <c r="Z581">
        <v>0</v>
      </c>
      <c r="AA581">
        <v>474</v>
      </c>
      <c r="AB581">
        <v>51</v>
      </c>
      <c r="AC581">
        <v>3</v>
      </c>
      <c r="AD581">
        <v>16</v>
      </c>
      <c r="AE581">
        <v>16</v>
      </c>
      <c r="AF581">
        <v>7</v>
      </c>
      <c r="AG581">
        <v>0</v>
      </c>
      <c r="AH581">
        <v>1</v>
      </c>
      <c r="AI581">
        <v>0</v>
      </c>
      <c r="AJ581">
        <v>1</v>
      </c>
      <c r="AK581">
        <v>0</v>
      </c>
      <c r="AL581">
        <v>0</v>
      </c>
      <c r="AM581">
        <v>0</v>
      </c>
      <c r="AN581">
        <v>1</v>
      </c>
      <c r="AO581">
        <v>0</v>
      </c>
      <c r="AP581">
        <v>1</v>
      </c>
      <c r="AQ581">
        <v>0</v>
      </c>
      <c r="AR581">
        <v>0</v>
      </c>
      <c r="AS581">
        <v>1</v>
      </c>
      <c r="AT581">
        <v>1</v>
      </c>
      <c r="AU581">
        <v>1</v>
      </c>
      <c r="AV581">
        <v>1</v>
      </c>
      <c r="AW581">
        <v>0</v>
      </c>
      <c r="AX581">
        <v>0</v>
      </c>
      <c r="AY581">
        <v>0</v>
      </c>
      <c r="AZ581">
        <v>1</v>
      </c>
      <c r="BA581">
        <v>51</v>
      </c>
      <c r="BB581">
        <v>118</v>
      </c>
      <c r="BC581">
        <v>28</v>
      </c>
      <c r="BD581">
        <v>13</v>
      </c>
      <c r="BE581">
        <v>7</v>
      </c>
      <c r="BF581">
        <v>33</v>
      </c>
      <c r="BG581">
        <v>2</v>
      </c>
      <c r="BH581">
        <v>6</v>
      </c>
      <c r="BI581">
        <v>2</v>
      </c>
      <c r="BJ581">
        <v>1</v>
      </c>
      <c r="BK581">
        <v>7</v>
      </c>
      <c r="BL581">
        <v>1</v>
      </c>
      <c r="BM581">
        <v>1</v>
      </c>
      <c r="BN581">
        <v>5</v>
      </c>
      <c r="BO581">
        <v>3</v>
      </c>
      <c r="BP581">
        <v>1</v>
      </c>
      <c r="BQ581">
        <v>1</v>
      </c>
      <c r="BR581">
        <v>2</v>
      </c>
      <c r="BS581">
        <v>0</v>
      </c>
      <c r="BT581">
        <v>0</v>
      </c>
      <c r="BU581">
        <v>2</v>
      </c>
      <c r="BV581">
        <v>0</v>
      </c>
      <c r="BW581">
        <v>0</v>
      </c>
      <c r="BX581">
        <v>0</v>
      </c>
      <c r="BY581">
        <v>3</v>
      </c>
      <c r="BZ581">
        <v>118</v>
      </c>
      <c r="CA581">
        <v>7</v>
      </c>
      <c r="CB581">
        <v>3</v>
      </c>
      <c r="CC581">
        <v>1</v>
      </c>
      <c r="CD581">
        <v>0</v>
      </c>
      <c r="CE581">
        <v>0</v>
      </c>
      <c r="CF581">
        <v>1</v>
      </c>
      <c r="CG581">
        <v>0</v>
      </c>
      <c r="CH581">
        <v>2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7</v>
      </c>
      <c r="CQ581">
        <v>17</v>
      </c>
      <c r="CR581">
        <v>8</v>
      </c>
      <c r="CS581">
        <v>3</v>
      </c>
      <c r="CT581">
        <v>0</v>
      </c>
      <c r="CU581">
        <v>1</v>
      </c>
      <c r="CV581">
        <v>0</v>
      </c>
      <c r="CW581">
        <v>1</v>
      </c>
      <c r="CX581">
        <v>1</v>
      </c>
      <c r="CY581">
        <v>0</v>
      </c>
      <c r="CZ581">
        <v>1</v>
      </c>
      <c r="DA581">
        <v>1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1</v>
      </c>
      <c r="DL581">
        <v>0</v>
      </c>
      <c r="DM581">
        <v>0</v>
      </c>
      <c r="DN581">
        <v>0</v>
      </c>
      <c r="DO581">
        <v>0</v>
      </c>
      <c r="DP581">
        <v>17</v>
      </c>
      <c r="DQ581">
        <v>9</v>
      </c>
      <c r="DR581">
        <v>3</v>
      </c>
      <c r="DS581">
        <v>1</v>
      </c>
      <c r="DT581">
        <v>1</v>
      </c>
      <c r="DU581">
        <v>2</v>
      </c>
      <c r="DV581">
        <v>0</v>
      </c>
      <c r="DW581">
        <v>1</v>
      </c>
      <c r="DX581">
        <v>0</v>
      </c>
      <c r="DY581">
        <v>0</v>
      </c>
      <c r="DZ581">
        <v>0</v>
      </c>
      <c r="EA581">
        <v>0</v>
      </c>
      <c r="EB581">
        <v>1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9</v>
      </c>
      <c r="EQ581">
        <v>20</v>
      </c>
      <c r="ER581">
        <v>9</v>
      </c>
      <c r="ES581">
        <v>5</v>
      </c>
      <c r="ET581">
        <v>0</v>
      </c>
      <c r="EU581">
        <v>0</v>
      </c>
      <c r="EV581">
        <v>1</v>
      </c>
      <c r="EW581">
        <v>0</v>
      </c>
      <c r="EX581">
        <v>0</v>
      </c>
      <c r="EY581">
        <v>0</v>
      </c>
      <c r="EZ581">
        <v>1</v>
      </c>
      <c r="FA581">
        <v>0</v>
      </c>
      <c r="FB581">
        <v>0</v>
      </c>
      <c r="FC581">
        <v>0</v>
      </c>
      <c r="FD581">
        <v>2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2</v>
      </c>
      <c r="FN581">
        <v>20</v>
      </c>
      <c r="FO581">
        <v>38</v>
      </c>
      <c r="FP581">
        <v>14</v>
      </c>
      <c r="FQ581">
        <v>3</v>
      </c>
      <c r="FR581">
        <v>1</v>
      </c>
      <c r="FS581">
        <v>3</v>
      </c>
      <c r="FT581">
        <v>0</v>
      </c>
      <c r="FU581">
        <v>4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2</v>
      </c>
      <c r="GC581">
        <v>0</v>
      </c>
      <c r="GD581">
        <v>2</v>
      </c>
      <c r="GE581">
        <v>0</v>
      </c>
      <c r="GF581">
        <v>0</v>
      </c>
      <c r="GG581">
        <v>1</v>
      </c>
      <c r="GH581">
        <v>1</v>
      </c>
      <c r="GI581">
        <v>1</v>
      </c>
      <c r="GJ581">
        <v>2</v>
      </c>
      <c r="GK581">
        <v>0</v>
      </c>
      <c r="GL581">
        <v>1</v>
      </c>
      <c r="GM581">
        <v>2</v>
      </c>
      <c r="GN581">
        <v>38</v>
      </c>
      <c r="GO581">
        <v>33</v>
      </c>
      <c r="GP581">
        <v>17</v>
      </c>
      <c r="GQ581">
        <v>7</v>
      </c>
      <c r="GR581">
        <v>4</v>
      </c>
      <c r="GS581">
        <v>1</v>
      </c>
      <c r="GT581">
        <v>0</v>
      </c>
      <c r="GU581">
        <v>0</v>
      </c>
      <c r="GV581">
        <v>1</v>
      </c>
      <c r="GW581">
        <v>0</v>
      </c>
      <c r="GX581">
        <v>0</v>
      </c>
      <c r="GY581">
        <v>1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1</v>
      </c>
      <c r="HG581">
        <v>0</v>
      </c>
      <c r="HH581">
        <v>33</v>
      </c>
      <c r="HI581">
        <v>1</v>
      </c>
      <c r="HJ581">
        <v>0</v>
      </c>
      <c r="HK581">
        <v>0</v>
      </c>
      <c r="HL581">
        <v>0</v>
      </c>
      <c r="HM581">
        <v>0</v>
      </c>
      <c r="HN581">
        <v>1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1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180</v>
      </c>
      <c r="IN581">
        <v>35</v>
      </c>
      <c r="IO581">
        <v>4</v>
      </c>
      <c r="IP581">
        <v>25</v>
      </c>
      <c r="IQ581">
        <v>0</v>
      </c>
      <c r="IR581">
        <v>0</v>
      </c>
      <c r="IS581">
        <v>0</v>
      </c>
      <c r="IT581">
        <v>0</v>
      </c>
      <c r="IU581">
        <v>2</v>
      </c>
      <c r="IV581">
        <v>0</v>
      </c>
      <c r="IW581">
        <v>6</v>
      </c>
      <c r="IX581">
        <v>2</v>
      </c>
      <c r="IY581">
        <v>1</v>
      </c>
      <c r="IZ581">
        <v>104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1</v>
      </c>
      <c r="JJ581">
        <v>0</v>
      </c>
      <c r="JK581">
        <v>0</v>
      </c>
      <c r="JL581">
        <v>180</v>
      </c>
    </row>
    <row r="582" spans="1:272" x14ac:dyDescent="0.25">
      <c r="A582" t="s">
        <v>273</v>
      </c>
      <c r="B582" t="s">
        <v>657</v>
      </c>
      <c r="C582" t="str">
        <f t="shared" si="41"/>
        <v>160903</v>
      </c>
      <c r="D582" t="s">
        <v>362</v>
      </c>
      <c r="E582">
        <v>8</v>
      </c>
      <c r="F582">
        <v>1506</v>
      </c>
      <c r="G582">
        <v>1140</v>
      </c>
      <c r="H582">
        <v>529</v>
      </c>
      <c r="I582">
        <v>611</v>
      </c>
      <c r="J582">
        <v>2</v>
      </c>
      <c r="K582">
        <v>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611</v>
      </c>
      <c r="T582">
        <v>0</v>
      </c>
      <c r="U582">
        <v>0</v>
      </c>
      <c r="V582">
        <v>611</v>
      </c>
      <c r="W582">
        <v>20</v>
      </c>
      <c r="X582">
        <v>16</v>
      </c>
      <c r="Y582">
        <v>4</v>
      </c>
      <c r="Z582">
        <v>0</v>
      </c>
      <c r="AA582">
        <v>591</v>
      </c>
      <c r="AB582">
        <v>100</v>
      </c>
      <c r="AC582">
        <v>6</v>
      </c>
      <c r="AD582">
        <v>22</v>
      </c>
      <c r="AE582">
        <v>46</v>
      </c>
      <c r="AF582">
        <v>14</v>
      </c>
      <c r="AG582">
        <v>0</v>
      </c>
      <c r="AH582">
        <v>3</v>
      </c>
      <c r="AI582">
        <v>0</v>
      </c>
      <c r="AJ582">
        <v>0</v>
      </c>
      <c r="AK582">
        <v>2</v>
      </c>
      <c r="AL582">
        <v>0</v>
      </c>
      <c r="AM582">
        <v>0</v>
      </c>
      <c r="AN582">
        <v>0</v>
      </c>
      <c r="AO582">
        <v>0</v>
      </c>
      <c r="AP582">
        <v>1</v>
      </c>
      <c r="AQ582">
        <v>0</v>
      </c>
      <c r="AR582">
        <v>0</v>
      </c>
      <c r="AS582">
        <v>0</v>
      </c>
      <c r="AT582">
        <v>2</v>
      </c>
      <c r="AU582">
        <v>0</v>
      </c>
      <c r="AV582">
        <v>1</v>
      </c>
      <c r="AW582">
        <v>0</v>
      </c>
      <c r="AX582">
        <v>2</v>
      </c>
      <c r="AY582">
        <v>1</v>
      </c>
      <c r="AZ582">
        <v>0</v>
      </c>
      <c r="BA582">
        <v>100</v>
      </c>
      <c r="BB582">
        <v>154</v>
      </c>
      <c r="BC582">
        <v>50</v>
      </c>
      <c r="BD582">
        <v>11</v>
      </c>
      <c r="BE582">
        <v>3</v>
      </c>
      <c r="BF582">
        <v>30</v>
      </c>
      <c r="BG582">
        <v>5</v>
      </c>
      <c r="BH582">
        <v>18</v>
      </c>
      <c r="BI582">
        <v>3</v>
      </c>
      <c r="BJ582">
        <v>2</v>
      </c>
      <c r="BK582">
        <v>8</v>
      </c>
      <c r="BL582">
        <v>3</v>
      </c>
      <c r="BM582">
        <v>0</v>
      </c>
      <c r="BN582">
        <v>2</v>
      </c>
      <c r="BO582">
        <v>6</v>
      </c>
      <c r="BP582">
        <v>1</v>
      </c>
      <c r="BQ582">
        <v>0</v>
      </c>
      <c r="BR582">
        <v>4</v>
      </c>
      <c r="BS582">
        <v>0</v>
      </c>
      <c r="BT582">
        <v>1</v>
      </c>
      <c r="BU582">
        <v>6</v>
      </c>
      <c r="BV582">
        <v>0</v>
      </c>
      <c r="BW582">
        <v>0</v>
      </c>
      <c r="BX582">
        <v>0</v>
      </c>
      <c r="BY582">
        <v>1</v>
      </c>
      <c r="BZ582">
        <v>154</v>
      </c>
      <c r="CA582">
        <v>24</v>
      </c>
      <c r="CB582">
        <v>8</v>
      </c>
      <c r="CC582">
        <v>5</v>
      </c>
      <c r="CD582">
        <v>1</v>
      </c>
      <c r="CE582">
        <v>1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1</v>
      </c>
      <c r="CL582">
        <v>0</v>
      </c>
      <c r="CM582">
        <v>3</v>
      </c>
      <c r="CN582">
        <v>3</v>
      </c>
      <c r="CO582">
        <v>2</v>
      </c>
      <c r="CP582">
        <v>24</v>
      </c>
      <c r="CQ582">
        <v>28</v>
      </c>
      <c r="CR582">
        <v>13</v>
      </c>
      <c r="CS582">
        <v>4</v>
      </c>
      <c r="CT582">
        <v>2</v>
      </c>
      <c r="CU582">
        <v>0</v>
      </c>
      <c r="CV582">
        <v>2</v>
      </c>
      <c r="CW582">
        <v>2</v>
      </c>
      <c r="CX582">
        <v>1</v>
      </c>
      <c r="CY582">
        <v>0</v>
      </c>
      <c r="CZ582">
        <v>2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1</v>
      </c>
      <c r="DN582">
        <v>0</v>
      </c>
      <c r="DO582">
        <v>0</v>
      </c>
      <c r="DP582">
        <v>28</v>
      </c>
      <c r="DQ582">
        <v>6</v>
      </c>
      <c r="DR582">
        <v>0</v>
      </c>
      <c r="DS582">
        <v>1</v>
      </c>
      <c r="DT582">
        <v>0</v>
      </c>
      <c r="DU582">
        <v>2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1</v>
      </c>
      <c r="EE582">
        <v>0</v>
      </c>
      <c r="EF582">
        <v>0</v>
      </c>
      <c r="EG582">
        <v>1</v>
      </c>
      <c r="EH582">
        <v>0</v>
      </c>
      <c r="EI582">
        <v>1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6</v>
      </c>
      <c r="EQ582">
        <v>27</v>
      </c>
      <c r="ER582">
        <v>10</v>
      </c>
      <c r="ES582">
        <v>6</v>
      </c>
      <c r="ET582">
        <v>0</v>
      </c>
      <c r="EU582">
        <v>1</v>
      </c>
      <c r="EV582">
        <v>0</v>
      </c>
      <c r="EW582">
        <v>0</v>
      </c>
      <c r="EX582">
        <v>1</v>
      </c>
      <c r="EY582">
        <v>0</v>
      </c>
      <c r="EZ582">
        <v>0</v>
      </c>
      <c r="FA582">
        <v>3</v>
      </c>
      <c r="FB582">
        <v>1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5</v>
      </c>
      <c r="FN582">
        <v>27</v>
      </c>
      <c r="FO582">
        <v>71</v>
      </c>
      <c r="FP582">
        <v>29</v>
      </c>
      <c r="FQ582">
        <v>0</v>
      </c>
      <c r="FR582">
        <v>3</v>
      </c>
      <c r="FS582">
        <v>3</v>
      </c>
      <c r="FT582">
        <v>0</v>
      </c>
      <c r="FU582">
        <v>6</v>
      </c>
      <c r="FV582">
        <v>4</v>
      </c>
      <c r="FW582">
        <v>2</v>
      </c>
      <c r="FX582">
        <v>11</v>
      </c>
      <c r="FY582">
        <v>0</v>
      </c>
      <c r="FZ582">
        <v>0</v>
      </c>
      <c r="GA582">
        <v>1</v>
      </c>
      <c r="GB582">
        <v>2</v>
      </c>
      <c r="GC582">
        <v>3</v>
      </c>
      <c r="GD582">
        <v>0</v>
      </c>
      <c r="GE582">
        <v>0</v>
      </c>
      <c r="GF582">
        <v>0</v>
      </c>
      <c r="GG582">
        <v>1</v>
      </c>
      <c r="GH582">
        <v>2</v>
      </c>
      <c r="GI582">
        <v>0</v>
      </c>
      <c r="GJ582">
        <v>1</v>
      </c>
      <c r="GK582">
        <v>0</v>
      </c>
      <c r="GL582">
        <v>1</v>
      </c>
      <c r="GM582">
        <v>2</v>
      </c>
      <c r="GN582">
        <v>71</v>
      </c>
      <c r="GO582">
        <v>38</v>
      </c>
      <c r="GP582">
        <v>19</v>
      </c>
      <c r="GQ582">
        <v>5</v>
      </c>
      <c r="GR582">
        <v>2</v>
      </c>
      <c r="GS582">
        <v>0</v>
      </c>
      <c r="GT582">
        <v>1</v>
      </c>
      <c r="GU582">
        <v>0</v>
      </c>
      <c r="GV582">
        <v>4</v>
      </c>
      <c r="GW582">
        <v>1</v>
      </c>
      <c r="GX582">
        <v>0</v>
      </c>
      <c r="GY582">
        <v>0</v>
      </c>
      <c r="GZ582">
        <v>2</v>
      </c>
      <c r="HA582">
        <v>0</v>
      </c>
      <c r="HB582">
        <v>0</v>
      </c>
      <c r="HC582">
        <v>1</v>
      </c>
      <c r="HD582">
        <v>0</v>
      </c>
      <c r="HE582">
        <v>0</v>
      </c>
      <c r="HF582">
        <v>3</v>
      </c>
      <c r="HG582">
        <v>0</v>
      </c>
      <c r="HH582">
        <v>38</v>
      </c>
      <c r="HI582">
        <v>2</v>
      </c>
      <c r="HJ582">
        <v>1</v>
      </c>
      <c r="HK582">
        <v>0</v>
      </c>
      <c r="HL582">
        <v>0</v>
      </c>
      <c r="HM582">
        <v>0</v>
      </c>
      <c r="HN582">
        <v>1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2</v>
      </c>
      <c r="HW582">
        <v>2</v>
      </c>
      <c r="HX582">
        <v>2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2</v>
      </c>
      <c r="IM582">
        <v>139</v>
      </c>
      <c r="IN582">
        <v>56</v>
      </c>
      <c r="IO582">
        <v>5</v>
      </c>
      <c r="IP582">
        <v>21</v>
      </c>
      <c r="IQ582">
        <v>0</v>
      </c>
      <c r="IR582">
        <v>0</v>
      </c>
      <c r="IS582">
        <v>1</v>
      </c>
      <c r="IT582">
        <v>0</v>
      </c>
      <c r="IU582">
        <v>0</v>
      </c>
      <c r="IV582">
        <v>0</v>
      </c>
      <c r="IW582">
        <v>12</v>
      </c>
      <c r="IX582">
        <v>3</v>
      </c>
      <c r="IY582">
        <v>0</v>
      </c>
      <c r="IZ582">
        <v>37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3</v>
      </c>
      <c r="JG582">
        <v>0</v>
      </c>
      <c r="JH582">
        <v>0</v>
      </c>
      <c r="JI582">
        <v>0</v>
      </c>
      <c r="JJ582">
        <v>1</v>
      </c>
      <c r="JK582">
        <v>0</v>
      </c>
      <c r="JL582">
        <v>139</v>
      </c>
    </row>
    <row r="583" spans="1:272" x14ac:dyDescent="0.25">
      <c r="A583" t="s">
        <v>273</v>
      </c>
      <c r="B583" t="s">
        <v>657</v>
      </c>
      <c r="C583" t="str">
        <f t="shared" si="41"/>
        <v>160903</v>
      </c>
      <c r="D583" t="s">
        <v>660</v>
      </c>
      <c r="E583">
        <v>9</v>
      </c>
      <c r="F583">
        <v>869</v>
      </c>
      <c r="G583">
        <v>660</v>
      </c>
      <c r="H583">
        <v>228</v>
      </c>
      <c r="I583">
        <v>432</v>
      </c>
      <c r="J583">
        <v>0</v>
      </c>
      <c r="K583">
        <v>1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432</v>
      </c>
      <c r="T583">
        <v>0</v>
      </c>
      <c r="U583">
        <v>0</v>
      </c>
      <c r="V583">
        <v>432</v>
      </c>
      <c r="W583">
        <v>10</v>
      </c>
      <c r="X583">
        <v>8</v>
      </c>
      <c r="Y583">
        <v>2</v>
      </c>
      <c r="Z583">
        <v>0</v>
      </c>
      <c r="AA583">
        <v>422</v>
      </c>
      <c r="AB583">
        <v>65</v>
      </c>
      <c r="AC583">
        <v>10</v>
      </c>
      <c r="AD583">
        <v>13</v>
      </c>
      <c r="AE583">
        <v>29</v>
      </c>
      <c r="AF583">
        <v>7</v>
      </c>
      <c r="AG583">
        <v>0</v>
      </c>
      <c r="AH583">
        <v>3</v>
      </c>
      <c r="AI583">
        <v>0</v>
      </c>
      <c r="AJ583">
        <v>1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1</v>
      </c>
      <c r="AZ583">
        <v>1</v>
      </c>
      <c r="BA583">
        <v>65</v>
      </c>
      <c r="BB583">
        <v>127</v>
      </c>
      <c r="BC583">
        <v>44</v>
      </c>
      <c r="BD583">
        <v>3</v>
      </c>
      <c r="BE583">
        <v>7</v>
      </c>
      <c r="BF583">
        <v>27</v>
      </c>
      <c r="BG583">
        <v>3</v>
      </c>
      <c r="BH583">
        <v>9</v>
      </c>
      <c r="BI583">
        <v>3</v>
      </c>
      <c r="BJ583">
        <v>1</v>
      </c>
      <c r="BK583">
        <v>9</v>
      </c>
      <c r="BL583">
        <v>3</v>
      </c>
      <c r="BM583">
        <v>1</v>
      </c>
      <c r="BN583">
        <v>1</v>
      </c>
      <c r="BO583">
        <v>4</v>
      </c>
      <c r="BP583">
        <v>0</v>
      </c>
      <c r="BQ583">
        <v>1</v>
      </c>
      <c r="BR583">
        <v>0</v>
      </c>
      <c r="BS583">
        <v>2</v>
      </c>
      <c r="BT583">
        <v>1</v>
      </c>
      <c r="BU583">
        <v>4</v>
      </c>
      <c r="BV583">
        <v>1</v>
      </c>
      <c r="BW583">
        <v>1</v>
      </c>
      <c r="BX583">
        <v>2</v>
      </c>
      <c r="BY583">
        <v>0</v>
      </c>
      <c r="BZ583">
        <v>127</v>
      </c>
      <c r="CA583">
        <v>15</v>
      </c>
      <c r="CB583">
        <v>7</v>
      </c>
      <c r="CC583">
        <v>1</v>
      </c>
      <c r="CD583">
        <v>0</v>
      </c>
      <c r="CE583">
        <v>2</v>
      </c>
      <c r="CF583">
        <v>1</v>
      </c>
      <c r="CG583">
        <v>0</v>
      </c>
      <c r="CH583">
        <v>0</v>
      </c>
      <c r="CI583">
        <v>1</v>
      </c>
      <c r="CJ583">
        <v>0</v>
      </c>
      <c r="CK583">
        <v>0</v>
      </c>
      <c r="CL583">
        <v>0</v>
      </c>
      <c r="CM583">
        <v>2</v>
      </c>
      <c r="CN583">
        <v>0</v>
      </c>
      <c r="CO583">
        <v>1</v>
      </c>
      <c r="CP583">
        <v>15</v>
      </c>
      <c r="CQ583">
        <v>9</v>
      </c>
      <c r="CR583">
        <v>5</v>
      </c>
      <c r="CS583">
        <v>1</v>
      </c>
      <c r="CT583">
        <v>0</v>
      </c>
      <c r="CU583">
        <v>0</v>
      </c>
      <c r="CV583">
        <v>0</v>
      </c>
      <c r="CW583">
        <v>0</v>
      </c>
      <c r="CX583">
        <v>2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1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9</v>
      </c>
      <c r="DQ583">
        <v>6</v>
      </c>
      <c r="DR583">
        <v>3</v>
      </c>
      <c r="DS583">
        <v>0</v>
      </c>
      <c r="DT583">
        <v>0</v>
      </c>
      <c r="DU583">
        <v>0</v>
      </c>
      <c r="DV583">
        <v>1</v>
      </c>
      <c r="DW583">
        <v>1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1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6</v>
      </c>
      <c r="EQ583">
        <v>29</v>
      </c>
      <c r="ER583">
        <v>8</v>
      </c>
      <c r="ES583">
        <v>13</v>
      </c>
      <c r="ET583">
        <v>0</v>
      </c>
      <c r="EU583">
        <v>0</v>
      </c>
      <c r="EV583">
        <v>0</v>
      </c>
      <c r="EW583">
        <v>1</v>
      </c>
      <c r="EX583">
        <v>0</v>
      </c>
      <c r="EY583">
        <v>0</v>
      </c>
      <c r="EZ583">
        <v>0</v>
      </c>
      <c r="FA583">
        <v>2</v>
      </c>
      <c r="FB583">
        <v>2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1</v>
      </c>
      <c r="FI583">
        <v>0</v>
      </c>
      <c r="FJ583">
        <v>0</v>
      </c>
      <c r="FK583">
        <v>0</v>
      </c>
      <c r="FL583">
        <v>0</v>
      </c>
      <c r="FM583">
        <v>2</v>
      </c>
      <c r="FN583">
        <v>29</v>
      </c>
      <c r="FO583">
        <v>52</v>
      </c>
      <c r="FP583">
        <v>22</v>
      </c>
      <c r="FQ583">
        <v>4</v>
      </c>
      <c r="FR583">
        <v>2</v>
      </c>
      <c r="FS583">
        <v>2</v>
      </c>
      <c r="FT583">
        <v>2</v>
      </c>
      <c r="FU583">
        <v>6</v>
      </c>
      <c r="FV583">
        <v>0</v>
      </c>
      <c r="FW583">
        <v>3</v>
      </c>
      <c r="FX583">
        <v>1</v>
      </c>
      <c r="FY583">
        <v>0</v>
      </c>
      <c r="FZ583">
        <v>0</v>
      </c>
      <c r="GA583">
        <v>0</v>
      </c>
      <c r="GB583">
        <v>0</v>
      </c>
      <c r="GC583">
        <v>2</v>
      </c>
      <c r="GD583">
        <v>1</v>
      </c>
      <c r="GE583">
        <v>1</v>
      </c>
      <c r="GF583">
        <v>0</v>
      </c>
      <c r="GG583">
        <v>1</v>
      </c>
      <c r="GH583">
        <v>0</v>
      </c>
      <c r="GI583">
        <v>0</v>
      </c>
      <c r="GJ583">
        <v>1</v>
      </c>
      <c r="GK583">
        <v>0</v>
      </c>
      <c r="GL583">
        <v>1</v>
      </c>
      <c r="GM583">
        <v>3</v>
      </c>
      <c r="GN583">
        <v>52</v>
      </c>
      <c r="GO583">
        <v>44</v>
      </c>
      <c r="GP583">
        <v>25</v>
      </c>
      <c r="GQ583">
        <v>7</v>
      </c>
      <c r="GR583">
        <v>1</v>
      </c>
      <c r="GS583">
        <v>1</v>
      </c>
      <c r="GT583">
        <v>2</v>
      </c>
      <c r="GU583">
        <v>0</v>
      </c>
      <c r="GV583">
        <v>3</v>
      </c>
      <c r="GW583">
        <v>0</v>
      </c>
      <c r="GX583">
        <v>0</v>
      </c>
      <c r="GY583">
        <v>0</v>
      </c>
      <c r="GZ583">
        <v>3</v>
      </c>
      <c r="HA583">
        <v>0</v>
      </c>
      <c r="HB583">
        <v>0</v>
      </c>
      <c r="HC583">
        <v>1</v>
      </c>
      <c r="HD583">
        <v>0</v>
      </c>
      <c r="HE583">
        <v>0</v>
      </c>
      <c r="HF583">
        <v>1</v>
      </c>
      <c r="HG583">
        <v>0</v>
      </c>
      <c r="HH583">
        <v>44</v>
      </c>
      <c r="HI583">
        <v>3</v>
      </c>
      <c r="HJ583">
        <v>1</v>
      </c>
      <c r="HK583">
        <v>1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1</v>
      </c>
      <c r="HT583">
        <v>0</v>
      </c>
      <c r="HU583">
        <v>0</v>
      </c>
      <c r="HV583">
        <v>3</v>
      </c>
      <c r="HW583">
        <v>2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1</v>
      </c>
      <c r="IH583">
        <v>1</v>
      </c>
      <c r="II583">
        <v>0</v>
      </c>
      <c r="IJ583">
        <v>0</v>
      </c>
      <c r="IK583">
        <v>0</v>
      </c>
      <c r="IL583">
        <v>2</v>
      </c>
      <c r="IM583">
        <v>70</v>
      </c>
      <c r="IN583">
        <v>33</v>
      </c>
      <c r="IO583">
        <v>6</v>
      </c>
      <c r="IP583">
        <v>12</v>
      </c>
      <c r="IQ583">
        <v>0</v>
      </c>
      <c r="IR583">
        <v>0</v>
      </c>
      <c r="IS583">
        <v>0</v>
      </c>
      <c r="IT583">
        <v>1</v>
      </c>
      <c r="IU583">
        <v>0</v>
      </c>
      <c r="IV583">
        <v>0</v>
      </c>
      <c r="IW583">
        <v>2</v>
      </c>
      <c r="IX583">
        <v>1</v>
      </c>
      <c r="IY583">
        <v>0</v>
      </c>
      <c r="IZ583">
        <v>10</v>
      </c>
      <c r="JA583">
        <v>0</v>
      </c>
      <c r="JB583">
        <v>1</v>
      </c>
      <c r="JC583">
        <v>1</v>
      </c>
      <c r="JD583">
        <v>0</v>
      </c>
      <c r="JE583">
        <v>0</v>
      </c>
      <c r="JF583">
        <v>1</v>
      </c>
      <c r="JG583">
        <v>0</v>
      </c>
      <c r="JH583">
        <v>1</v>
      </c>
      <c r="JI583">
        <v>1</v>
      </c>
      <c r="JJ583">
        <v>0</v>
      </c>
      <c r="JK583">
        <v>0</v>
      </c>
      <c r="JL583">
        <v>70</v>
      </c>
    </row>
    <row r="584" spans="1:272" x14ac:dyDescent="0.25">
      <c r="A584" t="s">
        <v>273</v>
      </c>
      <c r="B584" t="s">
        <v>657</v>
      </c>
      <c r="C584" t="str">
        <f t="shared" si="41"/>
        <v>160903</v>
      </c>
      <c r="D584" t="s">
        <v>448</v>
      </c>
      <c r="E584">
        <v>10</v>
      </c>
      <c r="F584">
        <v>455</v>
      </c>
      <c r="G584">
        <v>350</v>
      </c>
      <c r="H584">
        <v>163</v>
      </c>
      <c r="I584">
        <v>187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187</v>
      </c>
      <c r="T584">
        <v>0</v>
      </c>
      <c r="U584">
        <v>0</v>
      </c>
      <c r="V584">
        <v>187</v>
      </c>
      <c r="W584">
        <v>8</v>
      </c>
      <c r="X584">
        <v>7</v>
      </c>
      <c r="Y584">
        <v>1</v>
      </c>
      <c r="Z584">
        <v>0</v>
      </c>
      <c r="AA584">
        <v>179</v>
      </c>
      <c r="AB584">
        <v>22</v>
      </c>
      <c r="AC584">
        <v>4</v>
      </c>
      <c r="AD584">
        <v>4</v>
      </c>
      <c r="AE584">
        <v>7</v>
      </c>
      <c r="AF584">
        <v>4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1</v>
      </c>
      <c r="AP584">
        <v>0</v>
      </c>
      <c r="AQ584">
        <v>0</v>
      </c>
      <c r="AR584">
        <v>0</v>
      </c>
      <c r="AS584">
        <v>1</v>
      </c>
      <c r="AT584">
        <v>0</v>
      </c>
      <c r="AU584">
        <v>0</v>
      </c>
      <c r="AV584">
        <v>0</v>
      </c>
      <c r="AW584">
        <v>0</v>
      </c>
      <c r="AX584">
        <v>1</v>
      </c>
      <c r="AY584">
        <v>0</v>
      </c>
      <c r="AZ584">
        <v>0</v>
      </c>
      <c r="BA584">
        <v>22</v>
      </c>
      <c r="BB584">
        <v>48</v>
      </c>
      <c r="BC584">
        <v>6</v>
      </c>
      <c r="BD584">
        <v>3</v>
      </c>
      <c r="BE584">
        <v>2</v>
      </c>
      <c r="BF584">
        <v>15</v>
      </c>
      <c r="BG584">
        <v>4</v>
      </c>
      <c r="BH584">
        <v>7</v>
      </c>
      <c r="BI584">
        <v>2</v>
      </c>
      <c r="BJ584">
        <v>0</v>
      </c>
      <c r="BK584">
        <v>1</v>
      </c>
      <c r="BL584">
        <v>3</v>
      </c>
      <c r="BM584">
        <v>0</v>
      </c>
      <c r="BN584">
        <v>0</v>
      </c>
      <c r="BO584">
        <v>2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2</v>
      </c>
      <c r="BV584">
        <v>0</v>
      </c>
      <c r="BW584">
        <v>0</v>
      </c>
      <c r="BX584">
        <v>0</v>
      </c>
      <c r="BY584">
        <v>1</v>
      </c>
      <c r="BZ584">
        <v>48</v>
      </c>
      <c r="CA584">
        <v>13</v>
      </c>
      <c r="CB584">
        <v>3</v>
      </c>
      <c r="CC584">
        <v>3</v>
      </c>
      <c r="CD584">
        <v>0</v>
      </c>
      <c r="CE584">
        <v>0</v>
      </c>
      <c r="CF584">
        <v>2</v>
      </c>
      <c r="CG584">
        <v>0</v>
      </c>
      <c r="CH584">
        <v>1</v>
      </c>
      <c r="CI584">
        <v>1</v>
      </c>
      <c r="CJ584">
        <v>1</v>
      </c>
      <c r="CK584">
        <v>0</v>
      </c>
      <c r="CL584">
        <v>0</v>
      </c>
      <c r="CM584">
        <v>2</v>
      </c>
      <c r="CN584">
        <v>0</v>
      </c>
      <c r="CO584">
        <v>0</v>
      </c>
      <c r="CP584">
        <v>13</v>
      </c>
      <c r="CQ584">
        <v>2</v>
      </c>
      <c r="CR584">
        <v>2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2</v>
      </c>
      <c r="DQ584">
        <v>2</v>
      </c>
      <c r="DR584">
        <v>2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2</v>
      </c>
      <c r="EQ584">
        <v>4</v>
      </c>
      <c r="ER584">
        <v>1</v>
      </c>
      <c r="ES584">
        <v>0</v>
      </c>
      <c r="ET584">
        <v>3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4</v>
      </c>
      <c r="FO584">
        <v>23</v>
      </c>
      <c r="FP584">
        <v>9</v>
      </c>
      <c r="FQ584">
        <v>2</v>
      </c>
      <c r="FR584">
        <v>1</v>
      </c>
      <c r="FS584">
        <v>1</v>
      </c>
      <c r="FT584">
        <v>0</v>
      </c>
      <c r="FU584">
        <v>4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1</v>
      </c>
      <c r="GC584">
        <v>0</v>
      </c>
      <c r="GD584">
        <v>1</v>
      </c>
      <c r="GE584">
        <v>0</v>
      </c>
      <c r="GF584">
        <v>0</v>
      </c>
      <c r="GG584">
        <v>1</v>
      </c>
      <c r="GH584">
        <v>0</v>
      </c>
      <c r="GI584">
        <v>0</v>
      </c>
      <c r="GJ584">
        <v>2</v>
      </c>
      <c r="GK584">
        <v>0</v>
      </c>
      <c r="GL584">
        <v>0</v>
      </c>
      <c r="GM584">
        <v>0</v>
      </c>
      <c r="GN584">
        <v>23</v>
      </c>
      <c r="GO584">
        <v>13</v>
      </c>
      <c r="GP584">
        <v>5</v>
      </c>
      <c r="GQ584">
        <v>4</v>
      </c>
      <c r="GR584">
        <v>2</v>
      </c>
      <c r="GS584">
        <v>0</v>
      </c>
      <c r="GT584">
        <v>2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13</v>
      </c>
      <c r="HI584">
        <v>2</v>
      </c>
      <c r="HJ584">
        <v>1</v>
      </c>
      <c r="HK584">
        <v>1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2</v>
      </c>
      <c r="HW584">
        <v>1</v>
      </c>
      <c r="HX584">
        <v>1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1</v>
      </c>
      <c r="IM584">
        <v>49</v>
      </c>
      <c r="IN584">
        <v>16</v>
      </c>
      <c r="IO584">
        <v>1</v>
      </c>
      <c r="IP584">
        <v>19</v>
      </c>
      <c r="IQ584">
        <v>0</v>
      </c>
      <c r="IR584">
        <v>1</v>
      </c>
      <c r="IS584">
        <v>0</v>
      </c>
      <c r="IT584">
        <v>1</v>
      </c>
      <c r="IU584">
        <v>0</v>
      </c>
      <c r="IV584">
        <v>0</v>
      </c>
      <c r="IW584">
        <v>3</v>
      </c>
      <c r="IX584">
        <v>1</v>
      </c>
      <c r="IY584">
        <v>0</v>
      </c>
      <c r="IZ584">
        <v>4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1</v>
      </c>
      <c r="JH584">
        <v>1</v>
      </c>
      <c r="JI584">
        <v>0</v>
      </c>
      <c r="JJ584">
        <v>1</v>
      </c>
      <c r="JK584">
        <v>0</v>
      </c>
      <c r="JL584">
        <v>49</v>
      </c>
    </row>
    <row r="585" spans="1:272" x14ac:dyDescent="0.25">
      <c r="A585" t="s">
        <v>273</v>
      </c>
      <c r="B585" t="s">
        <v>657</v>
      </c>
      <c r="C585" t="str">
        <f t="shared" si="41"/>
        <v>160903</v>
      </c>
      <c r="D585" t="s">
        <v>441</v>
      </c>
      <c r="E585">
        <v>11</v>
      </c>
      <c r="F585">
        <v>384</v>
      </c>
      <c r="G585">
        <v>290</v>
      </c>
      <c r="H585">
        <v>82</v>
      </c>
      <c r="I585">
        <v>208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208</v>
      </c>
      <c r="T585">
        <v>0</v>
      </c>
      <c r="U585">
        <v>0</v>
      </c>
      <c r="V585">
        <v>208</v>
      </c>
      <c r="W585">
        <v>5</v>
      </c>
      <c r="X585">
        <v>5</v>
      </c>
      <c r="Y585">
        <v>0</v>
      </c>
      <c r="Z585">
        <v>0</v>
      </c>
      <c r="AA585">
        <v>203</v>
      </c>
      <c r="AB585">
        <v>51</v>
      </c>
      <c r="AC585">
        <v>13</v>
      </c>
      <c r="AD585">
        <v>8</v>
      </c>
      <c r="AE585">
        <v>13</v>
      </c>
      <c r="AF585">
        <v>7</v>
      </c>
      <c r="AG585">
        <v>0</v>
      </c>
      <c r="AH585">
        <v>3</v>
      </c>
      <c r="AI585">
        <v>1</v>
      </c>
      <c r="AJ585">
        <v>0</v>
      </c>
      <c r="AK585">
        <v>0</v>
      </c>
      <c r="AL585">
        <v>0</v>
      </c>
      <c r="AM585">
        <v>0</v>
      </c>
      <c r="AN585">
        <v>1</v>
      </c>
      <c r="AO585">
        <v>0</v>
      </c>
      <c r="AP585">
        <v>0</v>
      </c>
      <c r="AQ585">
        <v>0</v>
      </c>
      <c r="AR585">
        <v>0</v>
      </c>
      <c r="AS585">
        <v>1</v>
      </c>
      <c r="AT585">
        <v>0</v>
      </c>
      <c r="AU585">
        <v>0</v>
      </c>
      <c r="AV585">
        <v>2</v>
      </c>
      <c r="AW585">
        <v>1</v>
      </c>
      <c r="AX585">
        <v>0</v>
      </c>
      <c r="AY585">
        <v>0</v>
      </c>
      <c r="AZ585">
        <v>1</v>
      </c>
      <c r="BA585">
        <v>51</v>
      </c>
      <c r="BB585">
        <v>55</v>
      </c>
      <c r="BC585">
        <v>14</v>
      </c>
      <c r="BD585">
        <v>1</v>
      </c>
      <c r="BE585">
        <v>5</v>
      </c>
      <c r="BF585">
        <v>15</v>
      </c>
      <c r="BG585">
        <v>0</v>
      </c>
      <c r="BH585">
        <v>7</v>
      </c>
      <c r="BI585">
        <v>0</v>
      </c>
      <c r="BJ585">
        <v>1</v>
      </c>
      <c r="BK585">
        <v>1</v>
      </c>
      <c r="BL585">
        <v>3</v>
      </c>
      <c r="BM585">
        <v>0</v>
      </c>
      <c r="BN585">
        <v>0</v>
      </c>
      <c r="BO585">
        <v>1</v>
      </c>
      <c r="BP585">
        <v>0</v>
      </c>
      <c r="BQ585">
        <v>0</v>
      </c>
      <c r="BR585">
        <v>1</v>
      </c>
      <c r="BS585">
        <v>1</v>
      </c>
      <c r="BT585">
        <v>0</v>
      </c>
      <c r="BU585">
        <v>0</v>
      </c>
      <c r="BV585">
        <v>1</v>
      </c>
      <c r="BW585">
        <v>4</v>
      </c>
      <c r="BX585">
        <v>0</v>
      </c>
      <c r="BY585">
        <v>0</v>
      </c>
      <c r="BZ585">
        <v>55</v>
      </c>
      <c r="CA585">
        <v>3</v>
      </c>
      <c r="CB585">
        <v>1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1</v>
      </c>
      <c r="CK585">
        <v>0</v>
      </c>
      <c r="CL585">
        <v>0</v>
      </c>
      <c r="CM585">
        <v>1</v>
      </c>
      <c r="CN585">
        <v>0</v>
      </c>
      <c r="CO585">
        <v>0</v>
      </c>
      <c r="CP585">
        <v>3</v>
      </c>
      <c r="CQ585">
        <v>5</v>
      </c>
      <c r="CR585">
        <v>4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1</v>
      </c>
      <c r="DN585">
        <v>0</v>
      </c>
      <c r="DO585">
        <v>0</v>
      </c>
      <c r="DP585">
        <v>5</v>
      </c>
      <c r="DQ585">
        <v>5</v>
      </c>
      <c r="DR585">
        <v>4</v>
      </c>
      <c r="DS585">
        <v>0</v>
      </c>
      <c r="DT585">
        <v>0</v>
      </c>
      <c r="DU585">
        <v>1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5</v>
      </c>
      <c r="EQ585">
        <v>12</v>
      </c>
      <c r="ER585">
        <v>4</v>
      </c>
      <c r="ES585">
        <v>2</v>
      </c>
      <c r="ET585">
        <v>0</v>
      </c>
      <c r="EU585">
        <v>0</v>
      </c>
      <c r="EV585">
        <v>1</v>
      </c>
      <c r="EW585">
        <v>1</v>
      </c>
      <c r="EX585">
        <v>0</v>
      </c>
      <c r="EY585">
        <v>0</v>
      </c>
      <c r="EZ585">
        <v>0</v>
      </c>
      <c r="FA585">
        <v>1</v>
      </c>
      <c r="FB585">
        <v>2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1</v>
      </c>
      <c r="FJ585">
        <v>0</v>
      </c>
      <c r="FK585">
        <v>0</v>
      </c>
      <c r="FL585">
        <v>0</v>
      </c>
      <c r="FM585">
        <v>0</v>
      </c>
      <c r="FN585">
        <v>12</v>
      </c>
      <c r="FO585">
        <v>13</v>
      </c>
      <c r="FP585">
        <v>6</v>
      </c>
      <c r="FQ585">
        <v>0</v>
      </c>
      <c r="FR585">
        <v>2</v>
      </c>
      <c r="FS585">
        <v>1</v>
      </c>
      <c r="FT585">
        <v>0</v>
      </c>
      <c r="FU585">
        <v>0</v>
      </c>
      <c r="FV585">
        <v>1</v>
      </c>
      <c r="FW585">
        <v>0</v>
      </c>
      <c r="FX585">
        <v>1</v>
      </c>
      <c r="FY585">
        <v>1</v>
      </c>
      <c r="FZ585">
        <v>0</v>
      </c>
      <c r="GA585">
        <v>1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13</v>
      </c>
      <c r="GO585">
        <v>26</v>
      </c>
      <c r="GP585">
        <v>9</v>
      </c>
      <c r="GQ585">
        <v>6</v>
      </c>
      <c r="GR585">
        <v>1</v>
      </c>
      <c r="GS585">
        <v>1</v>
      </c>
      <c r="GT585">
        <v>1</v>
      </c>
      <c r="GU585">
        <v>0</v>
      </c>
      <c r="GV585">
        <v>3</v>
      </c>
      <c r="GW585">
        <v>0</v>
      </c>
      <c r="GX585">
        <v>2</v>
      </c>
      <c r="GY585">
        <v>0</v>
      </c>
      <c r="GZ585">
        <v>2</v>
      </c>
      <c r="HA585">
        <v>0</v>
      </c>
      <c r="HB585">
        <v>0</v>
      </c>
      <c r="HC585">
        <v>0</v>
      </c>
      <c r="HD585">
        <v>0</v>
      </c>
      <c r="HE585">
        <v>1</v>
      </c>
      <c r="HF585">
        <v>0</v>
      </c>
      <c r="HG585">
        <v>0</v>
      </c>
      <c r="HH585">
        <v>26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1</v>
      </c>
      <c r="HX585">
        <v>0</v>
      </c>
      <c r="HY585">
        <v>1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1</v>
      </c>
      <c r="IM585">
        <v>32</v>
      </c>
      <c r="IN585">
        <v>22</v>
      </c>
      <c r="IO585">
        <v>1</v>
      </c>
      <c r="IP585">
        <v>3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1</v>
      </c>
      <c r="IY585">
        <v>0</v>
      </c>
      <c r="IZ585">
        <v>5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32</v>
      </c>
    </row>
    <row r="586" spans="1:272" x14ac:dyDescent="0.25">
      <c r="A586" t="s">
        <v>273</v>
      </c>
      <c r="B586" t="s">
        <v>657</v>
      </c>
      <c r="C586" t="str">
        <f t="shared" si="41"/>
        <v>160903</v>
      </c>
      <c r="D586" t="s">
        <v>316</v>
      </c>
      <c r="E586">
        <v>12</v>
      </c>
      <c r="F586">
        <v>711</v>
      </c>
      <c r="G586">
        <v>550</v>
      </c>
      <c r="H586">
        <v>110</v>
      </c>
      <c r="I586">
        <v>440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440</v>
      </c>
      <c r="T586">
        <v>0</v>
      </c>
      <c r="U586">
        <v>0</v>
      </c>
      <c r="V586">
        <v>440</v>
      </c>
      <c r="W586">
        <v>14</v>
      </c>
      <c r="X586">
        <v>12</v>
      </c>
      <c r="Y586">
        <v>1</v>
      </c>
      <c r="Z586">
        <v>0</v>
      </c>
      <c r="AA586">
        <v>426</v>
      </c>
      <c r="AB586">
        <v>118</v>
      </c>
      <c r="AC586">
        <v>13</v>
      </c>
      <c r="AD586">
        <v>43</v>
      </c>
      <c r="AE586">
        <v>37</v>
      </c>
      <c r="AF586">
        <v>4</v>
      </c>
      <c r="AG586">
        <v>0</v>
      </c>
      <c r="AH586">
        <v>5</v>
      </c>
      <c r="AI586">
        <v>0</v>
      </c>
      <c r="AJ586">
        <v>0</v>
      </c>
      <c r="AK586">
        <v>1</v>
      </c>
      <c r="AL586">
        <v>1</v>
      </c>
      <c r="AM586">
        <v>0</v>
      </c>
      <c r="AN586">
        <v>1</v>
      </c>
      <c r="AO586">
        <v>0</v>
      </c>
      <c r="AP586">
        <v>3</v>
      </c>
      <c r="AQ586">
        <v>0</v>
      </c>
      <c r="AR586">
        <v>1</v>
      </c>
      <c r="AS586">
        <v>1</v>
      </c>
      <c r="AT586">
        <v>1</v>
      </c>
      <c r="AU586">
        <v>1</v>
      </c>
      <c r="AV586">
        <v>1</v>
      </c>
      <c r="AW586">
        <v>1</v>
      </c>
      <c r="AX586">
        <v>1</v>
      </c>
      <c r="AY586">
        <v>0</v>
      </c>
      <c r="AZ586">
        <v>3</v>
      </c>
      <c r="BA586">
        <v>118</v>
      </c>
      <c r="BB586">
        <v>105</v>
      </c>
      <c r="BC586">
        <v>23</v>
      </c>
      <c r="BD586">
        <v>1</v>
      </c>
      <c r="BE586">
        <v>2</v>
      </c>
      <c r="BF586">
        <v>28</v>
      </c>
      <c r="BG586">
        <v>3</v>
      </c>
      <c r="BH586">
        <v>20</v>
      </c>
      <c r="BI586">
        <v>1</v>
      </c>
      <c r="BJ586">
        <v>1</v>
      </c>
      <c r="BK586">
        <v>4</v>
      </c>
      <c r="BL586">
        <v>1</v>
      </c>
      <c r="BM586">
        <v>0</v>
      </c>
      <c r="BN586">
        <v>0</v>
      </c>
      <c r="BO586">
        <v>7</v>
      </c>
      <c r="BP586">
        <v>3</v>
      </c>
      <c r="BQ586">
        <v>1</v>
      </c>
      <c r="BR586">
        <v>0</v>
      </c>
      <c r="BS586">
        <v>0</v>
      </c>
      <c r="BT586">
        <v>0</v>
      </c>
      <c r="BU586">
        <v>5</v>
      </c>
      <c r="BV586">
        <v>0</v>
      </c>
      <c r="BW586">
        <v>3</v>
      </c>
      <c r="BX586">
        <v>1</v>
      </c>
      <c r="BY586">
        <v>1</v>
      </c>
      <c r="BZ586">
        <v>105</v>
      </c>
      <c r="CA586">
        <v>30</v>
      </c>
      <c r="CB586">
        <v>17</v>
      </c>
      <c r="CC586">
        <v>2</v>
      </c>
      <c r="CD586">
        <v>0</v>
      </c>
      <c r="CE586">
        <v>0</v>
      </c>
      <c r="CF586">
        <v>0</v>
      </c>
      <c r="CG586">
        <v>1</v>
      </c>
      <c r="CH586">
        <v>2</v>
      </c>
      <c r="CI586">
        <v>1</v>
      </c>
      <c r="CJ586">
        <v>1</v>
      </c>
      <c r="CK586">
        <v>0</v>
      </c>
      <c r="CL586">
        <v>0</v>
      </c>
      <c r="CM586">
        <v>2</v>
      </c>
      <c r="CN586">
        <v>3</v>
      </c>
      <c r="CO586">
        <v>1</v>
      </c>
      <c r="CP586">
        <v>30</v>
      </c>
      <c r="CQ586">
        <v>17</v>
      </c>
      <c r="CR586">
        <v>8</v>
      </c>
      <c r="CS586">
        <v>2</v>
      </c>
      <c r="CT586">
        <v>1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1</v>
      </c>
      <c r="DC586">
        <v>1</v>
      </c>
      <c r="DD586">
        <v>0</v>
      </c>
      <c r="DE586">
        <v>0</v>
      </c>
      <c r="DF586">
        <v>0</v>
      </c>
      <c r="DG586">
        <v>0</v>
      </c>
      <c r="DH586">
        <v>1</v>
      </c>
      <c r="DI586">
        <v>0</v>
      </c>
      <c r="DJ586">
        <v>0</v>
      </c>
      <c r="DK586">
        <v>0</v>
      </c>
      <c r="DL586">
        <v>1</v>
      </c>
      <c r="DM586">
        <v>2</v>
      </c>
      <c r="DN586">
        <v>0</v>
      </c>
      <c r="DO586">
        <v>0</v>
      </c>
      <c r="DP586">
        <v>17</v>
      </c>
      <c r="DQ586">
        <v>7</v>
      </c>
      <c r="DR586">
        <v>5</v>
      </c>
      <c r="DS586">
        <v>0</v>
      </c>
      <c r="DT586">
        <v>1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1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7</v>
      </c>
      <c r="EQ586">
        <v>23</v>
      </c>
      <c r="ER586">
        <v>10</v>
      </c>
      <c r="ES586">
        <v>6</v>
      </c>
      <c r="ET586">
        <v>2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1</v>
      </c>
      <c r="FB586">
        <v>1</v>
      </c>
      <c r="FC586">
        <v>0</v>
      </c>
      <c r="FD586">
        <v>1</v>
      </c>
      <c r="FE586">
        <v>1</v>
      </c>
      <c r="FF586">
        <v>0</v>
      </c>
      <c r="FG586">
        <v>0</v>
      </c>
      <c r="FH586">
        <v>0</v>
      </c>
      <c r="FI586">
        <v>1</v>
      </c>
      <c r="FJ586">
        <v>0</v>
      </c>
      <c r="FK586">
        <v>0</v>
      </c>
      <c r="FL586">
        <v>0</v>
      </c>
      <c r="FM586">
        <v>0</v>
      </c>
      <c r="FN586">
        <v>23</v>
      </c>
      <c r="FO586">
        <v>91</v>
      </c>
      <c r="FP586">
        <v>30</v>
      </c>
      <c r="FQ586">
        <v>4</v>
      </c>
      <c r="FR586">
        <v>5</v>
      </c>
      <c r="FS586">
        <v>6</v>
      </c>
      <c r="FT586">
        <v>5</v>
      </c>
      <c r="FU586">
        <v>19</v>
      </c>
      <c r="FV586">
        <v>4</v>
      </c>
      <c r="FW586">
        <v>1</v>
      </c>
      <c r="FX586">
        <v>4</v>
      </c>
      <c r="FY586">
        <v>1</v>
      </c>
      <c r="FZ586">
        <v>0</v>
      </c>
      <c r="GA586">
        <v>0</v>
      </c>
      <c r="GB586">
        <v>0</v>
      </c>
      <c r="GC586">
        <v>2</v>
      </c>
      <c r="GD586">
        <v>2</v>
      </c>
      <c r="GE586">
        <v>0</v>
      </c>
      <c r="GF586">
        <v>1</v>
      </c>
      <c r="GG586">
        <v>0</v>
      </c>
      <c r="GH586">
        <v>1</v>
      </c>
      <c r="GI586">
        <v>0</v>
      </c>
      <c r="GJ586">
        <v>0</v>
      </c>
      <c r="GK586">
        <v>0</v>
      </c>
      <c r="GL586">
        <v>2</v>
      </c>
      <c r="GM586">
        <v>4</v>
      </c>
      <c r="GN586">
        <v>91</v>
      </c>
      <c r="GO586">
        <v>24</v>
      </c>
      <c r="GP586">
        <v>13</v>
      </c>
      <c r="GQ586">
        <v>1</v>
      </c>
      <c r="GR586">
        <v>2</v>
      </c>
      <c r="GS586">
        <v>0</v>
      </c>
      <c r="GT586">
        <v>2</v>
      </c>
      <c r="GU586">
        <v>0</v>
      </c>
      <c r="GV586">
        <v>2</v>
      </c>
      <c r="GW586">
        <v>0</v>
      </c>
      <c r="GX586">
        <v>0</v>
      </c>
      <c r="GY586">
        <v>2</v>
      </c>
      <c r="GZ586">
        <v>1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1</v>
      </c>
      <c r="HG586">
        <v>0</v>
      </c>
      <c r="HH586">
        <v>24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1</v>
      </c>
      <c r="HX586">
        <v>0</v>
      </c>
      <c r="HY586">
        <v>1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1</v>
      </c>
      <c r="IM586">
        <v>10</v>
      </c>
      <c r="IN586">
        <v>3</v>
      </c>
      <c r="IO586">
        <v>2</v>
      </c>
      <c r="IP586">
        <v>0</v>
      </c>
      <c r="IQ586">
        <v>0</v>
      </c>
      <c r="IR586">
        <v>1</v>
      </c>
      <c r="IS586">
        <v>0</v>
      </c>
      <c r="IT586">
        <v>0</v>
      </c>
      <c r="IU586">
        <v>0</v>
      </c>
      <c r="IV586">
        <v>1</v>
      </c>
      <c r="IW586">
        <v>0</v>
      </c>
      <c r="IX586">
        <v>1</v>
      </c>
      <c r="IY586">
        <v>0</v>
      </c>
      <c r="IZ586">
        <v>1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1</v>
      </c>
      <c r="JI586">
        <v>0</v>
      </c>
      <c r="JJ586">
        <v>0</v>
      </c>
      <c r="JK586">
        <v>0</v>
      </c>
      <c r="JL586">
        <v>10</v>
      </c>
    </row>
    <row r="587" spans="1:272" x14ac:dyDescent="0.25">
      <c r="A587" t="s">
        <v>273</v>
      </c>
      <c r="B587" t="s">
        <v>657</v>
      </c>
      <c r="C587" t="str">
        <f t="shared" si="41"/>
        <v>160903</v>
      </c>
      <c r="D587" t="s">
        <v>661</v>
      </c>
      <c r="E587">
        <v>13</v>
      </c>
      <c r="F587">
        <v>1024</v>
      </c>
      <c r="G587">
        <v>780</v>
      </c>
      <c r="H587">
        <v>309</v>
      </c>
      <c r="I587">
        <v>471</v>
      </c>
      <c r="J587">
        <v>0</v>
      </c>
      <c r="K587">
        <v>1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471</v>
      </c>
      <c r="T587">
        <v>0</v>
      </c>
      <c r="U587">
        <v>0</v>
      </c>
      <c r="V587">
        <v>471</v>
      </c>
      <c r="W587">
        <v>12</v>
      </c>
      <c r="X587">
        <v>7</v>
      </c>
      <c r="Y587">
        <v>5</v>
      </c>
      <c r="Z587">
        <v>0</v>
      </c>
      <c r="AA587">
        <v>459</v>
      </c>
      <c r="AB587">
        <v>59</v>
      </c>
      <c r="AC587">
        <v>5</v>
      </c>
      <c r="AD587">
        <v>18</v>
      </c>
      <c r="AE587">
        <v>21</v>
      </c>
      <c r="AF587">
        <v>5</v>
      </c>
      <c r="AG587">
        <v>0</v>
      </c>
      <c r="AH587">
        <v>0</v>
      </c>
      <c r="AI587">
        <v>2</v>
      </c>
      <c r="AJ587">
        <v>0</v>
      </c>
      <c r="AK587">
        <v>1</v>
      </c>
      <c r="AL587">
        <v>2</v>
      </c>
      <c r="AM587">
        <v>2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1</v>
      </c>
      <c r="AZ587">
        <v>2</v>
      </c>
      <c r="BA587">
        <v>59</v>
      </c>
      <c r="BB587">
        <v>164</v>
      </c>
      <c r="BC587">
        <v>36</v>
      </c>
      <c r="BD587">
        <v>4</v>
      </c>
      <c r="BE587">
        <v>1</v>
      </c>
      <c r="BF587">
        <v>42</v>
      </c>
      <c r="BG587">
        <v>3</v>
      </c>
      <c r="BH587">
        <v>37</v>
      </c>
      <c r="BI587">
        <v>5</v>
      </c>
      <c r="BJ587">
        <v>1</v>
      </c>
      <c r="BK587">
        <v>9</v>
      </c>
      <c r="BL587">
        <v>3</v>
      </c>
      <c r="BM587">
        <v>0</v>
      </c>
      <c r="BN587">
        <v>0</v>
      </c>
      <c r="BO587">
        <v>6</v>
      </c>
      <c r="BP587">
        <v>0</v>
      </c>
      <c r="BQ587">
        <v>1</v>
      </c>
      <c r="BR587">
        <v>1</v>
      </c>
      <c r="BS587">
        <v>0</v>
      </c>
      <c r="BT587">
        <v>0</v>
      </c>
      <c r="BU587">
        <v>7</v>
      </c>
      <c r="BV587">
        <v>1</v>
      </c>
      <c r="BW587">
        <v>5</v>
      </c>
      <c r="BX587">
        <v>0</v>
      </c>
      <c r="BY587">
        <v>2</v>
      </c>
      <c r="BZ587">
        <v>164</v>
      </c>
      <c r="CA587">
        <v>19</v>
      </c>
      <c r="CB587">
        <v>5</v>
      </c>
      <c r="CC587">
        <v>3</v>
      </c>
      <c r="CD587">
        <v>0</v>
      </c>
      <c r="CE587">
        <v>0</v>
      </c>
      <c r="CF587">
        <v>2</v>
      </c>
      <c r="CG587">
        <v>0</v>
      </c>
      <c r="CH587">
        <v>0</v>
      </c>
      <c r="CI587">
        <v>1</v>
      </c>
      <c r="CJ587">
        <v>0</v>
      </c>
      <c r="CK587">
        <v>0</v>
      </c>
      <c r="CL587">
        <v>0</v>
      </c>
      <c r="CM587">
        <v>4</v>
      </c>
      <c r="CN587">
        <v>3</v>
      </c>
      <c r="CO587">
        <v>1</v>
      </c>
      <c r="CP587">
        <v>19</v>
      </c>
      <c r="CQ587">
        <v>17</v>
      </c>
      <c r="CR587">
        <v>7</v>
      </c>
      <c r="CS587">
        <v>0</v>
      </c>
      <c r="CT587">
        <v>1</v>
      </c>
      <c r="CU587">
        <v>2</v>
      </c>
      <c r="CV587">
        <v>1</v>
      </c>
      <c r="CW587">
        <v>1</v>
      </c>
      <c r="CX587">
        <v>0</v>
      </c>
      <c r="CY587">
        <v>1</v>
      </c>
      <c r="CZ587">
        <v>1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3</v>
      </c>
      <c r="DP587">
        <v>17</v>
      </c>
      <c r="DQ587">
        <v>6</v>
      </c>
      <c r="DR587">
        <v>0</v>
      </c>
      <c r="DS587">
        <v>0</v>
      </c>
      <c r="DT587">
        <v>1</v>
      </c>
      <c r="DU587">
        <v>0</v>
      </c>
      <c r="DV587">
        <v>1</v>
      </c>
      <c r="DW587">
        <v>0</v>
      </c>
      <c r="DX587">
        <v>2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1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6</v>
      </c>
      <c r="EQ587">
        <v>14</v>
      </c>
      <c r="ER587">
        <v>7</v>
      </c>
      <c r="ES587">
        <v>5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1</v>
      </c>
      <c r="FA587">
        <v>1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14</v>
      </c>
      <c r="FO587">
        <v>40</v>
      </c>
      <c r="FP587">
        <v>13</v>
      </c>
      <c r="FQ587">
        <v>5</v>
      </c>
      <c r="FR587">
        <v>4</v>
      </c>
      <c r="FS587">
        <v>2</v>
      </c>
      <c r="FT587">
        <v>1</v>
      </c>
      <c r="FU587">
        <v>9</v>
      </c>
      <c r="FV587">
        <v>0</v>
      </c>
      <c r="FW587">
        <v>1</v>
      </c>
      <c r="FX587">
        <v>2</v>
      </c>
      <c r="FY587">
        <v>0</v>
      </c>
      <c r="FZ587">
        <v>0</v>
      </c>
      <c r="GA587">
        <v>1</v>
      </c>
      <c r="GB587">
        <v>0</v>
      </c>
      <c r="GC587">
        <v>0</v>
      </c>
      <c r="GD587">
        <v>0</v>
      </c>
      <c r="GE587">
        <v>1</v>
      </c>
      <c r="GF587">
        <v>0</v>
      </c>
      <c r="GG587">
        <v>1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40</v>
      </c>
      <c r="GO587">
        <v>69</v>
      </c>
      <c r="GP587">
        <v>43</v>
      </c>
      <c r="GQ587">
        <v>2</v>
      </c>
      <c r="GR587">
        <v>7</v>
      </c>
      <c r="GS587">
        <v>2</v>
      </c>
      <c r="GT587">
        <v>1</v>
      </c>
      <c r="GU587">
        <v>1</v>
      </c>
      <c r="GV587">
        <v>7</v>
      </c>
      <c r="GW587">
        <v>0</v>
      </c>
      <c r="GX587">
        <v>0</v>
      </c>
      <c r="GY587">
        <v>1</v>
      </c>
      <c r="GZ587">
        <v>1</v>
      </c>
      <c r="HA587">
        <v>0</v>
      </c>
      <c r="HB587">
        <v>0</v>
      </c>
      <c r="HC587">
        <v>1</v>
      </c>
      <c r="HD587">
        <v>0</v>
      </c>
      <c r="HE587">
        <v>0</v>
      </c>
      <c r="HF587">
        <v>1</v>
      </c>
      <c r="HG587">
        <v>2</v>
      </c>
      <c r="HH587">
        <v>69</v>
      </c>
      <c r="HI587">
        <v>2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1</v>
      </c>
      <c r="HQ587">
        <v>0</v>
      </c>
      <c r="HR587">
        <v>0</v>
      </c>
      <c r="HS587">
        <v>1</v>
      </c>
      <c r="HT587">
        <v>0</v>
      </c>
      <c r="HU587">
        <v>0</v>
      </c>
      <c r="HV587">
        <v>2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69</v>
      </c>
      <c r="IN587">
        <v>31</v>
      </c>
      <c r="IO587">
        <v>6</v>
      </c>
      <c r="IP587">
        <v>11</v>
      </c>
      <c r="IQ587">
        <v>3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2</v>
      </c>
      <c r="IX587">
        <v>3</v>
      </c>
      <c r="IY587">
        <v>0</v>
      </c>
      <c r="IZ587">
        <v>10</v>
      </c>
      <c r="JA587">
        <v>0</v>
      </c>
      <c r="JB587">
        <v>1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1</v>
      </c>
      <c r="JI587">
        <v>0</v>
      </c>
      <c r="JJ587">
        <v>1</v>
      </c>
      <c r="JK587">
        <v>0</v>
      </c>
      <c r="JL587">
        <v>69</v>
      </c>
    </row>
    <row r="588" spans="1:272" x14ac:dyDescent="0.25">
      <c r="A588" t="s">
        <v>273</v>
      </c>
      <c r="B588" t="s">
        <v>657</v>
      </c>
      <c r="C588" t="str">
        <f t="shared" si="41"/>
        <v>160903</v>
      </c>
      <c r="D588" t="s">
        <v>318</v>
      </c>
      <c r="E588">
        <v>14</v>
      </c>
      <c r="F588">
        <v>59</v>
      </c>
      <c r="G588">
        <v>70</v>
      </c>
      <c r="H588">
        <v>30</v>
      </c>
      <c r="I588">
        <v>40</v>
      </c>
      <c r="J588">
        <v>0</v>
      </c>
      <c r="K588">
        <v>2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40</v>
      </c>
      <c r="T588">
        <v>0</v>
      </c>
      <c r="U588">
        <v>0</v>
      </c>
      <c r="V588">
        <v>40</v>
      </c>
      <c r="W588">
        <v>0</v>
      </c>
      <c r="X588">
        <v>0</v>
      </c>
      <c r="Y588">
        <v>0</v>
      </c>
      <c r="Z588">
        <v>0</v>
      </c>
      <c r="AA588">
        <v>40</v>
      </c>
      <c r="AB588">
        <v>34</v>
      </c>
      <c r="AC588">
        <v>0</v>
      </c>
      <c r="AD588">
        <v>2</v>
      </c>
      <c r="AE588">
        <v>29</v>
      </c>
      <c r="AF588">
        <v>1</v>
      </c>
      <c r="AG588">
        <v>1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34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1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1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1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1</v>
      </c>
      <c r="GP588">
        <v>1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1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4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4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4</v>
      </c>
    </row>
    <row r="589" spans="1:272" x14ac:dyDescent="0.25">
      <c r="A589" t="s">
        <v>273</v>
      </c>
      <c r="B589" t="s">
        <v>657</v>
      </c>
      <c r="C589" t="str">
        <f t="shared" si="41"/>
        <v>160903</v>
      </c>
      <c r="D589" t="s">
        <v>662</v>
      </c>
      <c r="E589">
        <v>15</v>
      </c>
      <c r="F589">
        <v>69</v>
      </c>
      <c r="G589">
        <v>100</v>
      </c>
      <c r="H589">
        <v>56</v>
      </c>
      <c r="I589">
        <v>44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44</v>
      </c>
      <c r="T589">
        <v>0</v>
      </c>
      <c r="U589">
        <v>0</v>
      </c>
      <c r="V589">
        <v>44</v>
      </c>
      <c r="W589">
        <v>3</v>
      </c>
      <c r="X589">
        <v>2</v>
      </c>
      <c r="Y589">
        <v>1</v>
      </c>
      <c r="Z589">
        <v>0</v>
      </c>
      <c r="AA589">
        <v>41</v>
      </c>
      <c r="AB589">
        <v>15</v>
      </c>
      <c r="AC589">
        <v>0</v>
      </c>
      <c r="AD589">
        <v>3</v>
      </c>
      <c r="AE589">
        <v>2</v>
      </c>
      <c r="AF589">
        <v>5</v>
      </c>
      <c r="AG589">
        <v>0</v>
      </c>
      <c r="AH589">
        <v>2</v>
      </c>
      <c r="AI589">
        <v>0</v>
      </c>
      <c r="AJ589">
        <v>2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15</v>
      </c>
      <c r="BB589">
        <v>12</v>
      </c>
      <c r="BC589">
        <v>2</v>
      </c>
      <c r="BD589">
        <v>0</v>
      </c>
      <c r="BE589">
        <v>1</v>
      </c>
      <c r="BF589">
        <v>3</v>
      </c>
      <c r="BG589">
        <v>2</v>
      </c>
      <c r="BH589">
        <v>2</v>
      </c>
      <c r="BI589">
        <v>1</v>
      </c>
      <c r="BJ589">
        <v>0</v>
      </c>
      <c r="BK589">
        <v>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12</v>
      </c>
      <c r="CA589">
        <v>3</v>
      </c>
      <c r="CB589">
        <v>0</v>
      </c>
      <c r="CC589">
        <v>3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3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4</v>
      </c>
      <c r="DR589">
        <v>2</v>
      </c>
      <c r="DS589">
        <v>1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1</v>
      </c>
      <c r="EM589">
        <v>0</v>
      </c>
      <c r="EN589">
        <v>0</v>
      </c>
      <c r="EO589">
        <v>0</v>
      </c>
      <c r="EP589">
        <v>4</v>
      </c>
      <c r="EQ589">
        <v>2</v>
      </c>
      <c r="ER589">
        <v>1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1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2</v>
      </c>
      <c r="FO589">
        <v>2</v>
      </c>
      <c r="FP589">
        <v>1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1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2</v>
      </c>
      <c r="GO589">
        <v>1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1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1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2</v>
      </c>
      <c r="IN589">
        <v>2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2</v>
      </c>
    </row>
    <row r="590" spans="1:272" x14ac:dyDescent="0.25">
      <c r="A590" t="s">
        <v>273</v>
      </c>
      <c r="B590" t="s">
        <v>663</v>
      </c>
      <c r="C590" t="str">
        <f t="shared" ref="C590:C597" si="42">"160904"</f>
        <v>160904</v>
      </c>
      <c r="D590" t="s">
        <v>421</v>
      </c>
      <c r="E590">
        <v>1</v>
      </c>
      <c r="F590">
        <v>1118</v>
      </c>
      <c r="G590">
        <v>849</v>
      </c>
      <c r="H590">
        <v>407</v>
      </c>
      <c r="I590">
        <v>442</v>
      </c>
      <c r="J590">
        <v>0</v>
      </c>
      <c r="K590">
        <v>2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441</v>
      </c>
      <c r="T590">
        <v>0</v>
      </c>
      <c r="U590">
        <v>0</v>
      </c>
      <c r="V590">
        <v>441</v>
      </c>
      <c r="W590">
        <v>10</v>
      </c>
      <c r="X590">
        <v>9</v>
      </c>
      <c r="Y590">
        <v>1</v>
      </c>
      <c r="Z590">
        <v>0</v>
      </c>
      <c r="AA590">
        <v>431</v>
      </c>
      <c r="AB590">
        <v>78</v>
      </c>
      <c r="AC590">
        <v>8</v>
      </c>
      <c r="AD590">
        <v>18</v>
      </c>
      <c r="AE590">
        <v>31</v>
      </c>
      <c r="AF590">
        <v>5</v>
      </c>
      <c r="AG590">
        <v>0</v>
      </c>
      <c r="AH590">
        <v>3</v>
      </c>
      <c r="AI590">
        <v>1</v>
      </c>
      <c r="AJ590">
        <v>0</v>
      </c>
      <c r="AK590">
        <v>0</v>
      </c>
      <c r="AL590">
        <v>0</v>
      </c>
      <c r="AM590">
        <v>1</v>
      </c>
      <c r="AN590">
        <v>0</v>
      </c>
      <c r="AO590">
        <v>0</v>
      </c>
      <c r="AP590">
        <v>1</v>
      </c>
      <c r="AQ590">
        <v>2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1</v>
      </c>
      <c r="AX590">
        <v>0</v>
      </c>
      <c r="AY590">
        <v>1</v>
      </c>
      <c r="AZ590">
        <v>6</v>
      </c>
      <c r="BA590">
        <v>78</v>
      </c>
      <c r="BB590">
        <v>92</v>
      </c>
      <c r="BC590">
        <v>21</v>
      </c>
      <c r="BD590">
        <v>1</v>
      </c>
      <c r="BE590">
        <v>9</v>
      </c>
      <c r="BF590">
        <v>25</v>
      </c>
      <c r="BG590">
        <v>1</v>
      </c>
      <c r="BH590">
        <v>11</v>
      </c>
      <c r="BI590">
        <v>1</v>
      </c>
      <c r="BJ590">
        <v>0</v>
      </c>
      <c r="BK590">
        <v>7</v>
      </c>
      <c r="BL590">
        <v>8</v>
      </c>
      <c r="BM590">
        <v>0</v>
      </c>
      <c r="BN590">
        <v>3</v>
      </c>
      <c r="BO590">
        <v>3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1</v>
      </c>
      <c r="BV590">
        <v>0</v>
      </c>
      <c r="BW590">
        <v>0</v>
      </c>
      <c r="BX590">
        <v>1</v>
      </c>
      <c r="BY590">
        <v>0</v>
      </c>
      <c r="BZ590">
        <v>92</v>
      </c>
      <c r="CA590">
        <v>10</v>
      </c>
      <c r="CB590">
        <v>4</v>
      </c>
      <c r="CC590">
        <v>3</v>
      </c>
      <c r="CD590">
        <v>1</v>
      </c>
      <c r="CE590">
        <v>0</v>
      </c>
      <c r="CF590">
        <v>1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1</v>
      </c>
      <c r="CP590">
        <v>10</v>
      </c>
      <c r="CQ590">
        <v>10</v>
      </c>
      <c r="CR590">
        <v>4</v>
      </c>
      <c r="CS590">
        <v>0</v>
      </c>
      <c r="CT590">
        <v>2</v>
      </c>
      <c r="CU590">
        <v>0</v>
      </c>
      <c r="CV590">
        <v>0</v>
      </c>
      <c r="CW590">
        <v>1</v>
      </c>
      <c r="CX590">
        <v>0</v>
      </c>
      <c r="CY590">
        <v>0</v>
      </c>
      <c r="CZ590">
        <v>1</v>
      </c>
      <c r="DA590">
        <v>0</v>
      </c>
      <c r="DB590">
        <v>0</v>
      </c>
      <c r="DC590">
        <v>0</v>
      </c>
      <c r="DD590">
        <v>1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1</v>
      </c>
      <c r="DP590">
        <v>10</v>
      </c>
      <c r="DQ590">
        <v>6</v>
      </c>
      <c r="DR590">
        <v>2</v>
      </c>
      <c r="DS590">
        <v>0</v>
      </c>
      <c r="DT590">
        <v>0</v>
      </c>
      <c r="DU590">
        <v>2</v>
      </c>
      <c r="DV590">
        <v>0</v>
      </c>
      <c r="DW590">
        <v>1</v>
      </c>
      <c r="DX590">
        <v>0</v>
      </c>
      <c r="DY590">
        <v>0</v>
      </c>
      <c r="DZ590">
        <v>0</v>
      </c>
      <c r="EA590">
        <v>1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6</v>
      </c>
      <c r="EQ590">
        <v>26</v>
      </c>
      <c r="ER590">
        <v>5</v>
      </c>
      <c r="ES590">
        <v>14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1</v>
      </c>
      <c r="FB590">
        <v>1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2</v>
      </c>
      <c r="FJ590">
        <v>0</v>
      </c>
      <c r="FK590">
        <v>1</v>
      </c>
      <c r="FL590">
        <v>0</v>
      </c>
      <c r="FM590">
        <v>2</v>
      </c>
      <c r="FN590">
        <v>26</v>
      </c>
      <c r="FO590">
        <v>47</v>
      </c>
      <c r="FP590">
        <v>19</v>
      </c>
      <c r="FQ590">
        <v>3</v>
      </c>
      <c r="FR590">
        <v>1</v>
      </c>
      <c r="FS590">
        <v>3</v>
      </c>
      <c r="FT590">
        <v>1</v>
      </c>
      <c r="FU590">
        <v>7</v>
      </c>
      <c r="FV590">
        <v>1</v>
      </c>
      <c r="FW590">
        <v>2</v>
      </c>
      <c r="FX590">
        <v>1</v>
      </c>
      <c r="FY590">
        <v>0</v>
      </c>
      <c r="FZ590">
        <v>0</v>
      </c>
      <c r="GA590">
        <v>1</v>
      </c>
      <c r="GB590">
        <v>0</v>
      </c>
      <c r="GC590">
        <v>2</v>
      </c>
      <c r="GD590">
        <v>0</v>
      </c>
      <c r="GE590">
        <v>0</v>
      </c>
      <c r="GF590">
        <v>2</v>
      </c>
      <c r="GG590">
        <v>0</v>
      </c>
      <c r="GH590">
        <v>0</v>
      </c>
      <c r="GI590">
        <v>1</v>
      </c>
      <c r="GJ590">
        <v>0</v>
      </c>
      <c r="GK590">
        <v>0</v>
      </c>
      <c r="GL590">
        <v>0</v>
      </c>
      <c r="GM590">
        <v>3</v>
      </c>
      <c r="GN590">
        <v>47</v>
      </c>
      <c r="GO590">
        <v>35</v>
      </c>
      <c r="GP590">
        <v>22</v>
      </c>
      <c r="GQ590">
        <v>4</v>
      </c>
      <c r="GR590">
        <v>3</v>
      </c>
      <c r="GS590">
        <v>0</v>
      </c>
      <c r="GT590">
        <v>2</v>
      </c>
      <c r="GU590">
        <v>0</v>
      </c>
      <c r="GV590">
        <v>1</v>
      </c>
      <c r="GW590">
        <v>0</v>
      </c>
      <c r="GX590">
        <v>0</v>
      </c>
      <c r="GY590">
        <v>1</v>
      </c>
      <c r="GZ590">
        <v>0</v>
      </c>
      <c r="HA590">
        <v>0</v>
      </c>
      <c r="HB590">
        <v>0</v>
      </c>
      <c r="HC590">
        <v>1</v>
      </c>
      <c r="HD590">
        <v>0</v>
      </c>
      <c r="HE590">
        <v>0</v>
      </c>
      <c r="HF590">
        <v>1</v>
      </c>
      <c r="HG590">
        <v>0</v>
      </c>
      <c r="HH590">
        <v>35</v>
      </c>
      <c r="HI590">
        <v>12</v>
      </c>
      <c r="HJ590">
        <v>12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12</v>
      </c>
      <c r="HW590">
        <v>1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1</v>
      </c>
      <c r="II590">
        <v>0</v>
      </c>
      <c r="IJ590">
        <v>0</v>
      </c>
      <c r="IK590">
        <v>0</v>
      </c>
      <c r="IL590">
        <v>1</v>
      </c>
      <c r="IM590">
        <v>114</v>
      </c>
      <c r="IN590">
        <v>99</v>
      </c>
      <c r="IO590">
        <v>1</v>
      </c>
      <c r="IP590">
        <v>11</v>
      </c>
      <c r="IQ590">
        <v>1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1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1</v>
      </c>
      <c r="JL590">
        <v>114</v>
      </c>
    </row>
    <row r="591" spans="1:272" x14ac:dyDescent="0.25">
      <c r="A591" t="s">
        <v>273</v>
      </c>
      <c r="B591" t="s">
        <v>663</v>
      </c>
      <c r="C591" t="str">
        <f t="shared" si="42"/>
        <v>160904</v>
      </c>
      <c r="D591" t="s">
        <v>314</v>
      </c>
      <c r="E591">
        <v>2</v>
      </c>
      <c r="F591">
        <v>1670</v>
      </c>
      <c r="G591">
        <v>1281</v>
      </c>
      <c r="H591">
        <v>301</v>
      </c>
      <c r="I591">
        <v>980</v>
      </c>
      <c r="J591">
        <v>0</v>
      </c>
      <c r="K591">
        <v>8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980</v>
      </c>
      <c r="T591">
        <v>0</v>
      </c>
      <c r="U591">
        <v>0</v>
      </c>
      <c r="V591">
        <v>980</v>
      </c>
      <c r="W591">
        <v>17</v>
      </c>
      <c r="X591">
        <v>12</v>
      </c>
      <c r="Y591">
        <v>1</v>
      </c>
      <c r="Z591">
        <v>0</v>
      </c>
      <c r="AA591">
        <v>963</v>
      </c>
      <c r="AB591">
        <v>213</v>
      </c>
      <c r="AC591">
        <v>19</v>
      </c>
      <c r="AD591">
        <v>53</v>
      </c>
      <c r="AE591">
        <v>91</v>
      </c>
      <c r="AF591">
        <v>27</v>
      </c>
      <c r="AG591">
        <v>1</v>
      </c>
      <c r="AH591">
        <v>5</v>
      </c>
      <c r="AI591">
        <v>0</v>
      </c>
      <c r="AJ591">
        <v>0</v>
      </c>
      <c r="AK591">
        <v>1</v>
      </c>
      <c r="AL591">
        <v>0</v>
      </c>
      <c r="AM591">
        <v>1</v>
      </c>
      <c r="AN591">
        <v>0</v>
      </c>
      <c r="AO591">
        <v>3</v>
      </c>
      <c r="AP591">
        <v>1</v>
      </c>
      <c r="AQ591">
        <v>0</v>
      </c>
      <c r="AR591">
        <v>0</v>
      </c>
      <c r="AS591">
        <v>4</v>
      </c>
      <c r="AT591">
        <v>0</v>
      </c>
      <c r="AU591">
        <v>0</v>
      </c>
      <c r="AV591">
        <v>2</v>
      </c>
      <c r="AW591">
        <v>1</v>
      </c>
      <c r="AX591">
        <v>1</v>
      </c>
      <c r="AY591">
        <v>1</v>
      </c>
      <c r="AZ591">
        <v>2</v>
      </c>
      <c r="BA591">
        <v>213</v>
      </c>
      <c r="BB591">
        <v>329</v>
      </c>
      <c r="BC591">
        <v>62</v>
      </c>
      <c r="BD591">
        <v>5</v>
      </c>
      <c r="BE591">
        <v>8</v>
      </c>
      <c r="BF591">
        <v>153</v>
      </c>
      <c r="BG591">
        <v>3</v>
      </c>
      <c r="BH591">
        <v>46</v>
      </c>
      <c r="BI591">
        <v>3</v>
      </c>
      <c r="BJ591">
        <v>4</v>
      </c>
      <c r="BK591">
        <v>15</v>
      </c>
      <c r="BL591">
        <v>0</v>
      </c>
      <c r="BM591">
        <v>0</v>
      </c>
      <c r="BN591">
        <v>1</v>
      </c>
      <c r="BO591">
        <v>10</v>
      </c>
      <c r="BP591">
        <v>1</v>
      </c>
      <c r="BQ591">
        <v>0</v>
      </c>
      <c r="BR591">
        <v>0</v>
      </c>
      <c r="BS591">
        <v>2</v>
      </c>
      <c r="BT591">
        <v>0</v>
      </c>
      <c r="BU591">
        <v>2</v>
      </c>
      <c r="BV591">
        <v>2</v>
      </c>
      <c r="BW591">
        <v>2</v>
      </c>
      <c r="BX591">
        <v>5</v>
      </c>
      <c r="BY591">
        <v>5</v>
      </c>
      <c r="BZ591">
        <v>329</v>
      </c>
      <c r="CA591">
        <v>28</v>
      </c>
      <c r="CB591">
        <v>12</v>
      </c>
      <c r="CC591">
        <v>4</v>
      </c>
      <c r="CD591">
        <v>1</v>
      </c>
      <c r="CE591">
        <v>0</v>
      </c>
      <c r="CF591">
        <v>3</v>
      </c>
      <c r="CG591">
        <v>1</v>
      </c>
      <c r="CH591">
        <v>2</v>
      </c>
      <c r="CI591">
        <v>1</v>
      </c>
      <c r="CJ591">
        <v>0</v>
      </c>
      <c r="CK591">
        <v>0</v>
      </c>
      <c r="CL591">
        <v>0</v>
      </c>
      <c r="CM591">
        <v>1</v>
      </c>
      <c r="CN591">
        <v>2</v>
      </c>
      <c r="CO591">
        <v>1</v>
      </c>
      <c r="CP591">
        <v>28</v>
      </c>
      <c r="CQ591">
        <v>40</v>
      </c>
      <c r="CR591">
        <v>20</v>
      </c>
      <c r="CS591">
        <v>1</v>
      </c>
      <c r="CT591">
        <v>0</v>
      </c>
      <c r="CU591">
        <v>0</v>
      </c>
      <c r="CV591">
        <v>3</v>
      </c>
      <c r="CW591">
        <v>1</v>
      </c>
      <c r="CX591">
        <v>1</v>
      </c>
      <c r="CY591">
        <v>2</v>
      </c>
      <c r="CZ591">
        <v>3</v>
      </c>
      <c r="DA591">
        <v>1</v>
      </c>
      <c r="DB591">
        <v>1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2</v>
      </c>
      <c r="DI591">
        <v>1</v>
      </c>
      <c r="DJ591">
        <v>0</v>
      </c>
      <c r="DK591">
        <v>0</v>
      </c>
      <c r="DL591">
        <v>0</v>
      </c>
      <c r="DM591">
        <v>2</v>
      </c>
      <c r="DN591">
        <v>1</v>
      </c>
      <c r="DO591">
        <v>1</v>
      </c>
      <c r="DP591">
        <v>40</v>
      </c>
      <c r="DQ591">
        <v>8</v>
      </c>
      <c r="DR591">
        <v>3</v>
      </c>
      <c r="DS591">
        <v>1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2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2</v>
      </c>
      <c r="EM591">
        <v>0</v>
      </c>
      <c r="EN591">
        <v>0</v>
      </c>
      <c r="EO591">
        <v>0</v>
      </c>
      <c r="EP591">
        <v>8</v>
      </c>
      <c r="EQ591">
        <v>62</v>
      </c>
      <c r="ER591">
        <v>27</v>
      </c>
      <c r="ES591">
        <v>17</v>
      </c>
      <c r="ET591">
        <v>2</v>
      </c>
      <c r="EU591">
        <v>3</v>
      </c>
      <c r="EV591">
        <v>0</v>
      </c>
      <c r="EW591">
        <v>3</v>
      </c>
      <c r="EX591">
        <v>0</v>
      </c>
      <c r="EY591">
        <v>0</v>
      </c>
      <c r="EZ591">
        <v>1</v>
      </c>
      <c r="FA591">
        <v>0</v>
      </c>
      <c r="FB591">
        <v>0</v>
      </c>
      <c r="FC591">
        <v>1</v>
      </c>
      <c r="FD591">
        <v>3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5</v>
      </c>
      <c r="FN591">
        <v>62</v>
      </c>
      <c r="FO591">
        <v>67</v>
      </c>
      <c r="FP591">
        <v>24</v>
      </c>
      <c r="FQ591">
        <v>8</v>
      </c>
      <c r="FR591">
        <v>4</v>
      </c>
      <c r="FS591">
        <v>6</v>
      </c>
      <c r="FT591">
        <v>0</v>
      </c>
      <c r="FU591">
        <v>8</v>
      </c>
      <c r="FV591">
        <v>1</v>
      </c>
      <c r="FW591">
        <v>1</v>
      </c>
      <c r="FX591">
        <v>3</v>
      </c>
      <c r="FY591">
        <v>2</v>
      </c>
      <c r="FZ591">
        <v>0</v>
      </c>
      <c r="GA591">
        <v>0</v>
      </c>
      <c r="GB591">
        <v>0</v>
      </c>
      <c r="GC591">
        <v>0</v>
      </c>
      <c r="GD591">
        <v>1</v>
      </c>
      <c r="GE591">
        <v>0</v>
      </c>
      <c r="GF591">
        <v>0</v>
      </c>
      <c r="GG591">
        <v>3</v>
      </c>
      <c r="GH591">
        <v>1</v>
      </c>
      <c r="GI591">
        <v>0</v>
      </c>
      <c r="GJ591">
        <v>0</v>
      </c>
      <c r="GK591">
        <v>3</v>
      </c>
      <c r="GL591">
        <v>0</v>
      </c>
      <c r="GM591">
        <v>2</v>
      </c>
      <c r="GN591">
        <v>67</v>
      </c>
      <c r="GO591">
        <v>119</v>
      </c>
      <c r="GP591">
        <v>75</v>
      </c>
      <c r="GQ591">
        <v>15</v>
      </c>
      <c r="GR591">
        <v>5</v>
      </c>
      <c r="GS591">
        <v>1</v>
      </c>
      <c r="GT591">
        <v>3</v>
      </c>
      <c r="GU591">
        <v>0</v>
      </c>
      <c r="GV591">
        <v>9</v>
      </c>
      <c r="GW591">
        <v>1</v>
      </c>
      <c r="GX591">
        <v>1</v>
      </c>
      <c r="GY591">
        <v>1</v>
      </c>
      <c r="GZ591">
        <v>1</v>
      </c>
      <c r="HA591">
        <v>0</v>
      </c>
      <c r="HB591">
        <v>0</v>
      </c>
      <c r="HC591">
        <v>3</v>
      </c>
      <c r="HD591">
        <v>2</v>
      </c>
      <c r="HE591">
        <v>0</v>
      </c>
      <c r="HF591">
        <v>2</v>
      </c>
      <c r="HG591">
        <v>0</v>
      </c>
      <c r="HH591">
        <v>119</v>
      </c>
      <c r="HI591">
        <v>1</v>
      </c>
      <c r="HJ591">
        <v>1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1</v>
      </c>
      <c r="HW591">
        <v>3</v>
      </c>
      <c r="HX591">
        <v>1</v>
      </c>
      <c r="HY591">
        <v>0</v>
      </c>
      <c r="HZ591">
        <v>0</v>
      </c>
      <c r="IA591">
        <v>0</v>
      </c>
      <c r="IB591">
        <v>0</v>
      </c>
      <c r="IC591">
        <v>1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1</v>
      </c>
      <c r="IK591">
        <v>0</v>
      </c>
      <c r="IL591">
        <v>3</v>
      </c>
      <c r="IM591">
        <v>93</v>
      </c>
      <c r="IN591">
        <v>57</v>
      </c>
      <c r="IO591">
        <v>5</v>
      </c>
      <c r="IP591">
        <v>25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5</v>
      </c>
      <c r="JA591">
        <v>0</v>
      </c>
      <c r="JB591">
        <v>0</v>
      </c>
      <c r="JC591">
        <v>0</v>
      </c>
      <c r="JD591">
        <v>1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93</v>
      </c>
    </row>
    <row r="592" spans="1:272" x14ac:dyDescent="0.25">
      <c r="A592" t="s">
        <v>273</v>
      </c>
      <c r="B592" t="s">
        <v>663</v>
      </c>
      <c r="C592" t="str">
        <f t="shared" si="42"/>
        <v>160904</v>
      </c>
      <c r="D592" t="s">
        <v>664</v>
      </c>
      <c r="E592">
        <v>3</v>
      </c>
      <c r="F592">
        <v>975</v>
      </c>
      <c r="G592">
        <v>740</v>
      </c>
      <c r="H592">
        <v>371</v>
      </c>
      <c r="I592">
        <v>369</v>
      </c>
      <c r="J592">
        <v>0</v>
      </c>
      <c r="K592">
        <v>1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369</v>
      </c>
      <c r="T592">
        <v>0</v>
      </c>
      <c r="U592">
        <v>0</v>
      </c>
      <c r="V592">
        <v>369</v>
      </c>
      <c r="W592">
        <v>17</v>
      </c>
      <c r="X592">
        <v>10</v>
      </c>
      <c r="Y592">
        <v>7</v>
      </c>
      <c r="Z592">
        <v>0</v>
      </c>
      <c r="AA592">
        <v>352</v>
      </c>
      <c r="AB592">
        <v>37</v>
      </c>
      <c r="AC592">
        <v>3</v>
      </c>
      <c r="AD592">
        <v>5</v>
      </c>
      <c r="AE592">
        <v>18</v>
      </c>
      <c r="AF592">
        <v>8</v>
      </c>
      <c r="AG592">
        <v>0</v>
      </c>
      <c r="AH592">
        <v>0</v>
      </c>
      <c r="AI592">
        <v>1</v>
      </c>
      <c r="AJ592">
        <v>0</v>
      </c>
      <c r="AK592">
        <v>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1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37</v>
      </c>
      <c r="BB592">
        <v>64</v>
      </c>
      <c r="BC592">
        <v>10</v>
      </c>
      <c r="BD592">
        <v>1</v>
      </c>
      <c r="BE592">
        <v>3</v>
      </c>
      <c r="BF592">
        <v>29</v>
      </c>
      <c r="BG592">
        <v>0</v>
      </c>
      <c r="BH592">
        <v>12</v>
      </c>
      <c r="BI592">
        <v>1</v>
      </c>
      <c r="BJ592">
        <v>0</v>
      </c>
      <c r="BK592">
        <v>1</v>
      </c>
      <c r="BL592">
        <v>2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1</v>
      </c>
      <c r="BS592">
        <v>0</v>
      </c>
      <c r="BT592">
        <v>0</v>
      </c>
      <c r="BU592">
        <v>1</v>
      </c>
      <c r="BV592">
        <v>0</v>
      </c>
      <c r="BW592">
        <v>0</v>
      </c>
      <c r="BX592">
        <v>0</v>
      </c>
      <c r="BY592">
        <v>1</v>
      </c>
      <c r="BZ592">
        <v>64</v>
      </c>
      <c r="CA592">
        <v>10</v>
      </c>
      <c r="CB592">
        <v>5</v>
      </c>
      <c r="CC592">
        <v>2</v>
      </c>
      <c r="CD592">
        <v>0</v>
      </c>
      <c r="CE592">
        <v>0</v>
      </c>
      <c r="CF592">
        <v>0</v>
      </c>
      <c r="CG592">
        <v>0</v>
      </c>
      <c r="CH592">
        <v>2</v>
      </c>
      <c r="CI592">
        <v>1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10</v>
      </c>
      <c r="CQ592">
        <v>17</v>
      </c>
      <c r="CR592">
        <v>6</v>
      </c>
      <c r="CS592">
        <v>0</v>
      </c>
      <c r="CT592">
        <v>3</v>
      </c>
      <c r="CU592">
        <v>0</v>
      </c>
      <c r="CV592">
        <v>0</v>
      </c>
      <c r="CW592">
        <v>0</v>
      </c>
      <c r="CX592">
        <v>2</v>
      </c>
      <c r="CY592">
        <v>2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1</v>
      </c>
      <c r="DH592">
        <v>0</v>
      </c>
      <c r="DI592">
        <v>0</v>
      </c>
      <c r="DJ592">
        <v>3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17</v>
      </c>
      <c r="DQ592">
        <v>6</v>
      </c>
      <c r="DR592">
        <v>4</v>
      </c>
      <c r="DS592">
        <v>0</v>
      </c>
      <c r="DT592">
        <v>1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1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6</v>
      </c>
      <c r="EQ592">
        <v>9</v>
      </c>
      <c r="ER592">
        <v>1</v>
      </c>
      <c r="ES592">
        <v>3</v>
      </c>
      <c r="ET592">
        <v>2</v>
      </c>
      <c r="EU592">
        <v>0</v>
      </c>
      <c r="EV592">
        <v>0</v>
      </c>
      <c r="EW592">
        <v>0</v>
      </c>
      <c r="EX592">
        <v>1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2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9</v>
      </c>
      <c r="FO592">
        <v>27</v>
      </c>
      <c r="FP592">
        <v>14</v>
      </c>
      <c r="FQ592">
        <v>0</v>
      </c>
      <c r="FR592">
        <v>3</v>
      </c>
      <c r="FS592">
        <v>2</v>
      </c>
      <c r="FT592">
        <v>2</v>
      </c>
      <c r="FU592">
        <v>0</v>
      </c>
      <c r="FV592">
        <v>0</v>
      </c>
      <c r="FW592">
        <v>1</v>
      </c>
      <c r="FX592">
        <v>2</v>
      </c>
      <c r="FY592">
        <v>0</v>
      </c>
      <c r="FZ592">
        <v>2</v>
      </c>
      <c r="GA592">
        <v>0</v>
      </c>
      <c r="GB592">
        <v>1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27</v>
      </c>
      <c r="GO592">
        <v>37</v>
      </c>
      <c r="GP592">
        <v>24</v>
      </c>
      <c r="GQ592">
        <v>3</v>
      </c>
      <c r="GR592">
        <v>2</v>
      </c>
      <c r="GS592">
        <v>3</v>
      </c>
      <c r="GT592">
        <v>1</v>
      </c>
      <c r="GU592">
        <v>0</v>
      </c>
      <c r="GV592">
        <v>2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1</v>
      </c>
      <c r="HD592">
        <v>0</v>
      </c>
      <c r="HE592">
        <v>0</v>
      </c>
      <c r="HF592">
        <v>0</v>
      </c>
      <c r="HG592">
        <v>1</v>
      </c>
      <c r="HH592">
        <v>37</v>
      </c>
      <c r="HI592">
        <v>2</v>
      </c>
      <c r="HJ592">
        <v>1</v>
      </c>
      <c r="HK592">
        <v>0</v>
      </c>
      <c r="HL592">
        <v>1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2</v>
      </c>
      <c r="HW592">
        <v>1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1</v>
      </c>
      <c r="IL592">
        <v>1</v>
      </c>
      <c r="IM592">
        <v>142</v>
      </c>
      <c r="IN592">
        <v>121</v>
      </c>
      <c r="IO592">
        <v>1</v>
      </c>
      <c r="IP592">
        <v>16</v>
      </c>
      <c r="IQ592">
        <v>0</v>
      </c>
      <c r="IR592">
        <v>0</v>
      </c>
      <c r="IS592">
        <v>0</v>
      </c>
      <c r="IT592">
        <v>1</v>
      </c>
      <c r="IU592">
        <v>0</v>
      </c>
      <c r="IV592">
        <v>0</v>
      </c>
      <c r="IW592">
        <v>0</v>
      </c>
      <c r="IX592">
        <v>2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142</v>
      </c>
    </row>
    <row r="593" spans="1:272" x14ac:dyDescent="0.25">
      <c r="A593" t="s">
        <v>273</v>
      </c>
      <c r="B593" t="s">
        <v>663</v>
      </c>
      <c r="C593" t="str">
        <f t="shared" si="42"/>
        <v>160904</v>
      </c>
      <c r="D593" t="s">
        <v>314</v>
      </c>
      <c r="E593">
        <v>4</v>
      </c>
      <c r="F593">
        <v>1043</v>
      </c>
      <c r="G593">
        <v>799</v>
      </c>
      <c r="H593">
        <v>430</v>
      </c>
      <c r="I593">
        <v>369</v>
      </c>
      <c r="J593">
        <v>0</v>
      </c>
      <c r="K593">
        <v>6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369</v>
      </c>
      <c r="T593">
        <v>0</v>
      </c>
      <c r="U593">
        <v>0</v>
      </c>
      <c r="V593">
        <v>369</v>
      </c>
      <c r="W593">
        <v>8</v>
      </c>
      <c r="X593">
        <v>6</v>
      </c>
      <c r="Y593">
        <v>1</v>
      </c>
      <c r="Z593">
        <v>0</v>
      </c>
      <c r="AA593">
        <v>361</v>
      </c>
      <c r="AB593">
        <v>57</v>
      </c>
      <c r="AC593">
        <v>12</v>
      </c>
      <c r="AD593">
        <v>17</v>
      </c>
      <c r="AE593">
        <v>22</v>
      </c>
      <c r="AF593">
        <v>0</v>
      </c>
      <c r="AG593">
        <v>0</v>
      </c>
      <c r="AH593">
        <v>2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1</v>
      </c>
      <c r="AS593">
        <v>0</v>
      </c>
      <c r="AT593">
        <v>1</v>
      </c>
      <c r="AU593">
        <v>0</v>
      </c>
      <c r="AV593">
        <v>0</v>
      </c>
      <c r="AW593">
        <v>1</v>
      </c>
      <c r="AX593">
        <v>0</v>
      </c>
      <c r="AY593">
        <v>0</v>
      </c>
      <c r="AZ593">
        <v>1</v>
      </c>
      <c r="BA593">
        <v>57</v>
      </c>
      <c r="BB593">
        <v>63</v>
      </c>
      <c r="BC593">
        <v>17</v>
      </c>
      <c r="BD593">
        <v>2</v>
      </c>
      <c r="BE593">
        <v>2</v>
      </c>
      <c r="BF593">
        <v>20</v>
      </c>
      <c r="BG593">
        <v>0</v>
      </c>
      <c r="BH593">
        <v>9</v>
      </c>
      <c r="BI593">
        <v>2</v>
      </c>
      <c r="BJ593">
        <v>0</v>
      </c>
      <c r="BK593">
        <v>3</v>
      </c>
      <c r="BL593">
        <v>2</v>
      </c>
      <c r="BM593">
        <v>0</v>
      </c>
      <c r="BN593">
        <v>1</v>
      </c>
      <c r="BO593">
        <v>2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2</v>
      </c>
      <c r="BX593">
        <v>0</v>
      </c>
      <c r="BY593">
        <v>1</v>
      </c>
      <c r="BZ593">
        <v>63</v>
      </c>
      <c r="CA593">
        <v>7</v>
      </c>
      <c r="CB593">
        <v>2</v>
      </c>
      <c r="CC593">
        <v>0</v>
      </c>
      <c r="CD593">
        <v>0</v>
      </c>
      <c r="CE593">
        <v>0</v>
      </c>
      <c r="CF593">
        <v>1</v>
      </c>
      <c r="CG593">
        <v>0</v>
      </c>
      <c r="CH593">
        <v>0</v>
      </c>
      <c r="CI593">
        <v>2</v>
      </c>
      <c r="CJ593">
        <v>0</v>
      </c>
      <c r="CK593">
        <v>0</v>
      </c>
      <c r="CL593">
        <v>0</v>
      </c>
      <c r="CM593">
        <v>2</v>
      </c>
      <c r="CN593">
        <v>0</v>
      </c>
      <c r="CO593">
        <v>0</v>
      </c>
      <c r="CP593">
        <v>7</v>
      </c>
      <c r="CQ593">
        <v>9</v>
      </c>
      <c r="CR593">
        <v>3</v>
      </c>
      <c r="CS593">
        <v>0</v>
      </c>
      <c r="CT593">
        <v>1</v>
      </c>
      <c r="CU593">
        <v>0</v>
      </c>
      <c r="CV593">
        <v>4</v>
      </c>
      <c r="CW593">
        <v>0</v>
      </c>
      <c r="CX593">
        <v>0</v>
      </c>
      <c r="CY593">
        <v>0</v>
      </c>
      <c r="CZ593">
        <v>0</v>
      </c>
      <c r="DA593">
        <v>1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9</v>
      </c>
      <c r="DQ593">
        <v>5</v>
      </c>
      <c r="DR593">
        <v>2</v>
      </c>
      <c r="DS593">
        <v>0</v>
      </c>
      <c r="DT593">
        <v>2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1</v>
      </c>
      <c r="EP593">
        <v>5</v>
      </c>
      <c r="EQ593">
        <v>21</v>
      </c>
      <c r="ER593">
        <v>2</v>
      </c>
      <c r="ES593">
        <v>5</v>
      </c>
      <c r="ET593">
        <v>0</v>
      </c>
      <c r="EU593">
        <v>0</v>
      </c>
      <c r="EV593">
        <v>0</v>
      </c>
      <c r="EW593">
        <v>0</v>
      </c>
      <c r="EX593">
        <v>1</v>
      </c>
      <c r="EY593">
        <v>0</v>
      </c>
      <c r="EZ593">
        <v>0</v>
      </c>
      <c r="FA593">
        <v>1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12</v>
      </c>
      <c r="FJ593">
        <v>0</v>
      </c>
      <c r="FK593">
        <v>0</v>
      </c>
      <c r="FL593">
        <v>0</v>
      </c>
      <c r="FM593">
        <v>0</v>
      </c>
      <c r="FN593">
        <v>21</v>
      </c>
      <c r="FO593">
        <v>40</v>
      </c>
      <c r="FP593">
        <v>21</v>
      </c>
      <c r="FQ593">
        <v>2</v>
      </c>
      <c r="FR593">
        <v>1</v>
      </c>
      <c r="FS593">
        <v>0</v>
      </c>
      <c r="FT593">
        <v>1</v>
      </c>
      <c r="FU593">
        <v>5</v>
      </c>
      <c r="FV593">
        <v>1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1</v>
      </c>
      <c r="GD593">
        <v>0</v>
      </c>
      <c r="GE593">
        <v>2</v>
      </c>
      <c r="GF593">
        <v>0</v>
      </c>
      <c r="GG593">
        <v>0</v>
      </c>
      <c r="GH593">
        <v>0</v>
      </c>
      <c r="GI593">
        <v>0</v>
      </c>
      <c r="GJ593">
        <v>2</v>
      </c>
      <c r="GK593">
        <v>0</v>
      </c>
      <c r="GL593">
        <v>0</v>
      </c>
      <c r="GM593">
        <v>4</v>
      </c>
      <c r="GN593">
        <v>40</v>
      </c>
      <c r="GO593">
        <v>26</v>
      </c>
      <c r="GP593">
        <v>16</v>
      </c>
      <c r="GQ593">
        <v>2</v>
      </c>
      <c r="GR593">
        <v>1</v>
      </c>
      <c r="GS593">
        <v>0</v>
      </c>
      <c r="GT593">
        <v>0</v>
      </c>
      <c r="GU593">
        <v>0</v>
      </c>
      <c r="GV593">
        <v>3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2</v>
      </c>
      <c r="HC593">
        <v>1</v>
      </c>
      <c r="HD593">
        <v>0</v>
      </c>
      <c r="HE593">
        <v>0</v>
      </c>
      <c r="HF593">
        <v>0</v>
      </c>
      <c r="HG593">
        <v>1</v>
      </c>
      <c r="HH593">
        <v>26</v>
      </c>
      <c r="HI593">
        <v>2</v>
      </c>
      <c r="HJ593">
        <v>1</v>
      </c>
      <c r="HK593">
        <v>0</v>
      </c>
      <c r="HL593">
        <v>0</v>
      </c>
      <c r="HM593">
        <v>0</v>
      </c>
      <c r="HN593">
        <v>1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2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131</v>
      </c>
      <c r="IN593">
        <v>86</v>
      </c>
      <c r="IO593">
        <v>1</v>
      </c>
      <c r="IP593">
        <v>41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1</v>
      </c>
      <c r="IW593">
        <v>0</v>
      </c>
      <c r="IX593">
        <v>2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131</v>
      </c>
    </row>
    <row r="594" spans="1:272" x14ac:dyDescent="0.25">
      <c r="A594" t="s">
        <v>273</v>
      </c>
      <c r="B594" t="s">
        <v>663</v>
      </c>
      <c r="C594" t="str">
        <f t="shared" si="42"/>
        <v>160904</v>
      </c>
      <c r="D594" t="s">
        <v>314</v>
      </c>
      <c r="E594">
        <v>5</v>
      </c>
      <c r="F594">
        <v>1459</v>
      </c>
      <c r="G594">
        <v>1111</v>
      </c>
      <c r="H594">
        <v>534</v>
      </c>
      <c r="I594">
        <v>577</v>
      </c>
      <c r="J594">
        <v>0</v>
      </c>
      <c r="K594">
        <v>2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577</v>
      </c>
      <c r="T594">
        <v>0</v>
      </c>
      <c r="U594">
        <v>0</v>
      </c>
      <c r="V594">
        <v>577</v>
      </c>
      <c r="W594">
        <v>29</v>
      </c>
      <c r="X594">
        <v>25</v>
      </c>
      <c r="Y594">
        <v>4</v>
      </c>
      <c r="Z594">
        <v>0</v>
      </c>
      <c r="AA594">
        <v>548</v>
      </c>
      <c r="AB594">
        <v>98</v>
      </c>
      <c r="AC594">
        <v>19</v>
      </c>
      <c r="AD594">
        <v>23</v>
      </c>
      <c r="AE594">
        <v>43</v>
      </c>
      <c r="AF594">
        <v>7</v>
      </c>
      <c r="AG594">
        <v>0</v>
      </c>
      <c r="AH594">
        <v>0</v>
      </c>
      <c r="AI594">
        <v>0</v>
      </c>
      <c r="AJ594">
        <v>1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2</v>
      </c>
      <c r="AX594">
        <v>0</v>
      </c>
      <c r="AY594">
        <v>2</v>
      </c>
      <c r="AZ594">
        <v>0</v>
      </c>
      <c r="BA594">
        <v>98</v>
      </c>
      <c r="BB594">
        <v>143</v>
      </c>
      <c r="BC594">
        <v>45</v>
      </c>
      <c r="BD594">
        <v>4</v>
      </c>
      <c r="BE594">
        <v>7</v>
      </c>
      <c r="BF594">
        <v>55</v>
      </c>
      <c r="BG594">
        <v>4</v>
      </c>
      <c r="BH594">
        <v>6</v>
      </c>
      <c r="BI594">
        <v>3</v>
      </c>
      <c r="BJ594">
        <v>2</v>
      </c>
      <c r="BK594">
        <v>5</v>
      </c>
      <c r="BL594">
        <v>2</v>
      </c>
      <c r="BM594">
        <v>0</v>
      </c>
      <c r="BN594">
        <v>1</v>
      </c>
      <c r="BO594">
        <v>0</v>
      </c>
      <c r="BP594">
        <v>1</v>
      </c>
      <c r="BQ594">
        <v>0</v>
      </c>
      <c r="BR594">
        <v>0</v>
      </c>
      <c r="BS594">
        <v>0</v>
      </c>
      <c r="BT594">
        <v>0</v>
      </c>
      <c r="BU594">
        <v>4</v>
      </c>
      <c r="BV594">
        <v>4</v>
      </c>
      <c r="BW594">
        <v>0</v>
      </c>
      <c r="BX594">
        <v>0</v>
      </c>
      <c r="BY594">
        <v>0</v>
      </c>
      <c r="BZ594">
        <v>143</v>
      </c>
      <c r="CA594">
        <v>15</v>
      </c>
      <c r="CB594">
        <v>9</v>
      </c>
      <c r="CC594">
        <v>3</v>
      </c>
      <c r="CD594">
        <v>1</v>
      </c>
      <c r="CE594">
        <v>0</v>
      </c>
      <c r="CF594">
        <v>1</v>
      </c>
      <c r="CG594">
        <v>0</v>
      </c>
      <c r="CH594">
        <v>1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15</v>
      </c>
      <c r="CQ594">
        <v>15</v>
      </c>
      <c r="CR594">
        <v>5</v>
      </c>
      <c r="CS594">
        <v>2</v>
      </c>
      <c r="CT594">
        <v>0</v>
      </c>
      <c r="CU594">
        <v>0</v>
      </c>
      <c r="CV594">
        <v>1</v>
      </c>
      <c r="CW594">
        <v>1</v>
      </c>
      <c r="CX594">
        <v>1</v>
      </c>
      <c r="CY594">
        <v>0</v>
      </c>
      <c r="CZ594">
        <v>1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2</v>
      </c>
      <c r="DN594">
        <v>0</v>
      </c>
      <c r="DO594">
        <v>2</v>
      </c>
      <c r="DP594">
        <v>15</v>
      </c>
      <c r="DQ594">
        <v>10</v>
      </c>
      <c r="DR594">
        <v>2</v>
      </c>
      <c r="DS594">
        <v>1</v>
      </c>
      <c r="DT594">
        <v>0</v>
      </c>
      <c r="DU594">
        <v>0</v>
      </c>
      <c r="DV594">
        <v>0</v>
      </c>
      <c r="DW594">
        <v>1</v>
      </c>
      <c r="DX594">
        <v>0</v>
      </c>
      <c r="DY594">
        <v>0</v>
      </c>
      <c r="DZ594">
        <v>0</v>
      </c>
      <c r="EA594">
        <v>6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10</v>
      </c>
      <c r="EQ594">
        <v>23</v>
      </c>
      <c r="ER594">
        <v>11</v>
      </c>
      <c r="ES594">
        <v>7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4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1</v>
      </c>
      <c r="FJ594">
        <v>0</v>
      </c>
      <c r="FK594">
        <v>0</v>
      </c>
      <c r="FL594">
        <v>0</v>
      </c>
      <c r="FM594">
        <v>0</v>
      </c>
      <c r="FN594">
        <v>23</v>
      </c>
      <c r="FO594">
        <v>61</v>
      </c>
      <c r="FP594">
        <v>28</v>
      </c>
      <c r="FQ594">
        <v>1</v>
      </c>
      <c r="FR594">
        <v>3</v>
      </c>
      <c r="FS594">
        <v>2</v>
      </c>
      <c r="FT594">
        <v>2</v>
      </c>
      <c r="FU594">
        <v>8</v>
      </c>
      <c r="FV594">
        <v>0</v>
      </c>
      <c r="FW594">
        <v>2</v>
      </c>
      <c r="FX594">
        <v>2</v>
      </c>
      <c r="FY594">
        <v>2</v>
      </c>
      <c r="FZ594">
        <v>0</v>
      </c>
      <c r="GA594">
        <v>1</v>
      </c>
      <c r="GB594">
        <v>1</v>
      </c>
      <c r="GC594">
        <v>3</v>
      </c>
      <c r="GD594">
        <v>2</v>
      </c>
      <c r="GE594">
        <v>0</v>
      </c>
      <c r="GF594">
        <v>0</v>
      </c>
      <c r="GG594">
        <v>0</v>
      </c>
      <c r="GH594">
        <v>0</v>
      </c>
      <c r="GI594">
        <v>1</v>
      </c>
      <c r="GJ594">
        <v>2</v>
      </c>
      <c r="GK594">
        <v>0</v>
      </c>
      <c r="GL594">
        <v>0</v>
      </c>
      <c r="GM594">
        <v>1</v>
      </c>
      <c r="GN594">
        <v>61</v>
      </c>
      <c r="GO594">
        <v>33</v>
      </c>
      <c r="GP594">
        <v>20</v>
      </c>
      <c r="GQ594">
        <v>3</v>
      </c>
      <c r="GR594">
        <v>0</v>
      </c>
      <c r="GS594">
        <v>0</v>
      </c>
      <c r="GT594">
        <v>1</v>
      </c>
      <c r="GU594">
        <v>0</v>
      </c>
      <c r="GV594">
        <v>7</v>
      </c>
      <c r="GW594">
        <v>0</v>
      </c>
      <c r="GX594">
        <v>0</v>
      </c>
      <c r="GY594">
        <v>0</v>
      </c>
      <c r="GZ594">
        <v>1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1</v>
      </c>
      <c r="HG594">
        <v>0</v>
      </c>
      <c r="HH594">
        <v>33</v>
      </c>
      <c r="HI594">
        <v>3</v>
      </c>
      <c r="HJ594">
        <v>1</v>
      </c>
      <c r="HK594">
        <v>1</v>
      </c>
      <c r="HL594">
        <v>0</v>
      </c>
      <c r="HM594">
        <v>0</v>
      </c>
      <c r="HN594">
        <v>1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3</v>
      </c>
      <c r="HW594">
        <v>1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1</v>
      </c>
      <c r="IL594">
        <v>1</v>
      </c>
      <c r="IM594">
        <v>146</v>
      </c>
      <c r="IN594">
        <v>107</v>
      </c>
      <c r="IO594">
        <v>1</v>
      </c>
      <c r="IP594">
        <v>33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3</v>
      </c>
      <c r="IY594">
        <v>0</v>
      </c>
      <c r="IZ594">
        <v>0</v>
      </c>
      <c r="JA594">
        <v>0</v>
      </c>
      <c r="JB594">
        <v>2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146</v>
      </c>
    </row>
    <row r="595" spans="1:272" x14ac:dyDescent="0.25">
      <c r="A595" t="s">
        <v>273</v>
      </c>
      <c r="B595" t="s">
        <v>663</v>
      </c>
      <c r="C595" t="str">
        <f t="shared" si="42"/>
        <v>160904</v>
      </c>
      <c r="D595" t="s">
        <v>314</v>
      </c>
      <c r="E595">
        <v>6</v>
      </c>
      <c r="F595">
        <v>921</v>
      </c>
      <c r="G595">
        <v>700</v>
      </c>
      <c r="H595">
        <v>372</v>
      </c>
      <c r="I595">
        <v>328</v>
      </c>
      <c r="J595">
        <v>0</v>
      </c>
      <c r="K595">
        <v>2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328</v>
      </c>
      <c r="T595">
        <v>0</v>
      </c>
      <c r="U595">
        <v>0</v>
      </c>
      <c r="V595">
        <v>328</v>
      </c>
      <c r="W595">
        <v>11</v>
      </c>
      <c r="X595">
        <v>9</v>
      </c>
      <c r="Y595">
        <v>2</v>
      </c>
      <c r="Z595">
        <v>0</v>
      </c>
      <c r="AA595">
        <v>317</v>
      </c>
      <c r="AB595">
        <v>54</v>
      </c>
      <c r="AC595">
        <v>6</v>
      </c>
      <c r="AD595">
        <v>15</v>
      </c>
      <c r="AE595">
        <v>21</v>
      </c>
      <c r="AF595">
        <v>6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1</v>
      </c>
      <c r="AO595">
        <v>1</v>
      </c>
      <c r="AP595">
        <v>0</v>
      </c>
      <c r="AQ595">
        <v>1</v>
      </c>
      <c r="AR595">
        <v>0</v>
      </c>
      <c r="AS595">
        <v>1</v>
      </c>
      <c r="AT595">
        <v>0</v>
      </c>
      <c r="AU595">
        <v>0</v>
      </c>
      <c r="AV595">
        <v>0</v>
      </c>
      <c r="AW595">
        <v>1</v>
      </c>
      <c r="AX595">
        <v>0</v>
      </c>
      <c r="AY595">
        <v>0</v>
      </c>
      <c r="AZ595">
        <v>1</v>
      </c>
      <c r="BA595">
        <v>54</v>
      </c>
      <c r="BB595">
        <v>74</v>
      </c>
      <c r="BC595">
        <v>21</v>
      </c>
      <c r="BD595">
        <v>2</v>
      </c>
      <c r="BE595">
        <v>6</v>
      </c>
      <c r="BF595">
        <v>26</v>
      </c>
      <c r="BG595">
        <v>2</v>
      </c>
      <c r="BH595">
        <v>1</v>
      </c>
      <c r="BI595">
        <v>2</v>
      </c>
      <c r="BJ595">
        <v>0</v>
      </c>
      <c r="BK595">
        <v>1</v>
      </c>
      <c r="BL595">
        <v>1</v>
      </c>
      <c r="BM595">
        <v>0</v>
      </c>
      <c r="BN595">
        <v>0</v>
      </c>
      <c r="BO595">
        <v>3</v>
      </c>
      <c r="BP595">
        <v>4</v>
      </c>
      <c r="BQ595">
        <v>1</v>
      </c>
      <c r="BR595">
        <v>2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2</v>
      </c>
      <c r="BZ595">
        <v>74</v>
      </c>
      <c r="CA595">
        <v>8</v>
      </c>
      <c r="CB595">
        <v>3</v>
      </c>
      <c r="CC595">
        <v>0</v>
      </c>
      <c r="CD595">
        <v>1</v>
      </c>
      <c r="CE595">
        <v>0</v>
      </c>
      <c r="CF595">
        <v>1</v>
      </c>
      <c r="CG595">
        <v>1</v>
      </c>
      <c r="CH595">
        <v>1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</v>
      </c>
      <c r="CP595">
        <v>8</v>
      </c>
      <c r="CQ595">
        <v>7</v>
      </c>
      <c r="CR595">
        <v>2</v>
      </c>
      <c r="CS595">
        <v>1</v>
      </c>
      <c r="CT595">
        <v>0</v>
      </c>
      <c r="CU595">
        <v>0</v>
      </c>
      <c r="CV595">
        <v>1</v>
      </c>
      <c r="CW595">
        <v>2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1</v>
      </c>
      <c r="DL595">
        <v>0</v>
      </c>
      <c r="DM595">
        <v>0</v>
      </c>
      <c r="DN595">
        <v>0</v>
      </c>
      <c r="DO595">
        <v>0</v>
      </c>
      <c r="DP595">
        <v>7</v>
      </c>
      <c r="DQ595">
        <v>6</v>
      </c>
      <c r="DR595">
        <v>2</v>
      </c>
      <c r="DS595">
        <v>1</v>
      </c>
      <c r="DT595">
        <v>0</v>
      </c>
      <c r="DU595">
        <v>1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1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6</v>
      </c>
      <c r="EQ595">
        <v>11</v>
      </c>
      <c r="ER595">
        <v>5</v>
      </c>
      <c r="ES595">
        <v>2</v>
      </c>
      <c r="ET595">
        <v>0</v>
      </c>
      <c r="EU595">
        <v>0</v>
      </c>
      <c r="EV595">
        <v>0</v>
      </c>
      <c r="EW595">
        <v>0</v>
      </c>
      <c r="EX595">
        <v>1</v>
      </c>
      <c r="EY595">
        <v>0</v>
      </c>
      <c r="EZ595">
        <v>0</v>
      </c>
      <c r="FA595">
        <v>1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1</v>
      </c>
      <c r="FJ595">
        <v>0</v>
      </c>
      <c r="FK595">
        <v>0</v>
      </c>
      <c r="FL595">
        <v>0</v>
      </c>
      <c r="FM595">
        <v>1</v>
      </c>
      <c r="FN595">
        <v>11</v>
      </c>
      <c r="FO595">
        <v>41</v>
      </c>
      <c r="FP595">
        <v>20</v>
      </c>
      <c r="FQ595">
        <v>2</v>
      </c>
      <c r="FR595">
        <v>3</v>
      </c>
      <c r="FS595">
        <v>3</v>
      </c>
      <c r="FT595">
        <v>1</v>
      </c>
      <c r="FU595">
        <v>6</v>
      </c>
      <c r="FV595">
        <v>1</v>
      </c>
      <c r="FW595">
        <v>0</v>
      </c>
      <c r="FX595">
        <v>1</v>
      </c>
      <c r="FY595">
        <v>0</v>
      </c>
      <c r="FZ595">
        <v>0</v>
      </c>
      <c r="GA595">
        <v>1</v>
      </c>
      <c r="GB595">
        <v>0</v>
      </c>
      <c r="GC595">
        <v>0</v>
      </c>
      <c r="GD595">
        <v>2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1</v>
      </c>
      <c r="GL595">
        <v>0</v>
      </c>
      <c r="GM595">
        <v>0</v>
      </c>
      <c r="GN595">
        <v>41</v>
      </c>
      <c r="GO595">
        <v>9</v>
      </c>
      <c r="GP595">
        <v>7</v>
      </c>
      <c r="GQ595">
        <v>0</v>
      </c>
      <c r="GR595">
        <v>1</v>
      </c>
      <c r="GS595">
        <v>0</v>
      </c>
      <c r="GT595">
        <v>0</v>
      </c>
      <c r="GU595">
        <v>0</v>
      </c>
      <c r="GV595">
        <v>0</v>
      </c>
      <c r="GW595">
        <v>1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9</v>
      </c>
      <c r="HI595">
        <v>1</v>
      </c>
      <c r="HJ595">
        <v>1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1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106</v>
      </c>
      <c r="IN595">
        <v>92</v>
      </c>
      <c r="IO595">
        <v>1</v>
      </c>
      <c r="IP595">
        <v>11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1</v>
      </c>
      <c r="IX595">
        <v>0</v>
      </c>
      <c r="IY595">
        <v>0</v>
      </c>
      <c r="IZ595">
        <v>1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106</v>
      </c>
    </row>
    <row r="596" spans="1:272" x14ac:dyDescent="0.25">
      <c r="A596" t="s">
        <v>273</v>
      </c>
      <c r="B596" t="s">
        <v>663</v>
      </c>
      <c r="C596" t="str">
        <f t="shared" si="42"/>
        <v>160904</v>
      </c>
      <c r="D596" t="s">
        <v>462</v>
      </c>
      <c r="E596">
        <v>7</v>
      </c>
      <c r="F596">
        <v>671</v>
      </c>
      <c r="G596">
        <v>510</v>
      </c>
      <c r="H596">
        <v>206</v>
      </c>
      <c r="I596">
        <v>304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304</v>
      </c>
      <c r="T596">
        <v>0</v>
      </c>
      <c r="U596">
        <v>0</v>
      </c>
      <c r="V596">
        <v>304</v>
      </c>
      <c r="W596">
        <v>6</v>
      </c>
      <c r="X596">
        <v>2</v>
      </c>
      <c r="Y596">
        <v>4</v>
      </c>
      <c r="Z596">
        <v>0</v>
      </c>
      <c r="AA596">
        <v>298</v>
      </c>
      <c r="AB596">
        <v>45</v>
      </c>
      <c r="AC596">
        <v>2</v>
      </c>
      <c r="AD596">
        <v>8</v>
      </c>
      <c r="AE596">
        <v>22</v>
      </c>
      <c r="AF596">
        <v>5</v>
      </c>
      <c r="AG596">
        <v>0</v>
      </c>
      <c r="AH596">
        <v>2</v>
      </c>
      <c r="AI596">
        <v>1</v>
      </c>
      <c r="AJ596">
        <v>0</v>
      </c>
      <c r="AK596">
        <v>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</v>
      </c>
      <c r="AR596">
        <v>1</v>
      </c>
      <c r="AS596">
        <v>0</v>
      </c>
      <c r="AT596">
        <v>1</v>
      </c>
      <c r="AU596">
        <v>0</v>
      </c>
      <c r="AV596">
        <v>1</v>
      </c>
      <c r="AW596">
        <v>0</v>
      </c>
      <c r="AX596">
        <v>0</v>
      </c>
      <c r="AY596">
        <v>0</v>
      </c>
      <c r="AZ596">
        <v>0</v>
      </c>
      <c r="BA596">
        <v>45</v>
      </c>
      <c r="BB596">
        <v>74</v>
      </c>
      <c r="BC596">
        <v>18</v>
      </c>
      <c r="BD596">
        <v>0</v>
      </c>
      <c r="BE596">
        <v>3</v>
      </c>
      <c r="BF596">
        <v>16</v>
      </c>
      <c r="BG596">
        <v>3</v>
      </c>
      <c r="BH596">
        <v>7</v>
      </c>
      <c r="BI596">
        <v>1</v>
      </c>
      <c r="BJ596">
        <v>1</v>
      </c>
      <c r="BK596">
        <v>10</v>
      </c>
      <c r="BL596">
        <v>2</v>
      </c>
      <c r="BM596">
        <v>0</v>
      </c>
      <c r="BN596">
        <v>2</v>
      </c>
      <c r="BO596">
        <v>3</v>
      </c>
      <c r="BP596">
        <v>0</v>
      </c>
      <c r="BQ596">
        <v>1</v>
      </c>
      <c r="BR596">
        <v>0</v>
      </c>
      <c r="BS596">
        <v>1</v>
      </c>
      <c r="BT596">
        <v>0</v>
      </c>
      <c r="BU596">
        <v>2</v>
      </c>
      <c r="BV596">
        <v>0</v>
      </c>
      <c r="BW596">
        <v>2</v>
      </c>
      <c r="BX596">
        <v>0</v>
      </c>
      <c r="BY596">
        <v>2</v>
      </c>
      <c r="BZ596">
        <v>74</v>
      </c>
      <c r="CA596">
        <v>4</v>
      </c>
      <c r="CB596">
        <v>2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1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1</v>
      </c>
      <c r="CP596">
        <v>4</v>
      </c>
      <c r="CQ596">
        <v>13</v>
      </c>
      <c r="CR596">
        <v>8</v>
      </c>
      <c r="CS596">
        <v>0</v>
      </c>
      <c r="CT596">
        <v>0</v>
      </c>
      <c r="CU596">
        <v>0</v>
      </c>
      <c r="CV596">
        <v>1</v>
      </c>
      <c r="CW596">
        <v>0</v>
      </c>
      <c r="CX596">
        <v>0</v>
      </c>
      <c r="CY596">
        <v>2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1</v>
      </c>
      <c r="DM596">
        <v>1</v>
      </c>
      <c r="DN596">
        <v>0</v>
      </c>
      <c r="DO596">
        <v>0</v>
      </c>
      <c r="DP596">
        <v>13</v>
      </c>
      <c r="DQ596">
        <v>4</v>
      </c>
      <c r="DR596">
        <v>0</v>
      </c>
      <c r="DS596">
        <v>1</v>
      </c>
      <c r="DT596">
        <v>0</v>
      </c>
      <c r="DU596">
        <v>0</v>
      </c>
      <c r="DV596">
        <v>1</v>
      </c>
      <c r="DW596">
        <v>0</v>
      </c>
      <c r="DX596">
        <v>0</v>
      </c>
      <c r="DY596">
        <v>1</v>
      </c>
      <c r="DZ596">
        <v>0</v>
      </c>
      <c r="EA596">
        <v>1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4</v>
      </c>
      <c r="EQ596">
        <v>9</v>
      </c>
      <c r="ER596">
        <v>5</v>
      </c>
      <c r="ES596">
        <v>3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1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9</v>
      </c>
      <c r="FO596">
        <v>35</v>
      </c>
      <c r="FP596">
        <v>20</v>
      </c>
      <c r="FQ596">
        <v>4</v>
      </c>
      <c r="FR596">
        <v>2</v>
      </c>
      <c r="FS596">
        <v>1</v>
      </c>
      <c r="FT596">
        <v>2</v>
      </c>
      <c r="FU596">
        <v>2</v>
      </c>
      <c r="FV596">
        <v>0</v>
      </c>
      <c r="FW596">
        <v>0</v>
      </c>
      <c r="FX596">
        <v>1</v>
      </c>
      <c r="FY596">
        <v>0</v>
      </c>
      <c r="FZ596">
        <v>0</v>
      </c>
      <c r="GA596">
        <v>0</v>
      </c>
      <c r="GB596">
        <v>1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1</v>
      </c>
      <c r="GI596">
        <v>1</v>
      </c>
      <c r="GJ596">
        <v>0</v>
      </c>
      <c r="GK596">
        <v>0</v>
      </c>
      <c r="GL596">
        <v>0</v>
      </c>
      <c r="GM596">
        <v>0</v>
      </c>
      <c r="GN596">
        <v>35</v>
      </c>
      <c r="GO596">
        <v>15</v>
      </c>
      <c r="GP596">
        <v>8</v>
      </c>
      <c r="GQ596">
        <v>1</v>
      </c>
      <c r="GR596">
        <v>0</v>
      </c>
      <c r="GS596">
        <v>0</v>
      </c>
      <c r="GT596">
        <v>0</v>
      </c>
      <c r="GU596">
        <v>1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1</v>
      </c>
      <c r="HB596">
        <v>2</v>
      </c>
      <c r="HC596">
        <v>2</v>
      </c>
      <c r="HD596">
        <v>0</v>
      </c>
      <c r="HE596">
        <v>0</v>
      </c>
      <c r="HF596">
        <v>0</v>
      </c>
      <c r="HG596">
        <v>0</v>
      </c>
      <c r="HH596">
        <v>15</v>
      </c>
      <c r="HI596">
        <v>1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1</v>
      </c>
      <c r="HS596">
        <v>0</v>
      </c>
      <c r="HT596">
        <v>0</v>
      </c>
      <c r="HU596">
        <v>0</v>
      </c>
      <c r="HV596">
        <v>1</v>
      </c>
      <c r="HW596">
        <v>1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1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1</v>
      </c>
      <c r="IM596">
        <v>97</v>
      </c>
      <c r="IN596">
        <v>79</v>
      </c>
      <c r="IO596">
        <v>0</v>
      </c>
      <c r="IP596">
        <v>15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1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1</v>
      </c>
      <c r="JG596">
        <v>0</v>
      </c>
      <c r="JH596">
        <v>0</v>
      </c>
      <c r="JI596">
        <v>0</v>
      </c>
      <c r="JJ596">
        <v>1</v>
      </c>
      <c r="JK596">
        <v>0</v>
      </c>
      <c r="JL596">
        <v>97</v>
      </c>
    </row>
    <row r="597" spans="1:272" x14ac:dyDescent="0.25">
      <c r="A597" t="s">
        <v>273</v>
      </c>
      <c r="B597" t="s">
        <v>663</v>
      </c>
      <c r="C597" t="str">
        <f t="shared" si="42"/>
        <v>160904</v>
      </c>
      <c r="D597" t="s">
        <v>665</v>
      </c>
      <c r="E597">
        <v>8</v>
      </c>
      <c r="F597">
        <v>1148</v>
      </c>
      <c r="G597">
        <v>880</v>
      </c>
      <c r="H597">
        <v>408</v>
      </c>
      <c r="I597">
        <v>472</v>
      </c>
      <c r="J597">
        <v>0</v>
      </c>
      <c r="K597">
        <v>0</v>
      </c>
      <c r="L597">
        <v>2</v>
      </c>
      <c r="M597">
        <v>2</v>
      </c>
      <c r="N597">
        <v>0</v>
      </c>
      <c r="O597">
        <v>0</v>
      </c>
      <c r="P597">
        <v>0</v>
      </c>
      <c r="Q597">
        <v>0</v>
      </c>
      <c r="R597">
        <v>2</v>
      </c>
      <c r="S597">
        <v>474</v>
      </c>
      <c r="T597">
        <v>2</v>
      </c>
      <c r="U597">
        <v>0</v>
      </c>
      <c r="V597">
        <v>474</v>
      </c>
      <c r="W597">
        <v>21</v>
      </c>
      <c r="X597">
        <v>14</v>
      </c>
      <c r="Y597">
        <v>7</v>
      </c>
      <c r="Z597">
        <v>0</v>
      </c>
      <c r="AA597">
        <v>453</v>
      </c>
      <c r="AB597">
        <v>47</v>
      </c>
      <c r="AC597">
        <v>4</v>
      </c>
      <c r="AD597">
        <v>4</v>
      </c>
      <c r="AE597">
        <v>22</v>
      </c>
      <c r="AF597">
        <v>9</v>
      </c>
      <c r="AG597">
        <v>0</v>
      </c>
      <c r="AH597">
        <v>1</v>
      </c>
      <c r="AI597">
        <v>0</v>
      </c>
      <c r="AJ597">
        <v>0</v>
      </c>
      <c r="AK597">
        <v>0</v>
      </c>
      <c r="AL597">
        <v>1</v>
      </c>
      <c r="AM597">
        <v>0</v>
      </c>
      <c r="AN597">
        <v>2</v>
      </c>
      <c r="AO597">
        <v>1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1</v>
      </c>
      <c r="AZ597">
        <v>2</v>
      </c>
      <c r="BA597">
        <v>47</v>
      </c>
      <c r="BB597">
        <v>122</v>
      </c>
      <c r="BC597">
        <v>23</v>
      </c>
      <c r="BD597">
        <v>4</v>
      </c>
      <c r="BE597">
        <v>5</v>
      </c>
      <c r="BF597">
        <v>45</v>
      </c>
      <c r="BG597">
        <v>3</v>
      </c>
      <c r="BH597">
        <v>13</v>
      </c>
      <c r="BI597">
        <v>3</v>
      </c>
      <c r="BJ597">
        <v>0</v>
      </c>
      <c r="BK597">
        <v>9</v>
      </c>
      <c r="BL597">
        <v>4</v>
      </c>
      <c r="BM597">
        <v>0</v>
      </c>
      <c r="BN597">
        <v>0</v>
      </c>
      <c r="BO597">
        <v>7</v>
      </c>
      <c r="BP597">
        <v>1</v>
      </c>
      <c r="BQ597">
        <v>0</v>
      </c>
      <c r="BR597">
        <v>0</v>
      </c>
      <c r="BS597">
        <v>0</v>
      </c>
      <c r="BT597">
        <v>0</v>
      </c>
      <c r="BU597">
        <v>3</v>
      </c>
      <c r="BV597">
        <v>0</v>
      </c>
      <c r="BW597">
        <v>1</v>
      </c>
      <c r="BX597">
        <v>0</v>
      </c>
      <c r="BY597">
        <v>1</v>
      </c>
      <c r="BZ597">
        <v>122</v>
      </c>
      <c r="CA597">
        <v>15</v>
      </c>
      <c r="CB597">
        <v>8</v>
      </c>
      <c r="CC597">
        <v>2</v>
      </c>
      <c r="CD597">
        <v>0</v>
      </c>
      <c r="CE597">
        <v>0</v>
      </c>
      <c r="CF597">
        <v>2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2</v>
      </c>
      <c r="CO597">
        <v>1</v>
      </c>
      <c r="CP597">
        <v>15</v>
      </c>
      <c r="CQ597">
        <v>11</v>
      </c>
      <c r="CR597">
        <v>6</v>
      </c>
      <c r="CS597">
        <v>1</v>
      </c>
      <c r="CT597">
        <v>1</v>
      </c>
      <c r="CU597">
        <v>0</v>
      </c>
      <c r="CV597">
        <v>2</v>
      </c>
      <c r="CW597">
        <v>1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11</v>
      </c>
      <c r="DQ597">
        <v>7</v>
      </c>
      <c r="DR597">
        <v>4</v>
      </c>
      <c r="DS597">
        <v>0</v>
      </c>
      <c r="DT597">
        <v>0</v>
      </c>
      <c r="DU597">
        <v>0</v>
      </c>
      <c r="DV597">
        <v>0</v>
      </c>
      <c r="DW597">
        <v>1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1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1</v>
      </c>
      <c r="EP597">
        <v>7</v>
      </c>
      <c r="EQ597">
        <v>20</v>
      </c>
      <c r="ER597">
        <v>8</v>
      </c>
      <c r="ES597">
        <v>6</v>
      </c>
      <c r="ET597">
        <v>3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1</v>
      </c>
      <c r="FJ597">
        <v>0</v>
      </c>
      <c r="FK597">
        <v>0</v>
      </c>
      <c r="FL597">
        <v>1</v>
      </c>
      <c r="FM597">
        <v>1</v>
      </c>
      <c r="FN597">
        <v>20</v>
      </c>
      <c r="FO597">
        <v>31</v>
      </c>
      <c r="FP597">
        <v>18</v>
      </c>
      <c r="FQ597">
        <v>1</v>
      </c>
      <c r="FR597">
        <v>2</v>
      </c>
      <c r="FS597">
        <v>0</v>
      </c>
      <c r="FT597">
        <v>1</v>
      </c>
      <c r="FU597">
        <v>2</v>
      </c>
      <c r="FV597">
        <v>0</v>
      </c>
      <c r="FW597">
        <v>0</v>
      </c>
      <c r="FX597">
        <v>1</v>
      </c>
      <c r="FY597">
        <v>1</v>
      </c>
      <c r="FZ597">
        <v>0</v>
      </c>
      <c r="GA597">
        <v>1</v>
      </c>
      <c r="GB597">
        <v>1</v>
      </c>
      <c r="GC597">
        <v>0</v>
      </c>
      <c r="GD597">
        <v>0</v>
      </c>
      <c r="GE597">
        <v>1</v>
      </c>
      <c r="GF597">
        <v>0</v>
      </c>
      <c r="GG597">
        <v>1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1</v>
      </c>
      <c r="GN597">
        <v>31</v>
      </c>
      <c r="GO597">
        <v>30</v>
      </c>
      <c r="GP597">
        <v>16</v>
      </c>
      <c r="GQ597">
        <v>1</v>
      </c>
      <c r="GR597">
        <v>1</v>
      </c>
      <c r="GS597">
        <v>0</v>
      </c>
      <c r="GT597">
        <v>1</v>
      </c>
      <c r="GU597">
        <v>0</v>
      </c>
      <c r="GV597">
        <v>2</v>
      </c>
      <c r="GW597">
        <v>1</v>
      </c>
      <c r="GX597">
        <v>0</v>
      </c>
      <c r="GY597">
        <v>0</v>
      </c>
      <c r="GZ597">
        <v>0</v>
      </c>
      <c r="HA597">
        <v>1</v>
      </c>
      <c r="HB597">
        <v>1</v>
      </c>
      <c r="HC597">
        <v>1</v>
      </c>
      <c r="HD597">
        <v>0</v>
      </c>
      <c r="HE597">
        <v>1</v>
      </c>
      <c r="HF597">
        <v>0</v>
      </c>
      <c r="HG597">
        <v>4</v>
      </c>
      <c r="HH597">
        <v>30</v>
      </c>
      <c r="HI597">
        <v>1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1</v>
      </c>
      <c r="HV597">
        <v>1</v>
      </c>
      <c r="HW597">
        <v>1</v>
      </c>
      <c r="HX597">
        <v>0</v>
      </c>
      <c r="HY597">
        <v>0</v>
      </c>
      <c r="HZ597">
        <v>1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1</v>
      </c>
      <c r="IM597">
        <v>168</v>
      </c>
      <c r="IN597">
        <v>140</v>
      </c>
      <c r="IO597">
        <v>2</v>
      </c>
      <c r="IP597">
        <v>23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2</v>
      </c>
      <c r="IY597">
        <v>0</v>
      </c>
      <c r="IZ597">
        <v>0</v>
      </c>
      <c r="JA597">
        <v>0</v>
      </c>
      <c r="JB597">
        <v>0</v>
      </c>
      <c r="JC597">
        <v>1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168</v>
      </c>
    </row>
    <row r="598" spans="1:272" x14ac:dyDescent="0.25">
      <c r="A598" t="s">
        <v>273</v>
      </c>
      <c r="B598" t="s">
        <v>666</v>
      </c>
      <c r="C598" t="str">
        <f t="shared" ref="C598:C603" si="43">"160905"</f>
        <v>160905</v>
      </c>
      <c r="D598" t="s">
        <v>316</v>
      </c>
      <c r="E598">
        <v>1</v>
      </c>
      <c r="F598">
        <v>1056</v>
      </c>
      <c r="G598">
        <v>800</v>
      </c>
      <c r="H598">
        <v>470</v>
      </c>
      <c r="I598">
        <v>330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330</v>
      </c>
      <c r="T598">
        <v>0</v>
      </c>
      <c r="U598">
        <v>0</v>
      </c>
      <c r="V598">
        <v>330</v>
      </c>
      <c r="W598">
        <v>16</v>
      </c>
      <c r="X598">
        <v>10</v>
      </c>
      <c r="Y598">
        <v>6</v>
      </c>
      <c r="Z598">
        <v>0</v>
      </c>
      <c r="AA598">
        <v>314</v>
      </c>
      <c r="AB598">
        <v>48</v>
      </c>
      <c r="AC598">
        <v>3</v>
      </c>
      <c r="AD598">
        <v>7</v>
      </c>
      <c r="AE598">
        <v>25</v>
      </c>
      <c r="AF598">
        <v>8</v>
      </c>
      <c r="AG598">
        <v>1</v>
      </c>
      <c r="AH598">
        <v>2</v>
      </c>
      <c r="AI598">
        <v>0</v>
      </c>
      <c r="AJ598">
        <v>0</v>
      </c>
      <c r="AK598">
        <v>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1</v>
      </c>
      <c r="BA598">
        <v>48</v>
      </c>
      <c r="BB598">
        <v>86</v>
      </c>
      <c r="BC598">
        <v>18</v>
      </c>
      <c r="BD598">
        <v>2</v>
      </c>
      <c r="BE598">
        <v>5</v>
      </c>
      <c r="BF598">
        <v>27</v>
      </c>
      <c r="BG598">
        <v>1</v>
      </c>
      <c r="BH598">
        <v>7</v>
      </c>
      <c r="BI598">
        <v>3</v>
      </c>
      <c r="BJ598">
        <v>0</v>
      </c>
      <c r="BK598">
        <v>2</v>
      </c>
      <c r="BL598">
        <v>1</v>
      </c>
      <c r="BM598">
        <v>1</v>
      </c>
      <c r="BN598">
        <v>1</v>
      </c>
      <c r="BO598">
        <v>4</v>
      </c>
      <c r="BP598">
        <v>1</v>
      </c>
      <c r="BQ598">
        <v>2</v>
      </c>
      <c r="BR598">
        <v>2</v>
      </c>
      <c r="BS598">
        <v>1</v>
      </c>
      <c r="BT598">
        <v>0</v>
      </c>
      <c r="BU598">
        <v>6</v>
      </c>
      <c r="BV598">
        <v>1</v>
      </c>
      <c r="BW598">
        <v>1</v>
      </c>
      <c r="BX598">
        <v>0</v>
      </c>
      <c r="BY598">
        <v>0</v>
      </c>
      <c r="BZ598">
        <v>86</v>
      </c>
      <c r="CA598">
        <v>2</v>
      </c>
      <c r="CB598">
        <v>0</v>
      </c>
      <c r="CC598">
        <v>1</v>
      </c>
      <c r="CD598">
        <v>1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2</v>
      </c>
      <c r="CQ598">
        <v>6</v>
      </c>
      <c r="CR598">
        <v>2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1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1</v>
      </c>
      <c r="DH598">
        <v>0</v>
      </c>
      <c r="DI598">
        <v>0</v>
      </c>
      <c r="DJ598">
        <v>1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6</v>
      </c>
      <c r="DQ598">
        <v>4</v>
      </c>
      <c r="DR598">
        <v>1</v>
      </c>
      <c r="DS598">
        <v>0</v>
      </c>
      <c r="DT598">
        <v>0</v>
      </c>
      <c r="DU598">
        <v>0</v>
      </c>
      <c r="DV598">
        <v>0</v>
      </c>
      <c r="DW598">
        <v>1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2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4</v>
      </c>
      <c r="EQ598">
        <v>23</v>
      </c>
      <c r="ER598">
        <v>5</v>
      </c>
      <c r="ES598">
        <v>10</v>
      </c>
      <c r="ET598">
        <v>1</v>
      </c>
      <c r="EU598">
        <v>0</v>
      </c>
      <c r="EV598">
        <v>1</v>
      </c>
      <c r="EW598">
        <v>0</v>
      </c>
      <c r="EX598">
        <v>0</v>
      </c>
      <c r="EY598">
        <v>0</v>
      </c>
      <c r="EZ598">
        <v>0</v>
      </c>
      <c r="FA598">
        <v>3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1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2</v>
      </c>
      <c r="FN598">
        <v>23</v>
      </c>
      <c r="FO598">
        <v>30</v>
      </c>
      <c r="FP598">
        <v>16</v>
      </c>
      <c r="FQ598">
        <v>0</v>
      </c>
      <c r="FR598">
        <v>1</v>
      </c>
      <c r="FS598">
        <v>1</v>
      </c>
      <c r="FT598">
        <v>1</v>
      </c>
      <c r="FU598">
        <v>4</v>
      </c>
      <c r="FV598">
        <v>0</v>
      </c>
      <c r="FW598">
        <v>0</v>
      </c>
      <c r="FX598">
        <v>1</v>
      </c>
      <c r="FY598">
        <v>0</v>
      </c>
      <c r="FZ598">
        <v>1</v>
      </c>
      <c r="GA598">
        <v>1</v>
      </c>
      <c r="GB598">
        <v>0</v>
      </c>
      <c r="GC598">
        <v>2</v>
      </c>
      <c r="GD598">
        <v>1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1</v>
      </c>
      <c r="GM598">
        <v>0</v>
      </c>
      <c r="GN598">
        <v>30</v>
      </c>
      <c r="GO598">
        <v>27</v>
      </c>
      <c r="GP598">
        <v>15</v>
      </c>
      <c r="GQ598">
        <v>8</v>
      </c>
      <c r="GR598">
        <v>0</v>
      </c>
      <c r="GS598">
        <v>0</v>
      </c>
      <c r="GT598">
        <v>0</v>
      </c>
      <c r="GU598">
        <v>1</v>
      </c>
      <c r="GV598">
        <v>0</v>
      </c>
      <c r="GW598">
        <v>0</v>
      </c>
      <c r="GX598">
        <v>0</v>
      </c>
      <c r="GY598">
        <v>1</v>
      </c>
      <c r="GZ598">
        <v>0</v>
      </c>
      <c r="HA598">
        <v>1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1</v>
      </c>
      <c r="HH598">
        <v>27</v>
      </c>
      <c r="HI598">
        <v>2</v>
      </c>
      <c r="HJ598">
        <v>1</v>
      </c>
      <c r="HK598">
        <v>0</v>
      </c>
      <c r="HL598">
        <v>0</v>
      </c>
      <c r="HM598">
        <v>1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2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86</v>
      </c>
      <c r="IN598">
        <v>35</v>
      </c>
      <c r="IO598">
        <v>3</v>
      </c>
      <c r="IP598">
        <v>33</v>
      </c>
      <c r="IQ598">
        <v>1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6</v>
      </c>
      <c r="IY598">
        <v>0</v>
      </c>
      <c r="IZ598">
        <v>0</v>
      </c>
      <c r="JA598">
        <v>0</v>
      </c>
      <c r="JB598">
        <v>0</v>
      </c>
      <c r="JC598">
        <v>1</v>
      </c>
      <c r="JD598">
        <v>0</v>
      </c>
      <c r="JE598">
        <v>1</v>
      </c>
      <c r="JF598">
        <v>0</v>
      </c>
      <c r="JG598">
        <v>0</v>
      </c>
      <c r="JH598">
        <v>3</v>
      </c>
      <c r="JI598">
        <v>1</v>
      </c>
      <c r="JJ598">
        <v>1</v>
      </c>
      <c r="JK598">
        <v>1</v>
      </c>
      <c r="JL598">
        <v>86</v>
      </c>
    </row>
    <row r="599" spans="1:272" x14ac:dyDescent="0.25">
      <c r="A599" t="s">
        <v>273</v>
      </c>
      <c r="B599" t="s">
        <v>666</v>
      </c>
      <c r="C599" t="str">
        <f t="shared" si="43"/>
        <v>160905</v>
      </c>
      <c r="D599" t="s">
        <v>316</v>
      </c>
      <c r="E599">
        <v>2</v>
      </c>
      <c r="F599">
        <v>1857</v>
      </c>
      <c r="G599">
        <v>1400</v>
      </c>
      <c r="H599">
        <v>867</v>
      </c>
      <c r="I599">
        <v>533</v>
      </c>
      <c r="J599">
        <v>0</v>
      </c>
      <c r="K599">
        <v>4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533</v>
      </c>
      <c r="T599">
        <v>0</v>
      </c>
      <c r="U599">
        <v>0</v>
      </c>
      <c r="V599">
        <v>533</v>
      </c>
      <c r="W599">
        <v>26</v>
      </c>
      <c r="X599">
        <v>11</v>
      </c>
      <c r="Y599">
        <v>12</v>
      </c>
      <c r="Z599">
        <v>0</v>
      </c>
      <c r="AA599">
        <v>507</v>
      </c>
      <c r="AB599">
        <v>73</v>
      </c>
      <c r="AC599">
        <v>6</v>
      </c>
      <c r="AD599">
        <v>16</v>
      </c>
      <c r="AE599">
        <v>30</v>
      </c>
      <c r="AF599">
        <v>10</v>
      </c>
      <c r="AG599">
        <v>0</v>
      </c>
      <c r="AH599">
        <v>2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3</v>
      </c>
      <c r="AR599">
        <v>0</v>
      </c>
      <c r="AS599">
        <v>0</v>
      </c>
      <c r="AT599">
        <v>0</v>
      </c>
      <c r="AU599">
        <v>0</v>
      </c>
      <c r="AV599">
        <v>1</v>
      </c>
      <c r="AW599">
        <v>0</v>
      </c>
      <c r="AX599">
        <v>1</v>
      </c>
      <c r="AY599">
        <v>1</v>
      </c>
      <c r="AZ599">
        <v>3</v>
      </c>
      <c r="BA599">
        <v>73</v>
      </c>
      <c r="BB599">
        <v>127</v>
      </c>
      <c r="BC599">
        <v>31</v>
      </c>
      <c r="BD599">
        <v>7</v>
      </c>
      <c r="BE599">
        <v>5</v>
      </c>
      <c r="BF599">
        <v>41</v>
      </c>
      <c r="BG599">
        <v>0</v>
      </c>
      <c r="BH599">
        <v>15</v>
      </c>
      <c r="BI599">
        <v>0</v>
      </c>
      <c r="BJ599">
        <v>0</v>
      </c>
      <c r="BK599">
        <v>4</v>
      </c>
      <c r="BL599">
        <v>2</v>
      </c>
      <c r="BM599">
        <v>0</v>
      </c>
      <c r="BN599">
        <v>6</v>
      </c>
      <c r="BO599">
        <v>1</v>
      </c>
      <c r="BP599">
        <v>2</v>
      </c>
      <c r="BQ599">
        <v>1</v>
      </c>
      <c r="BR599">
        <v>0</v>
      </c>
      <c r="BS599">
        <v>1</v>
      </c>
      <c r="BT599">
        <v>0</v>
      </c>
      <c r="BU599">
        <v>4</v>
      </c>
      <c r="BV599">
        <v>2</v>
      </c>
      <c r="BW599">
        <v>3</v>
      </c>
      <c r="BX599">
        <v>0</v>
      </c>
      <c r="BY599">
        <v>2</v>
      </c>
      <c r="BZ599">
        <v>127</v>
      </c>
      <c r="CA599">
        <v>10</v>
      </c>
      <c r="CB599">
        <v>5</v>
      </c>
      <c r="CC599">
        <v>0</v>
      </c>
      <c r="CD599">
        <v>1</v>
      </c>
      <c r="CE599">
        <v>1</v>
      </c>
      <c r="CF599">
        <v>0</v>
      </c>
      <c r="CG599">
        <v>2</v>
      </c>
      <c r="CH599">
        <v>0</v>
      </c>
      <c r="CI599">
        <v>0</v>
      </c>
      <c r="CJ599">
        <v>1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10</v>
      </c>
      <c r="CQ599">
        <v>15</v>
      </c>
      <c r="CR599">
        <v>8</v>
      </c>
      <c r="CS599">
        <v>1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1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1</v>
      </c>
      <c r="DG599">
        <v>0</v>
      </c>
      <c r="DH599">
        <v>0</v>
      </c>
      <c r="DI599">
        <v>0</v>
      </c>
      <c r="DJ599">
        <v>2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15</v>
      </c>
      <c r="DQ599">
        <v>18</v>
      </c>
      <c r="DR599">
        <v>12</v>
      </c>
      <c r="DS599">
        <v>0</v>
      </c>
      <c r="DT599">
        <v>0</v>
      </c>
      <c r="DU599">
        <v>3</v>
      </c>
      <c r="DV599">
        <v>0</v>
      </c>
      <c r="DW599">
        <v>3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18</v>
      </c>
      <c r="EQ599">
        <v>24</v>
      </c>
      <c r="ER599">
        <v>6</v>
      </c>
      <c r="ES599">
        <v>10</v>
      </c>
      <c r="ET599">
        <v>3</v>
      </c>
      <c r="EU599">
        <v>0</v>
      </c>
      <c r="EV599">
        <v>1</v>
      </c>
      <c r="EW599">
        <v>0</v>
      </c>
      <c r="EX599">
        <v>0</v>
      </c>
      <c r="EY599">
        <v>0</v>
      </c>
      <c r="EZ599">
        <v>1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3</v>
      </c>
      <c r="FN599">
        <v>24</v>
      </c>
      <c r="FO599">
        <v>53</v>
      </c>
      <c r="FP599">
        <v>21</v>
      </c>
      <c r="FQ599">
        <v>2</v>
      </c>
      <c r="FR599">
        <v>1</v>
      </c>
      <c r="FS599">
        <v>1</v>
      </c>
      <c r="FT599">
        <v>1</v>
      </c>
      <c r="FU599">
        <v>7</v>
      </c>
      <c r="FV599">
        <v>1</v>
      </c>
      <c r="FW599">
        <v>2</v>
      </c>
      <c r="FX599">
        <v>2</v>
      </c>
      <c r="FY599">
        <v>1</v>
      </c>
      <c r="FZ599">
        <v>1</v>
      </c>
      <c r="GA599">
        <v>1</v>
      </c>
      <c r="GB599">
        <v>1</v>
      </c>
      <c r="GC599">
        <v>2</v>
      </c>
      <c r="GD599">
        <v>3</v>
      </c>
      <c r="GE599">
        <v>0</v>
      </c>
      <c r="GF599">
        <v>1</v>
      </c>
      <c r="GG599">
        <v>1</v>
      </c>
      <c r="GH599">
        <v>1</v>
      </c>
      <c r="GI599">
        <v>0</v>
      </c>
      <c r="GJ599">
        <v>1</v>
      </c>
      <c r="GK599">
        <v>0</v>
      </c>
      <c r="GL599">
        <v>0</v>
      </c>
      <c r="GM599">
        <v>2</v>
      </c>
      <c r="GN599">
        <v>53</v>
      </c>
      <c r="GO599">
        <v>39</v>
      </c>
      <c r="GP599">
        <v>22</v>
      </c>
      <c r="GQ599">
        <v>6</v>
      </c>
      <c r="GR599">
        <v>3</v>
      </c>
      <c r="GS599">
        <v>2</v>
      </c>
      <c r="GT599">
        <v>1</v>
      </c>
      <c r="GU599">
        <v>0</v>
      </c>
      <c r="GV599">
        <v>1</v>
      </c>
      <c r="GW599">
        <v>0</v>
      </c>
      <c r="GX599">
        <v>0</v>
      </c>
      <c r="GY599">
        <v>1</v>
      </c>
      <c r="GZ599">
        <v>1</v>
      </c>
      <c r="HA599">
        <v>1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1</v>
      </c>
      <c r="HH599">
        <v>39</v>
      </c>
      <c r="HI599">
        <v>3</v>
      </c>
      <c r="HJ599">
        <v>0</v>
      </c>
      <c r="HK599">
        <v>1</v>
      </c>
      <c r="HL599">
        <v>1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1</v>
      </c>
      <c r="HV599">
        <v>3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145</v>
      </c>
      <c r="IN599">
        <v>100</v>
      </c>
      <c r="IO599">
        <v>2</v>
      </c>
      <c r="IP599">
        <v>25</v>
      </c>
      <c r="IQ599">
        <v>2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9</v>
      </c>
      <c r="IY599">
        <v>0</v>
      </c>
      <c r="IZ599">
        <v>0</v>
      </c>
      <c r="JA599">
        <v>1</v>
      </c>
      <c r="JB599">
        <v>1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4</v>
      </c>
      <c r="JI599">
        <v>1</v>
      </c>
      <c r="JJ599">
        <v>0</v>
      </c>
      <c r="JK599">
        <v>0</v>
      </c>
      <c r="JL599">
        <v>145</v>
      </c>
    </row>
    <row r="600" spans="1:272" x14ac:dyDescent="0.25">
      <c r="A600" t="s">
        <v>273</v>
      </c>
      <c r="B600" t="s">
        <v>666</v>
      </c>
      <c r="C600" t="str">
        <f t="shared" si="43"/>
        <v>160905</v>
      </c>
      <c r="D600" t="s">
        <v>667</v>
      </c>
      <c r="E600">
        <v>3</v>
      </c>
      <c r="F600">
        <v>575</v>
      </c>
      <c r="G600">
        <v>430</v>
      </c>
      <c r="H600">
        <v>212</v>
      </c>
      <c r="I600">
        <v>218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218</v>
      </c>
      <c r="T600">
        <v>0</v>
      </c>
      <c r="U600">
        <v>0</v>
      </c>
      <c r="V600">
        <v>218</v>
      </c>
      <c r="W600">
        <v>9</v>
      </c>
      <c r="X600">
        <v>8</v>
      </c>
      <c r="Y600">
        <v>0</v>
      </c>
      <c r="Z600">
        <v>0</v>
      </c>
      <c r="AA600">
        <v>209</v>
      </c>
      <c r="AB600">
        <v>40</v>
      </c>
      <c r="AC600">
        <v>2</v>
      </c>
      <c r="AD600">
        <v>14</v>
      </c>
      <c r="AE600">
        <v>16</v>
      </c>
      <c r="AF600">
        <v>3</v>
      </c>
      <c r="AG600">
        <v>0</v>
      </c>
      <c r="AH600">
        <v>0</v>
      </c>
      <c r="AI600">
        <v>0</v>
      </c>
      <c r="AJ600">
        <v>0</v>
      </c>
      <c r="AK600">
        <v>2</v>
      </c>
      <c r="AL600">
        <v>0</v>
      </c>
      <c r="AM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1</v>
      </c>
      <c r="BA600">
        <v>40</v>
      </c>
      <c r="BB600">
        <v>54</v>
      </c>
      <c r="BC600">
        <v>18</v>
      </c>
      <c r="BD600">
        <v>1</v>
      </c>
      <c r="BE600">
        <v>1</v>
      </c>
      <c r="BF600">
        <v>10</v>
      </c>
      <c r="BG600">
        <v>3</v>
      </c>
      <c r="BH600">
        <v>4</v>
      </c>
      <c r="BI600">
        <v>0</v>
      </c>
      <c r="BJ600">
        <v>0</v>
      </c>
      <c r="BK600">
        <v>5</v>
      </c>
      <c r="BL600">
        <v>1</v>
      </c>
      <c r="BM600">
        <v>0</v>
      </c>
      <c r="BN600">
        <v>2</v>
      </c>
      <c r="BO600">
        <v>0</v>
      </c>
      <c r="BP600">
        <v>0</v>
      </c>
      <c r="BQ600">
        <v>2</v>
      </c>
      <c r="BR600">
        <v>1</v>
      </c>
      <c r="BS600">
        <v>0</v>
      </c>
      <c r="BT600">
        <v>0</v>
      </c>
      <c r="BU600">
        <v>4</v>
      </c>
      <c r="BV600">
        <v>0</v>
      </c>
      <c r="BW600">
        <v>1</v>
      </c>
      <c r="BX600">
        <v>0</v>
      </c>
      <c r="BY600">
        <v>1</v>
      </c>
      <c r="BZ600">
        <v>54</v>
      </c>
      <c r="CA600">
        <v>5</v>
      </c>
      <c r="CB600">
        <v>4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1</v>
      </c>
      <c r="CO600">
        <v>0</v>
      </c>
      <c r="CP600">
        <v>5</v>
      </c>
      <c r="CQ600">
        <v>4</v>
      </c>
      <c r="CR600">
        <v>2</v>
      </c>
      <c r="CS600">
        <v>1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1</v>
      </c>
      <c r="DP600">
        <v>4</v>
      </c>
      <c r="DQ600">
        <v>6</v>
      </c>
      <c r="DR600">
        <v>2</v>
      </c>
      <c r="DS600">
        <v>0</v>
      </c>
      <c r="DT600">
        <v>0</v>
      </c>
      <c r="DU600">
        <v>2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1</v>
      </c>
      <c r="EE600">
        <v>0</v>
      </c>
      <c r="EF600">
        <v>1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6</v>
      </c>
      <c r="EQ600">
        <v>6</v>
      </c>
      <c r="ER600">
        <v>2</v>
      </c>
      <c r="ES600">
        <v>0</v>
      </c>
      <c r="ET600">
        <v>1</v>
      </c>
      <c r="EU600">
        <v>0</v>
      </c>
      <c r="EV600">
        <v>0</v>
      </c>
      <c r="EW600">
        <v>0</v>
      </c>
      <c r="EX600">
        <v>2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1</v>
      </c>
      <c r="FN600">
        <v>6</v>
      </c>
      <c r="FO600">
        <v>16</v>
      </c>
      <c r="FP600">
        <v>10</v>
      </c>
      <c r="FQ600">
        <v>1</v>
      </c>
      <c r="FR600">
        <v>0</v>
      </c>
      <c r="FS600">
        <v>0</v>
      </c>
      <c r="FT600">
        <v>0</v>
      </c>
      <c r="FU600">
        <v>3</v>
      </c>
      <c r="FV600">
        <v>0</v>
      </c>
      <c r="FW600">
        <v>1</v>
      </c>
      <c r="FX600">
        <v>1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16</v>
      </c>
      <c r="GO600">
        <v>29</v>
      </c>
      <c r="GP600">
        <v>14</v>
      </c>
      <c r="GQ600">
        <v>8</v>
      </c>
      <c r="GR600">
        <v>2</v>
      </c>
      <c r="GS600">
        <v>0</v>
      </c>
      <c r="GT600">
        <v>0</v>
      </c>
      <c r="GU600">
        <v>0</v>
      </c>
      <c r="GV600">
        <v>3</v>
      </c>
      <c r="GW600">
        <v>1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1</v>
      </c>
      <c r="HF600">
        <v>0</v>
      </c>
      <c r="HG600">
        <v>0</v>
      </c>
      <c r="HH600">
        <v>29</v>
      </c>
      <c r="HI600">
        <v>2</v>
      </c>
      <c r="HJ600">
        <v>0</v>
      </c>
      <c r="HK600">
        <v>0</v>
      </c>
      <c r="HL600">
        <v>1</v>
      </c>
      <c r="HM600">
        <v>0</v>
      </c>
      <c r="HN600">
        <v>0</v>
      </c>
      <c r="HO600">
        <v>0</v>
      </c>
      <c r="HP600">
        <v>1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2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47</v>
      </c>
      <c r="IN600">
        <v>25</v>
      </c>
      <c r="IO600">
        <v>4</v>
      </c>
      <c r="IP600">
        <v>10</v>
      </c>
      <c r="IQ600">
        <v>3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4</v>
      </c>
      <c r="IY600">
        <v>0</v>
      </c>
      <c r="IZ600">
        <v>0</v>
      </c>
      <c r="JA600">
        <v>0</v>
      </c>
      <c r="JB600">
        <v>1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47</v>
      </c>
    </row>
    <row r="601" spans="1:272" x14ac:dyDescent="0.25">
      <c r="A601" t="s">
        <v>273</v>
      </c>
      <c r="B601" t="s">
        <v>666</v>
      </c>
      <c r="C601" t="str">
        <f t="shared" si="43"/>
        <v>160905</v>
      </c>
      <c r="D601" t="s">
        <v>316</v>
      </c>
      <c r="E601">
        <v>4</v>
      </c>
      <c r="F601">
        <v>1895</v>
      </c>
      <c r="G601">
        <v>1440</v>
      </c>
      <c r="H601">
        <v>510</v>
      </c>
      <c r="I601">
        <v>930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930</v>
      </c>
      <c r="T601">
        <v>0</v>
      </c>
      <c r="U601">
        <v>0</v>
      </c>
      <c r="V601">
        <v>930</v>
      </c>
      <c r="W601">
        <v>23</v>
      </c>
      <c r="X601">
        <v>18</v>
      </c>
      <c r="Y601">
        <v>5</v>
      </c>
      <c r="Z601">
        <v>0</v>
      </c>
      <c r="AA601">
        <v>907</v>
      </c>
      <c r="AB601">
        <v>155</v>
      </c>
      <c r="AC601">
        <v>10</v>
      </c>
      <c r="AD601">
        <v>38</v>
      </c>
      <c r="AE601">
        <v>67</v>
      </c>
      <c r="AF601">
        <v>19</v>
      </c>
      <c r="AG601">
        <v>0</v>
      </c>
      <c r="AH601">
        <v>3</v>
      </c>
      <c r="AI601">
        <v>0</v>
      </c>
      <c r="AJ601">
        <v>1</v>
      </c>
      <c r="AK601">
        <v>3</v>
      </c>
      <c r="AL601">
        <v>0</v>
      </c>
      <c r="AM601">
        <v>0</v>
      </c>
      <c r="AN601">
        <v>1</v>
      </c>
      <c r="AO601">
        <v>3</v>
      </c>
      <c r="AP601">
        <v>0</v>
      </c>
      <c r="AQ601">
        <v>1</v>
      </c>
      <c r="AR601">
        <v>0</v>
      </c>
      <c r="AS601">
        <v>2</v>
      </c>
      <c r="AT601">
        <v>0</v>
      </c>
      <c r="AU601">
        <v>3</v>
      </c>
      <c r="AV601">
        <v>0</v>
      </c>
      <c r="AW601">
        <v>0</v>
      </c>
      <c r="AX601">
        <v>1</v>
      </c>
      <c r="AY601">
        <v>0</v>
      </c>
      <c r="AZ601">
        <v>3</v>
      </c>
      <c r="BA601">
        <v>155</v>
      </c>
      <c r="BB601">
        <v>272</v>
      </c>
      <c r="BC601">
        <v>62</v>
      </c>
      <c r="BD601">
        <v>7</v>
      </c>
      <c r="BE601">
        <v>8</v>
      </c>
      <c r="BF601">
        <v>77</v>
      </c>
      <c r="BG601">
        <v>5</v>
      </c>
      <c r="BH601">
        <v>44</v>
      </c>
      <c r="BI601">
        <v>4</v>
      </c>
      <c r="BJ601">
        <v>3</v>
      </c>
      <c r="BK601">
        <v>13</v>
      </c>
      <c r="BL601">
        <v>4</v>
      </c>
      <c r="BM601">
        <v>0</v>
      </c>
      <c r="BN601">
        <v>5</v>
      </c>
      <c r="BO601">
        <v>10</v>
      </c>
      <c r="BP601">
        <v>0</v>
      </c>
      <c r="BQ601">
        <v>1</v>
      </c>
      <c r="BR601">
        <v>3</v>
      </c>
      <c r="BS601">
        <v>1</v>
      </c>
      <c r="BT601">
        <v>0</v>
      </c>
      <c r="BU601">
        <v>14</v>
      </c>
      <c r="BV601">
        <v>2</v>
      </c>
      <c r="BW601">
        <v>1</v>
      </c>
      <c r="BX601">
        <v>2</v>
      </c>
      <c r="BY601">
        <v>6</v>
      </c>
      <c r="BZ601">
        <v>272</v>
      </c>
      <c r="CA601">
        <v>40</v>
      </c>
      <c r="CB601">
        <v>26</v>
      </c>
      <c r="CC601">
        <v>2</v>
      </c>
      <c r="CD601">
        <v>0</v>
      </c>
      <c r="CE601">
        <v>1</v>
      </c>
      <c r="CF601">
        <v>0</v>
      </c>
      <c r="CG601">
        <v>0</v>
      </c>
      <c r="CH601">
        <v>3</v>
      </c>
      <c r="CI601">
        <v>2</v>
      </c>
      <c r="CJ601">
        <v>0</v>
      </c>
      <c r="CK601">
        <v>0</v>
      </c>
      <c r="CL601">
        <v>2</v>
      </c>
      <c r="CM601">
        <v>0</v>
      </c>
      <c r="CN601">
        <v>1</v>
      </c>
      <c r="CO601">
        <v>3</v>
      </c>
      <c r="CP601">
        <v>40</v>
      </c>
      <c r="CQ601">
        <v>25</v>
      </c>
      <c r="CR601">
        <v>11</v>
      </c>
      <c r="CS601">
        <v>3</v>
      </c>
      <c r="CT601">
        <v>0</v>
      </c>
      <c r="CU601">
        <v>1</v>
      </c>
      <c r="CV601">
        <v>3</v>
      </c>
      <c r="CW601">
        <v>1</v>
      </c>
      <c r="CX601">
        <v>0</v>
      </c>
      <c r="CY601">
        <v>0</v>
      </c>
      <c r="CZ601">
        <v>3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1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2</v>
      </c>
      <c r="DP601">
        <v>25</v>
      </c>
      <c r="DQ601">
        <v>13</v>
      </c>
      <c r="DR601">
        <v>4</v>
      </c>
      <c r="DS601">
        <v>1</v>
      </c>
      <c r="DT601">
        <v>0</v>
      </c>
      <c r="DU601">
        <v>1</v>
      </c>
      <c r="DV601">
        <v>1</v>
      </c>
      <c r="DW601">
        <v>0</v>
      </c>
      <c r="DX601">
        <v>1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2</v>
      </c>
      <c r="EE601">
        <v>0</v>
      </c>
      <c r="EF601">
        <v>0</v>
      </c>
      <c r="EG601">
        <v>1</v>
      </c>
      <c r="EH601">
        <v>1</v>
      </c>
      <c r="EI601">
        <v>0</v>
      </c>
      <c r="EJ601">
        <v>0</v>
      </c>
      <c r="EK601">
        <v>1</v>
      </c>
      <c r="EL601">
        <v>0</v>
      </c>
      <c r="EM601">
        <v>0</v>
      </c>
      <c r="EN601">
        <v>0</v>
      </c>
      <c r="EO601">
        <v>0</v>
      </c>
      <c r="EP601">
        <v>13</v>
      </c>
      <c r="EQ601">
        <v>57</v>
      </c>
      <c r="ER601">
        <v>13</v>
      </c>
      <c r="ES601">
        <v>35</v>
      </c>
      <c r="ET601">
        <v>2</v>
      </c>
      <c r="EU601">
        <v>0</v>
      </c>
      <c r="EV601">
        <v>0</v>
      </c>
      <c r="EW601">
        <v>1</v>
      </c>
      <c r="EX601">
        <v>0</v>
      </c>
      <c r="EY601">
        <v>0</v>
      </c>
      <c r="EZ601">
        <v>0</v>
      </c>
      <c r="FA601">
        <v>0</v>
      </c>
      <c r="FB601">
        <v>1</v>
      </c>
      <c r="FC601">
        <v>0</v>
      </c>
      <c r="FD601">
        <v>1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4</v>
      </c>
      <c r="FN601">
        <v>57</v>
      </c>
      <c r="FO601">
        <v>79</v>
      </c>
      <c r="FP601">
        <v>27</v>
      </c>
      <c r="FQ601">
        <v>7</v>
      </c>
      <c r="FR601">
        <v>9</v>
      </c>
      <c r="FS601">
        <v>4</v>
      </c>
      <c r="FT601">
        <v>3</v>
      </c>
      <c r="FU601">
        <v>11</v>
      </c>
      <c r="FV601">
        <v>1</v>
      </c>
      <c r="FW601">
        <v>0</v>
      </c>
      <c r="FX601">
        <v>5</v>
      </c>
      <c r="FY601">
        <v>0</v>
      </c>
      <c r="FZ601">
        <v>0</v>
      </c>
      <c r="GA601">
        <v>0</v>
      </c>
      <c r="GB601">
        <v>1</v>
      </c>
      <c r="GC601">
        <v>0</v>
      </c>
      <c r="GD601">
        <v>0</v>
      </c>
      <c r="GE601">
        <v>2</v>
      </c>
      <c r="GF601">
        <v>0</v>
      </c>
      <c r="GG601">
        <v>1</v>
      </c>
      <c r="GH601">
        <v>0</v>
      </c>
      <c r="GI601">
        <v>1</v>
      </c>
      <c r="GJ601">
        <v>1</v>
      </c>
      <c r="GK601">
        <v>0</v>
      </c>
      <c r="GL601">
        <v>1</v>
      </c>
      <c r="GM601">
        <v>5</v>
      </c>
      <c r="GN601">
        <v>79</v>
      </c>
      <c r="GO601">
        <v>130</v>
      </c>
      <c r="GP601">
        <v>52</v>
      </c>
      <c r="GQ601">
        <v>58</v>
      </c>
      <c r="GR601">
        <v>5</v>
      </c>
      <c r="GS601">
        <v>0</v>
      </c>
      <c r="GT601">
        <v>2</v>
      </c>
      <c r="GU601">
        <v>0</v>
      </c>
      <c r="GV601">
        <v>4</v>
      </c>
      <c r="GW601">
        <v>0</v>
      </c>
      <c r="GX601">
        <v>1</v>
      </c>
      <c r="GY601">
        <v>0</v>
      </c>
      <c r="GZ601">
        <v>1</v>
      </c>
      <c r="HA601">
        <v>0</v>
      </c>
      <c r="HB601">
        <v>0</v>
      </c>
      <c r="HC601">
        <v>0</v>
      </c>
      <c r="HD601">
        <v>1</v>
      </c>
      <c r="HE601">
        <v>1</v>
      </c>
      <c r="HF601">
        <v>3</v>
      </c>
      <c r="HG601">
        <v>2</v>
      </c>
      <c r="HH601">
        <v>130</v>
      </c>
      <c r="HI601">
        <v>7</v>
      </c>
      <c r="HJ601">
        <v>0</v>
      </c>
      <c r="HK601">
        <v>2</v>
      </c>
      <c r="HL601">
        <v>3</v>
      </c>
      <c r="HM601">
        <v>0</v>
      </c>
      <c r="HN601">
        <v>0</v>
      </c>
      <c r="HO601">
        <v>0</v>
      </c>
      <c r="HP601">
        <v>2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7</v>
      </c>
      <c r="HW601">
        <v>1</v>
      </c>
      <c r="HX601">
        <v>0</v>
      </c>
      <c r="HY601">
        <v>0</v>
      </c>
      <c r="HZ601">
        <v>0</v>
      </c>
      <c r="IA601">
        <v>0</v>
      </c>
      <c r="IB601">
        <v>1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1</v>
      </c>
      <c r="IM601">
        <v>128</v>
      </c>
      <c r="IN601">
        <v>61</v>
      </c>
      <c r="IO601">
        <v>9</v>
      </c>
      <c r="IP601">
        <v>33</v>
      </c>
      <c r="IQ601">
        <v>1</v>
      </c>
      <c r="IR601">
        <v>0</v>
      </c>
      <c r="IS601">
        <v>1</v>
      </c>
      <c r="IT601">
        <v>1</v>
      </c>
      <c r="IU601">
        <v>0</v>
      </c>
      <c r="IV601">
        <v>0</v>
      </c>
      <c r="IW601">
        <v>1</v>
      </c>
      <c r="IX601">
        <v>11</v>
      </c>
      <c r="IY601">
        <v>0</v>
      </c>
      <c r="IZ601">
        <v>4</v>
      </c>
      <c r="JA601">
        <v>0</v>
      </c>
      <c r="JB601">
        <v>0</v>
      </c>
      <c r="JC601">
        <v>0</v>
      </c>
      <c r="JD601">
        <v>1</v>
      </c>
      <c r="JE601">
        <v>0</v>
      </c>
      <c r="JF601">
        <v>1</v>
      </c>
      <c r="JG601">
        <v>0</v>
      </c>
      <c r="JH601">
        <v>2</v>
      </c>
      <c r="JI601">
        <v>2</v>
      </c>
      <c r="JJ601">
        <v>0</v>
      </c>
      <c r="JK601">
        <v>0</v>
      </c>
      <c r="JL601">
        <v>128</v>
      </c>
    </row>
    <row r="602" spans="1:272" x14ac:dyDescent="0.25">
      <c r="A602" t="s">
        <v>273</v>
      </c>
      <c r="B602" t="s">
        <v>666</v>
      </c>
      <c r="C602" t="str">
        <f t="shared" si="43"/>
        <v>160905</v>
      </c>
      <c r="D602" t="s">
        <v>312</v>
      </c>
      <c r="E602">
        <v>5</v>
      </c>
      <c r="F602">
        <v>436</v>
      </c>
      <c r="G602">
        <v>330</v>
      </c>
      <c r="H602">
        <v>153</v>
      </c>
      <c r="I602">
        <v>177</v>
      </c>
      <c r="J602">
        <v>0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177</v>
      </c>
      <c r="T602">
        <v>0</v>
      </c>
      <c r="U602">
        <v>0</v>
      </c>
      <c r="V602">
        <v>177</v>
      </c>
      <c r="W602">
        <v>4</v>
      </c>
      <c r="X602">
        <v>1</v>
      </c>
      <c r="Y602">
        <v>3</v>
      </c>
      <c r="Z602">
        <v>0</v>
      </c>
      <c r="AA602">
        <v>173</v>
      </c>
      <c r="AB602">
        <v>12</v>
      </c>
      <c r="AC602">
        <v>2</v>
      </c>
      <c r="AD602">
        <v>4</v>
      </c>
      <c r="AE602">
        <v>4</v>
      </c>
      <c r="AF602">
        <v>1</v>
      </c>
      <c r="AG602">
        <v>0</v>
      </c>
      <c r="AH602">
        <v>0</v>
      </c>
      <c r="AI602">
        <v>0</v>
      </c>
      <c r="AJ602">
        <v>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12</v>
      </c>
      <c r="BB602">
        <v>41</v>
      </c>
      <c r="BC602">
        <v>9</v>
      </c>
      <c r="BD602">
        <v>2</v>
      </c>
      <c r="BE602">
        <v>2</v>
      </c>
      <c r="BF602">
        <v>11</v>
      </c>
      <c r="BG602">
        <v>2</v>
      </c>
      <c r="BH602">
        <v>2</v>
      </c>
      <c r="BI602">
        <v>0</v>
      </c>
      <c r="BJ602">
        <v>1</v>
      </c>
      <c r="BK602">
        <v>2</v>
      </c>
      <c r="BL602">
        <v>1</v>
      </c>
      <c r="BM602">
        <v>0</v>
      </c>
      <c r="BN602">
        <v>1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1</v>
      </c>
      <c r="BU602">
        <v>4</v>
      </c>
      <c r="BV602">
        <v>2</v>
      </c>
      <c r="BW602">
        <v>1</v>
      </c>
      <c r="BX602">
        <v>0</v>
      </c>
      <c r="BY602">
        <v>0</v>
      </c>
      <c r="BZ602">
        <v>41</v>
      </c>
      <c r="CA602">
        <v>7</v>
      </c>
      <c r="CB602">
        <v>6</v>
      </c>
      <c r="CC602">
        <v>0</v>
      </c>
      <c r="CD602">
        <v>1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7</v>
      </c>
      <c r="CQ602">
        <v>6</v>
      </c>
      <c r="CR602">
        <v>3</v>
      </c>
      <c r="CS602">
        <v>0</v>
      </c>
      <c r="CT602">
        <v>1</v>
      </c>
      <c r="CU602">
        <v>0</v>
      </c>
      <c r="CV602">
        <v>0</v>
      </c>
      <c r="CW602">
        <v>1</v>
      </c>
      <c r="CX602">
        <v>0</v>
      </c>
      <c r="CY602">
        <v>1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6</v>
      </c>
      <c r="DQ602">
        <v>6</v>
      </c>
      <c r="DR602">
        <v>3</v>
      </c>
      <c r="DS602">
        <v>0</v>
      </c>
      <c r="DT602">
        <v>0</v>
      </c>
      <c r="DU602">
        <v>1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2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6</v>
      </c>
      <c r="EQ602">
        <v>5</v>
      </c>
      <c r="ER602">
        <v>0</v>
      </c>
      <c r="ES602">
        <v>2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3</v>
      </c>
      <c r="FN602">
        <v>5</v>
      </c>
      <c r="FO602">
        <v>13</v>
      </c>
      <c r="FP602">
        <v>8</v>
      </c>
      <c r="FQ602">
        <v>1</v>
      </c>
      <c r="FR602">
        <v>1</v>
      </c>
      <c r="FS602">
        <v>0</v>
      </c>
      <c r="FT602">
        <v>0</v>
      </c>
      <c r="FU602">
        <v>0</v>
      </c>
      <c r="FV602">
        <v>1</v>
      </c>
      <c r="FW602">
        <v>1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1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13</v>
      </c>
      <c r="GO602">
        <v>12</v>
      </c>
      <c r="GP602">
        <v>8</v>
      </c>
      <c r="GQ602">
        <v>3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1</v>
      </c>
      <c r="HE602">
        <v>0</v>
      </c>
      <c r="HF602">
        <v>0</v>
      </c>
      <c r="HG602">
        <v>0</v>
      </c>
      <c r="HH602">
        <v>12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1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1</v>
      </c>
      <c r="IL602">
        <v>1</v>
      </c>
      <c r="IM602">
        <v>70</v>
      </c>
      <c r="IN602">
        <v>32</v>
      </c>
      <c r="IO602">
        <v>7</v>
      </c>
      <c r="IP602">
        <v>24</v>
      </c>
      <c r="IQ602">
        <v>1</v>
      </c>
      <c r="IR602">
        <v>1</v>
      </c>
      <c r="IS602">
        <v>0</v>
      </c>
      <c r="IT602">
        <v>0</v>
      </c>
      <c r="IU602">
        <v>1</v>
      </c>
      <c r="IV602">
        <v>0</v>
      </c>
      <c r="IW602">
        <v>0</v>
      </c>
      <c r="IX602">
        <v>1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2</v>
      </c>
      <c r="JK602">
        <v>1</v>
      </c>
      <c r="JL602">
        <v>70</v>
      </c>
    </row>
    <row r="603" spans="1:272" x14ac:dyDescent="0.25">
      <c r="A603" t="s">
        <v>273</v>
      </c>
      <c r="B603" t="s">
        <v>666</v>
      </c>
      <c r="C603" t="str">
        <f t="shared" si="43"/>
        <v>160905</v>
      </c>
      <c r="D603" t="s">
        <v>316</v>
      </c>
      <c r="E603">
        <v>6</v>
      </c>
      <c r="F603">
        <v>1990</v>
      </c>
      <c r="G603">
        <v>1500</v>
      </c>
      <c r="H603">
        <v>797</v>
      </c>
      <c r="I603">
        <v>703</v>
      </c>
      <c r="J603">
        <v>0</v>
      </c>
      <c r="K603">
        <v>4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703</v>
      </c>
      <c r="T603">
        <v>0</v>
      </c>
      <c r="U603">
        <v>0</v>
      </c>
      <c r="V603">
        <v>703</v>
      </c>
      <c r="W603">
        <v>26</v>
      </c>
      <c r="X603">
        <v>20</v>
      </c>
      <c r="Y603">
        <v>6</v>
      </c>
      <c r="Z603">
        <v>0</v>
      </c>
      <c r="AA603">
        <v>677</v>
      </c>
      <c r="AB603">
        <v>80</v>
      </c>
      <c r="AC603">
        <v>13</v>
      </c>
      <c r="AD603">
        <v>13</v>
      </c>
      <c r="AE603">
        <v>27</v>
      </c>
      <c r="AF603">
        <v>18</v>
      </c>
      <c r="AG603">
        <v>0</v>
      </c>
      <c r="AH603">
        <v>0</v>
      </c>
      <c r="AI603">
        <v>2</v>
      </c>
      <c r="AJ603">
        <v>1</v>
      </c>
      <c r="AK603">
        <v>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2</v>
      </c>
      <c r="AW603">
        <v>0</v>
      </c>
      <c r="AX603">
        <v>1</v>
      </c>
      <c r="AY603">
        <v>0</v>
      </c>
      <c r="AZ603">
        <v>2</v>
      </c>
      <c r="BA603">
        <v>80</v>
      </c>
      <c r="BB603">
        <v>187</v>
      </c>
      <c r="BC603">
        <v>41</v>
      </c>
      <c r="BD603">
        <v>10</v>
      </c>
      <c r="BE603">
        <v>13</v>
      </c>
      <c r="BF603">
        <v>44</v>
      </c>
      <c r="BG603">
        <v>3</v>
      </c>
      <c r="BH603">
        <v>20</v>
      </c>
      <c r="BI603">
        <v>3</v>
      </c>
      <c r="BJ603">
        <v>4</v>
      </c>
      <c r="BK603">
        <v>7</v>
      </c>
      <c r="BL603">
        <v>3</v>
      </c>
      <c r="BM603">
        <v>0</v>
      </c>
      <c r="BN603">
        <v>7</v>
      </c>
      <c r="BO603">
        <v>7</v>
      </c>
      <c r="BP603">
        <v>2</v>
      </c>
      <c r="BQ603">
        <v>3</v>
      </c>
      <c r="BR603">
        <v>0</v>
      </c>
      <c r="BS603">
        <v>2</v>
      </c>
      <c r="BT603">
        <v>0</v>
      </c>
      <c r="BU603">
        <v>9</v>
      </c>
      <c r="BV603">
        <v>2</v>
      </c>
      <c r="BW603">
        <v>5</v>
      </c>
      <c r="BX603">
        <v>1</v>
      </c>
      <c r="BY603">
        <v>1</v>
      </c>
      <c r="BZ603">
        <v>187</v>
      </c>
      <c r="CA603">
        <v>18</v>
      </c>
      <c r="CB603">
        <v>8</v>
      </c>
      <c r="CC603">
        <v>1</v>
      </c>
      <c r="CD603">
        <v>0</v>
      </c>
      <c r="CE603">
        <v>3</v>
      </c>
      <c r="CF603">
        <v>1</v>
      </c>
      <c r="CG603">
        <v>0</v>
      </c>
      <c r="CH603">
        <v>0</v>
      </c>
      <c r="CI603">
        <v>3</v>
      </c>
      <c r="CJ603">
        <v>0</v>
      </c>
      <c r="CK603">
        <v>0</v>
      </c>
      <c r="CL603">
        <v>1</v>
      </c>
      <c r="CM603">
        <v>0</v>
      </c>
      <c r="CN603">
        <v>1</v>
      </c>
      <c r="CO603">
        <v>0</v>
      </c>
      <c r="CP603">
        <v>18</v>
      </c>
      <c r="CQ603">
        <v>41</v>
      </c>
      <c r="CR603">
        <v>28</v>
      </c>
      <c r="CS603">
        <v>0</v>
      </c>
      <c r="CT603">
        <v>2</v>
      </c>
      <c r="CU603">
        <v>0</v>
      </c>
      <c r="CV603">
        <v>2</v>
      </c>
      <c r="CW603">
        <v>1</v>
      </c>
      <c r="CX603">
        <v>0</v>
      </c>
      <c r="CY603">
        <v>0</v>
      </c>
      <c r="CZ603">
        <v>4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1</v>
      </c>
      <c r="DG603">
        <v>0</v>
      </c>
      <c r="DH603">
        <v>0</v>
      </c>
      <c r="DI603">
        <v>0</v>
      </c>
      <c r="DJ603">
        <v>0</v>
      </c>
      <c r="DK603">
        <v>1</v>
      </c>
      <c r="DL603">
        <v>0</v>
      </c>
      <c r="DM603">
        <v>1</v>
      </c>
      <c r="DN603">
        <v>1</v>
      </c>
      <c r="DO603">
        <v>0</v>
      </c>
      <c r="DP603">
        <v>41</v>
      </c>
      <c r="DQ603">
        <v>14</v>
      </c>
      <c r="DR603">
        <v>7</v>
      </c>
      <c r="DS603">
        <v>0</v>
      </c>
      <c r="DT603">
        <v>1</v>
      </c>
      <c r="DU603">
        <v>1</v>
      </c>
      <c r="DV603">
        <v>2</v>
      </c>
      <c r="DW603">
        <v>0</v>
      </c>
      <c r="DX603">
        <v>0</v>
      </c>
      <c r="DY603">
        <v>0</v>
      </c>
      <c r="DZ603">
        <v>0</v>
      </c>
      <c r="EA603">
        <v>1</v>
      </c>
      <c r="EB603">
        <v>0</v>
      </c>
      <c r="EC603">
        <v>1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1</v>
      </c>
      <c r="EO603">
        <v>0</v>
      </c>
      <c r="EP603">
        <v>14</v>
      </c>
      <c r="EQ603">
        <v>19</v>
      </c>
      <c r="ER603">
        <v>1</v>
      </c>
      <c r="ES603">
        <v>9</v>
      </c>
      <c r="ET603">
        <v>2</v>
      </c>
      <c r="EU603">
        <v>0</v>
      </c>
      <c r="EV603">
        <v>0</v>
      </c>
      <c r="EW603">
        <v>0</v>
      </c>
      <c r="EX603">
        <v>1</v>
      </c>
      <c r="EY603">
        <v>0</v>
      </c>
      <c r="EZ603">
        <v>0</v>
      </c>
      <c r="FA603">
        <v>0</v>
      </c>
      <c r="FB603">
        <v>1</v>
      </c>
      <c r="FC603">
        <v>1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1</v>
      </c>
      <c r="FL603">
        <v>0</v>
      </c>
      <c r="FM603">
        <v>3</v>
      </c>
      <c r="FN603">
        <v>19</v>
      </c>
      <c r="FO603">
        <v>57</v>
      </c>
      <c r="FP603">
        <v>28</v>
      </c>
      <c r="FQ603">
        <v>1</v>
      </c>
      <c r="FR603">
        <v>0</v>
      </c>
      <c r="FS603">
        <v>0</v>
      </c>
      <c r="FT603">
        <v>2</v>
      </c>
      <c r="FU603">
        <v>4</v>
      </c>
      <c r="FV603">
        <v>5</v>
      </c>
      <c r="FW603">
        <v>1</v>
      </c>
      <c r="FX603">
        <v>5</v>
      </c>
      <c r="FY603">
        <v>0</v>
      </c>
      <c r="FZ603">
        <v>0</v>
      </c>
      <c r="GA603">
        <v>1</v>
      </c>
      <c r="GB603">
        <v>1</v>
      </c>
      <c r="GC603">
        <v>1</v>
      </c>
      <c r="GD603">
        <v>0</v>
      </c>
      <c r="GE603">
        <v>1</v>
      </c>
      <c r="GF603">
        <v>1</v>
      </c>
      <c r="GG603">
        <v>1</v>
      </c>
      <c r="GH603">
        <v>0</v>
      </c>
      <c r="GI603">
        <v>2</v>
      </c>
      <c r="GJ603">
        <v>1</v>
      </c>
      <c r="GK603">
        <v>1</v>
      </c>
      <c r="GL603">
        <v>0</v>
      </c>
      <c r="GM603">
        <v>1</v>
      </c>
      <c r="GN603">
        <v>57</v>
      </c>
      <c r="GO603">
        <v>50</v>
      </c>
      <c r="GP603">
        <v>26</v>
      </c>
      <c r="GQ603">
        <v>11</v>
      </c>
      <c r="GR603">
        <v>2</v>
      </c>
      <c r="GS603">
        <v>0</v>
      </c>
      <c r="GT603">
        <v>1</v>
      </c>
      <c r="GU603">
        <v>0</v>
      </c>
      <c r="GV603">
        <v>4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2</v>
      </c>
      <c r="HD603">
        <v>0</v>
      </c>
      <c r="HE603">
        <v>1</v>
      </c>
      <c r="HF603">
        <v>0</v>
      </c>
      <c r="HG603">
        <v>3</v>
      </c>
      <c r="HH603">
        <v>50</v>
      </c>
      <c r="HI603">
        <v>5</v>
      </c>
      <c r="HJ603">
        <v>4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1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5</v>
      </c>
      <c r="HW603">
        <v>2</v>
      </c>
      <c r="HX603">
        <v>0</v>
      </c>
      <c r="HY603">
        <v>1</v>
      </c>
      <c r="HZ603">
        <v>1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2</v>
      </c>
      <c r="IM603">
        <v>204</v>
      </c>
      <c r="IN603">
        <v>110</v>
      </c>
      <c r="IO603">
        <v>8</v>
      </c>
      <c r="IP603">
        <v>59</v>
      </c>
      <c r="IQ603">
        <v>8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7</v>
      </c>
      <c r="IY603">
        <v>0</v>
      </c>
      <c r="IZ603">
        <v>7</v>
      </c>
      <c r="JA603">
        <v>0</v>
      </c>
      <c r="JB603">
        <v>0</v>
      </c>
      <c r="JC603">
        <v>0</v>
      </c>
      <c r="JD603">
        <v>1</v>
      </c>
      <c r="JE603">
        <v>0</v>
      </c>
      <c r="JF603">
        <v>1</v>
      </c>
      <c r="JG603">
        <v>1</v>
      </c>
      <c r="JH603">
        <v>2</v>
      </c>
      <c r="JI603">
        <v>0</v>
      </c>
      <c r="JJ603">
        <v>0</v>
      </c>
      <c r="JK603">
        <v>0</v>
      </c>
      <c r="JL603">
        <v>204</v>
      </c>
    </row>
    <row r="604" spans="1:272" x14ac:dyDescent="0.25">
      <c r="A604" t="s">
        <v>273</v>
      </c>
      <c r="B604" t="s">
        <v>668</v>
      </c>
      <c r="C604" t="str">
        <f t="shared" ref="C604:C610" si="44">"160906"</f>
        <v>160906</v>
      </c>
      <c r="D604" t="s">
        <v>669</v>
      </c>
      <c r="E604">
        <v>1</v>
      </c>
      <c r="F604">
        <v>510</v>
      </c>
      <c r="G604">
        <v>390</v>
      </c>
      <c r="H604">
        <v>259</v>
      </c>
      <c r="I604">
        <v>131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131</v>
      </c>
      <c r="T604">
        <v>0</v>
      </c>
      <c r="U604">
        <v>0</v>
      </c>
      <c r="V604">
        <v>131</v>
      </c>
      <c r="W604">
        <v>10</v>
      </c>
      <c r="X604">
        <v>4</v>
      </c>
      <c r="Y604">
        <v>3</v>
      </c>
      <c r="Z604">
        <v>0</v>
      </c>
      <c r="AA604">
        <v>121</v>
      </c>
      <c r="AB604">
        <v>19</v>
      </c>
      <c r="AC604">
        <v>4</v>
      </c>
      <c r="AD604">
        <v>2</v>
      </c>
      <c r="AE604">
        <v>8</v>
      </c>
      <c r="AF604">
        <v>3</v>
      </c>
      <c r="AG604">
        <v>0</v>
      </c>
      <c r="AH604">
        <v>1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19</v>
      </c>
      <c r="BB604">
        <v>30</v>
      </c>
      <c r="BC604">
        <v>9</v>
      </c>
      <c r="BD604">
        <v>0</v>
      </c>
      <c r="BE604">
        <v>0</v>
      </c>
      <c r="BF604">
        <v>3</v>
      </c>
      <c r="BG604">
        <v>0</v>
      </c>
      <c r="BH604">
        <v>6</v>
      </c>
      <c r="BI604">
        <v>0</v>
      </c>
      <c r="BJ604">
        <v>1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11</v>
      </c>
      <c r="BV604">
        <v>0</v>
      </c>
      <c r="BW604">
        <v>0</v>
      </c>
      <c r="BX604">
        <v>0</v>
      </c>
      <c r="BY604">
        <v>0</v>
      </c>
      <c r="BZ604">
        <v>30</v>
      </c>
      <c r="CA604">
        <v>3</v>
      </c>
      <c r="CB604">
        <v>1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2</v>
      </c>
      <c r="CO604">
        <v>0</v>
      </c>
      <c r="CP604">
        <v>3</v>
      </c>
      <c r="CQ604">
        <v>7</v>
      </c>
      <c r="CR604">
        <v>2</v>
      </c>
      <c r="CS604">
        <v>1</v>
      </c>
      <c r="CT604">
        <v>0</v>
      </c>
      <c r="CU604">
        <v>1</v>
      </c>
      <c r="CV604">
        <v>1</v>
      </c>
      <c r="CW604">
        <v>0</v>
      </c>
      <c r="CX604">
        <v>1</v>
      </c>
      <c r="CY604">
        <v>0</v>
      </c>
      <c r="CZ604">
        <v>0</v>
      </c>
      <c r="DA604">
        <v>1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7</v>
      </c>
      <c r="DQ604">
        <v>3</v>
      </c>
      <c r="DR604">
        <v>1</v>
      </c>
      <c r="DS604">
        <v>0</v>
      </c>
      <c r="DT604">
        <v>0</v>
      </c>
      <c r="DU604">
        <v>0</v>
      </c>
      <c r="DV604">
        <v>0</v>
      </c>
      <c r="DW604">
        <v>2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3</v>
      </c>
      <c r="EQ604">
        <v>6</v>
      </c>
      <c r="ER604">
        <v>0</v>
      </c>
      <c r="ES604">
        <v>3</v>
      </c>
      <c r="ET604">
        <v>1</v>
      </c>
      <c r="EU604">
        <v>0</v>
      </c>
      <c r="EV604">
        <v>1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1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6</v>
      </c>
      <c r="FO604">
        <v>2</v>
      </c>
      <c r="FP604">
        <v>1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2</v>
      </c>
      <c r="GO604">
        <v>11</v>
      </c>
      <c r="GP604">
        <v>7</v>
      </c>
      <c r="GQ604">
        <v>1</v>
      </c>
      <c r="GR604">
        <v>0</v>
      </c>
      <c r="GS604">
        <v>0</v>
      </c>
      <c r="GT604">
        <v>1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1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1</v>
      </c>
      <c r="HH604">
        <v>11</v>
      </c>
      <c r="HI604">
        <v>1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1</v>
      </c>
      <c r="HV604">
        <v>1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39</v>
      </c>
      <c r="IN604">
        <v>26</v>
      </c>
      <c r="IO604">
        <v>3</v>
      </c>
      <c r="IP604">
        <v>6</v>
      </c>
      <c r="IQ604">
        <v>4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39</v>
      </c>
    </row>
    <row r="605" spans="1:272" x14ac:dyDescent="0.25">
      <c r="A605" t="s">
        <v>273</v>
      </c>
      <c r="B605" t="s">
        <v>668</v>
      </c>
      <c r="C605" t="str">
        <f t="shared" si="44"/>
        <v>160906</v>
      </c>
      <c r="D605" t="s">
        <v>670</v>
      </c>
      <c r="E605">
        <v>2</v>
      </c>
      <c r="F605">
        <v>585</v>
      </c>
      <c r="G605">
        <v>452</v>
      </c>
      <c r="H605">
        <v>295</v>
      </c>
      <c r="I605">
        <v>157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157</v>
      </c>
      <c r="T605">
        <v>0</v>
      </c>
      <c r="U605">
        <v>0</v>
      </c>
      <c r="V605">
        <v>157</v>
      </c>
      <c r="W605">
        <v>7</v>
      </c>
      <c r="X605">
        <v>6</v>
      </c>
      <c r="Y605">
        <v>1</v>
      </c>
      <c r="Z605">
        <v>0</v>
      </c>
      <c r="AA605">
        <v>150</v>
      </c>
      <c r="AB605">
        <v>31</v>
      </c>
      <c r="AC605">
        <v>6</v>
      </c>
      <c r="AD605">
        <v>6</v>
      </c>
      <c r="AE605">
        <v>12</v>
      </c>
      <c r="AF605">
        <v>4</v>
      </c>
      <c r="AG605">
        <v>1</v>
      </c>
      <c r="AH605">
        <v>0</v>
      </c>
      <c r="AI605">
        <v>0</v>
      </c>
      <c r="AJ605">
        <v>1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1</v>
      </c>
      <c r="AX605">
        <v>0</v>
      </c>
      <c r="AY605">
        <v>0</v>
      </c>
      <c r="AZ605">
        <v>0</v>
      </c>
      <c r="BA605">
        <v>31</v>
      </c>
      <c r="BB605">
        <v>69</v>
      </c>
      <c r="BC605">
        <v>9</v>
      </c>
      <c r="BD605">
        <v>2</v>
      </c>
      <c r="BE605">
        <v>0</v>
      </c>
      <c r="BF605">
        <v>5</v>
      </c>
      <c r="BG605">
        <v>0</v>
      </c>
      <c r="BH605">
        <v>1</v>
      </c>
      <c r="BI605">
        <v>0</v>
      </c>
      <c r="BJ605">
        <v>0</v>
      </c>
      <c r="BK605">
        <v>1</v>
      </c>
      <c r="BL605">
        <v>1</v>
      </c>
      <c r="BM605">
        <v>0</v>
      </c>
      <c r="BN605">
        <v>0</v>
      </c>
      <c r="BO605">
        <v>1</v>
      </c>
      <c r="BP605">
        <v>0</v>
      </c>
      <c r="BQ605">
        <v>0</v>
      </c>
      <c r="BR605">
        <v>0</v>
      </c>
      <c r="BS605">
        <v>1</v>
      </c>
      <c r="BT605">
        <v>0</v>
      </c>
      <c r="BU605">
        <v>47</v>
      </c>
      <c r="BV605">
        <v>0</v>
      </c>
      <c r="BW605">
        <v>0</v>
      </c>
      <c r="BX605">
        <v>1</v>
      </c>
      <c r="BY605">
        <v>0</v>
      </c>
      <c r="BZ605">
        <v>69</v>
      </c>
      <c r="CA605">
        <v>9</v>
      </c>
      <c r="CB605">
        <v>2</v>
      </c>
      <c r="CC605">
        <v>4</v>
      </c>
      <c r="CD605">
        <v>1</v>
      </c>
      <c r="CE605">
        <v>0</v>
      </c>
      <c r="CF605">
        <v>0</v>
      </c>
      <c r="CG605">
        <v>0</v>
      </c>
      <c r="CH605">
        <v>1</v>
      </c>
      <c r="CI605">
        <v>1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9</v>
      </c>
      <c r="CQ605">
        <v>1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1</v>
      </c>
      <c r="DP605">
        <v>1</v>
      </c>
      <c r="DQ605">
        <v>2</v>
      </c>
      <c r="DR605">
        <v>0</v>
      </c>
      <c r="DS605">
        <v>0</v>
      </c>
      <c r="DT605">
        <v>0</v>
      </c>
      <c r="DU605">
        <v>1</v>
      </c>
      <c r="DV605">
        <v>1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2</v>
      </c>
      <c r="EQ605">
        <v>4</v>
      </c>
      <c r="ER605">
        <v>2</v>
      </c>
      <c r="ES605">
        <v>2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4</v>
      </c>
      <c r="FO605">
        <v>5</v>
      </c>
      <c r="FP605">
        <v>3</v>
      </c>
      <c r="FQ605">
        <v>0</v>
      </c>
      <c r="FR605">
        <v>0</v>
      </c>
      <c r="FS605">
        <v>0</v>
      </c>
      <c r="FT605">
        <v>0</v>
      </c>
      <c r="FU605">
        <v>1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1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5</v>
      </c>
      <c r="GO605">
        <v>12</v>
      </c>
      <c r="GP605">
        <v>9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2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1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12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17</v>
      </c>
      <c r="IN605">
        <v>8</v>
      </c>
      <c r="IO605">
        <v>2</v>
      </c>
      <c r="IP605">
        <v>4</v>
      </c>
      <c r="IQ605">
        <v>0</v>
      </c>
      <c r="IR605">
        <v>0</v>
      </c>
      <c r="IS605">
        <v>2</v>
      </c>
      <c r="IT605">
        <v>0</v>
      </c>
      <c r="IU605">
        <v>0</v>
      </c>
      <c r="IV605">
        <v>0</v>
      </c>
      <c r="IW605">
        <v>0</v>
      </c>
      <c r="IX605">
        <v>1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17</v>
      </c>
    </row>
    <row r="606" spans="1:272" x14ac:dyDescent="0.25">
      <c r="A606" t="s">
        <v>273</v>
      </c>
      <c r="B606" t="s">
        <v>668</v>
      </c>
      <c r="C606" t="str">
        <f t="shared" si="44"/>
        <v>160906</v>
      </c>
      <c r="D606" t="s">
        <v>671</v>
      </c>
      <c r="E606">
        <v>3</v>
      </c>
      <c r="F606">
        <v>818</v>
      </c>
      <c r="G606">
        <v>630</v>
      </c>
      <c r="H606">
        <v>302</v>
      </c>
      <c r="I606">
        <v>328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328</v>
      </c>
      <c r="T606">
        <v>0</v>
      </c>
      <c r="U606">
        <v>0</v>
      </c>
      <c r="V606">
        <v>328</v>
      </c>
      <c r="W606">
        <v>14</v>
      </c>
      <c r="X606">
        <v>11</v>
      </c>
      <c r="Y606">
        <v>3</v>
      </c>
      <c r="Z606">
        <v>0</v>
      </c>
      <c r="AA606">
        <v>314</v>
      </c>
      <c r="AB606">
        <v>55</v>
      </c>
      <c r="AC606">
        <v>5</v>
      </c>
      <c r="AD606">
        <v>6</v>
      </c>
      <c r="AE606">
        <v>28</v>
      </c>
      <c r="AF606">
        <v>5</v>
      </c>
      <c r="AG606">
        <v>0</v>
      </c>
      <c r="AH606">
        <v>3</v>
      </c>
      <c r="AI606">
        <v>0</v>
      </c>
      <c r="AJ606">
        <v>0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1</v>
      </c>
      <c r="AU606">
        <v>1</v>
      </c>
      <c r="AV606">
        <v>2</v>
      </c>
      <c r="AW606">
        <v>1</v>
      </c>
      <c r="AX606">
        <v>1</v>
      </c>
      <c r="AY606">
        <v>1</v>
      </c>
      <c r="AZ606">
        <v>0</v>
      </c>
      <c r="BA606">
        <v>55</v>
      </c>
      <c r="BB606">
        <v>138</v>
      </c>
      <c r="BC606">
        <v>27</v>
      </c>
      <c r="BD606">
        <v>3</v>
      </c>
      <c r="BE606">
        <v>3</v>
      </c>
      <c r="BF606">
        <v>10</v>
      </c>
      <c r="BG606">
        <v>0</v>
      </c>
      <c r="BH606">
        <v>6</v>
      </c>
      <c r="BI606">
        <v>0</v>
      </c>
      <c r="BJ606">
        <v>0</v>
      </c>
      <c r="BK606">
        <v>2</v>
      </c>
      <c r="BL606">
        <v>1</v>
      </c>
      <c r="BM606">
        <v>0</v>
      </c>
      <c r="BN606">
        <v>1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85</v>
      </c>
      <c r="BV606">
        <v>0</v>
      </c>
      <c r="BW606">
        <v>0</v>
      </c>
      <c r="BX606">
        <v>0</v>
      </c>
      <c r="BY606">
        <v>0</v>
      </c>
      <c r="BZ606">
        <v>138</v>
      </c>
      <c r="CA606">
        <v>8</v>
      </c>
      <c r="CB606">
        <v>3</v>
      </c>
      <c r="CC606">
        <v>1</v>
      </c>
      <c r="CD606">
        <v>3</v>
      </c>
      <c r="CE606">
        <v>1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8</v>
      </c>
      <c r="CQ606">
        <v>12</v>
      </c>
      <c r="CR606">
        <v>5</v>
      </c>
      <c r="CS606">
        <v>0</v>
      </c>
      <c r="CT606">
        <v>2</v>
      </c>
      <c r="CU606">
        <v>0</v>
      </c>
      <c r="CV606">
        <v>1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1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1</v>
      </c>
      <c r="DK606">
        <v>0</v>
      </c>
      <c r="DL606">
        <v>0</v>
      </c>
      <c r="DM606">
        <v>0</v>
      </c>
      <c r="DN606">
        <v>0</v>
      </c>
      <c r="DO606">
        <v>1</v>
      </c>
      <c r="DP606">
        <v>12</v>
      </c>
      <c r="DQ606">
        <v>5</v>
      </c>
      <c r="DR606">
        <v>3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1</v>
      </c>
      <c r="DY606">
        <v>0</v>
      </c>
      <c r="DZ606">
        <v>1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5</v>
      </c>
      <c r="EQ606">
        <v>16</v>
      </c>
      <c r="ER606">
        <v>3</v>
      </c>
      <c r="ES606">
        <v>7</v>
      </c>
      <c r="ET606">
        <v>2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1</v>
      </c>
      <c r="FG606">
        <v>0</v>
      </c>
      <c r="FH606">
        <v>0</v>
      </c>
      <c r="FI606">
        <v>1</v>
      </c>
      <c r="FJ606">
        <v>0</v>
      </c>
      <c r="FK606">
        <v>0</v>
      </c>
      <c r="FL606">
        <v>1</v>
      </c>
      <c r="FM606">
        <v>1</v>
      </c>
      <c r="FN606">
        <v>16</v>
      </c>
      <c r="FO606">
        <v>24</v>
      </c>
      <c r="FP606">
        <v>11</v>
      </c>
      <c r="FQ606">
        <v>1</v>
      </c>
      <c r="FR606">
        <v>0</v>
      </c>
      <c r="FS606">
        <v>2</v>
      </c>
      <c r="FT606">
        <v>0</v>
      </c>
      <c r="FU606">
        <v>1</v>
      </c>
      <c r="FV606">
        <v>3</v>
      </c>
      <c r="FW606">
        <v>0</v>
      </c>
      <c r="FX606">
        <v>2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2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2</v>
      </c>
      <c r="GK606">
        <v>0</v>
      </c>
      <c r="GL606">
        <v>0</v>
      </c>
      <c r="GM606">
        <v>0</v>
      </c>
      <c r="GN606">
        <v>24</v>
      </c>
      <c r="GO606">
        <v>27</v>
      </c>
      <c r="GP606">
        <v>17</v>
      </c>
      <c r="GQ606">
        <v>3</v>
      </c>
      <c r="GR606">
        <v>2</v>
      </c>
      <c r="GS606">
        <v>0</v>
      </c>
      <c r="GT606">
        <v>1</v>
      </c>
      <c r="GU606">
        <v>0</v>
      </c>
      <c r="GV606">
        <v>3</v>
      </c>
      <c r="GW606">
        <v>0</v>
      </c>
      <c r="GX606">
        <v>0</v>
      </c>
      <c r="GY606">
        <v>0</v>
      </c>
      <c r="GZ606">
        <v>0</v>
      </c>
      <c r="HA606">
        <v>1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27</v>
      </c>
      <c r="HI606">
        <v>1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1</v>
      </c>
      <c r="HQ606">
        <v>0</v>
      </c>
      <c r="HR606">
        <v>0</v>
      </c>
      <c r="HS606">
        <v>0</v>
      </c>
      <c r="HT606">
        <v>0</v>
      </c>
      <c r="HU606">
        <v>0</v>
      </c>
      <c r="HV606">
        <v>1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28</v>
      </c>
      <c r="IN606">
        <v>19</v>
      </c>
      <c r="IO606">
        <v>1</v>
      </c>
      <c r="IP606">
        <v>6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1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0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28</v>
      </c>
    </row>
    <row r="607" spans="1:272" x14ac:dyDescent="0.25">
      <c r="A607" t="s">
        <v>273</v>
      </c>
      <c r="B607" t="s">
        <v>668</v>
      </c>
      <c r="C607" t="str">
        <f t="shared" si="44"/>
        <v>160906</v>
      </c>
      <c r="D607" t="s">
        <v>312</v>
      </c>
      <c r="E607">
        <v>4</v>
      </c>
      <c r="F607">
        <v>676</v>
      </c>
      <c r="G607">
        <v>510</v>
      </c>
      <c r="H607">
        <v>269</v>
      </c>
      <c r="I607">
        <v>241</v>
      </c>
      <c r="J607">
        <v>0</v>
      </c>
      <c r="K607">
        <v>3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241</v>
      </c>
      <c r="T607">
        <v>0</v>
      </c>
      <c r="U607">
        <v>0</v>
      </c>
      <c r="V607">
        <v>241</v>
      </c>
      <c r="W607">
        <v>15</v>
      </c>
      <c r="X607">
        <v>9</v>
      </c>
      <c r="Y607">
        <v>1</v>
      </c>
      <c r="Z607">
        <v>0</v>
      </c>
      <c r="AA607">
        <v>226</v>
      </c>
      <c r="AB607">
        <v>17</v>
      </c>
      <c r="AC607">
        <v>1</v>
      </c>
      <c r="AD607">
        <v>2</v>
      </c>
      <c r="AE607">
        <v>6</v>
      </c>
      <c r="AF607">
        <v>4</v>
      </c>
      <c r="AG607">
        <v>1</v>
      </c>
      <c r="AH607">
        <v>0</v>
      </c>
      <c r="AI607">
        <v>0</v>
      </c>
      <c r="AJ607">
        <v>0</v>
      </c>
      <c r="AK607">
        <v>1</v>
      </c>
      <c r="AL607">
        <v>0</v>
      </c>
      <c r="AM607">
        <v>0</v>
      </c>
      <c r="AN607">
        <v>0</v>
      </c>
      <c r="AO607">
        <v>0</v>
      </c>
      <c r="AP607">
        <v>1</v>
      </c>
      <c r="AQ607">
        <v>0</v>
      </c>
      <c r="AR607">
        <v>0</v>
      </c>
      <c r="AS607">
        <v>0</v>
      </c>
      <c r="AT607">
        <v>0</v>
      </c>
      <c r="AU607">
        <v>1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17</v>
      </c>
      <c r="BB607">
        <v>77</v>
      </c>
      <c r="BC607">
        <v>5</v>
      </c>
      <c r="BD607">
        <v>3</v>
      </c>
      <c r="BE607">
        <v>0</v>
      </c>
      <c r="BF607">
        <v>2</v>
      </c>
      <c r="BG607">
        <v>0</v>
      </c>
      <c r="BH607">
        <v>9</v>
      </c>
      <c r="BI607">
        <v>1</v>
      </c>
      <c r="BJ607">
        <v>2</v>
      </c>
      <c r="BK607">
        <v>0</v>
      </c>
      <c r="BL607">
        <v>0</v>
      </c>
      <c r="BM607">
        <v>1</v>
      </c>
      <c r="BN607">
        <v>0</v>
      </c>
      <c r="BO607">
        <v>1</v>
      </c>
      <c r="BP607">
        <v>0</v>
      </c>
      <c r="BQ607">
        <v>0</v>
      </c>
      <c r="BR607">
        <v>0</v>
      </c>
      <c r="BS607">
        <v>1</v>
      </c>
      <c r="BT607">
        <v>0</v>
      </c>
      <c r="BU607">
        <v>51</v>
      </c>
      <c r="BV607">
        <v>0</v>
      </c>
      <c r="BW607">
        <v>0</v>
      </c>
      <c r="BX607">
        <v>0</v>
      </c>
      <c r="BY607">
        <v>1</v>
      </c>
      <c r="BZ607">
        <v>77</v>
      </c>
      <c r="CA607">
        <v>3</v>
      </c>
      <c r="CB607">
        <v>0</v>
      </c>
      <c r="CC607">
        <v>0</v>
      </c>
      <c r="CD607">
        <v>2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1</v>
      </c>
      <c r="CM607">
        <v>0</v>
      </c>
      <c r="CN607">
        <v>0</v>
      </c>
      <c r="CO607">
        <v>0</v>
      </c>
      <c r="CP607">
        <v>3</v>
      </c>
      <c r="CQ607">
        <v>4</v>
      </c>
      <c r="CR607">
        <v>2</v>
      </c>
      <c r="CS607">
        <v>1</v>
      </c>
      <c r="CT607">
        <v>1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4</v>
      </c>
      <c r="DQ607">
        <v>7</v>
      </c>
      <c r="DR607">
        <v>5</v>
      </c>
      <c r="DS607">
        <v>1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1</v>
      </c>
      <c r="EL607">
        <v>0</v>
      </c>
      <c r="EM607">
        <v>0</v>
      </c>
      <c r="EN607">
        <v>0</v>
      </c>
      <c r="EO607">
        <v>0</v>
      </c>
      <c r="EP607">
        <v>7</v>
      </c>
      <c r="EQ607">
        <v>9</v>
      </c>
      <c r="ER607">
        <v>4</v>
      </c>
      <c r="ES607">
        <v>0</v>
      </c>
      <c r="ET607">
        <v>0</v>
      </c>
      <c r="EU607">
        <v>0</v>
      </c>
      <c r="EV607">
        <v>3</v>
      </c>
      <c r="EW607">
        <v>0</v>
      </c>
      <c r="EX607">
        <v>0</v>
      </c>
      <c r="EY607">
        <v>0</v>
      </c>
      <c r="EZ607">
        <v>0</v>
      </c>
      <c r="FA607">
        <v>1</v>
      </c>
      <c r="FB607">
        <v>0</v>
      </c>
      <c r="FC607">
        <v>0</v>
      </c>
      <c r="FD607">
        <v>1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9</v>
      </c>
      <c r="FO607">
        <v>17</v>
      </c>
      <c r="FP607">
        <v>13</v>
      </c>
      <c r="FQ607">
        <v>0</v>
      </c>
      <c r="FR607">
        <v>0</v>
      </c>
      <c r="FS607">
        <v>1</v>
      </c>
      <c r="FT607">
        <v>0</v>
      </c>
      <c r="FU607">
        <v>2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1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17</v>
      </c>
      <c r="GO607">
        <v>14</v>
      </c>
      <c r="GP607">
        <v>6</v>
      </c>
      <c r="GQ607">
        <v>2</v>
      </c>
      <c r="GR607">
        <v>0</v>
      </c>
      <c r="GS607">
        <v>0</v>
      </c>
      <c r="GT607">
        <v>0</v>
      </c>
      <c r="GU607">
        <v>0</v>
      </c>
      <c r="GV607">
        <v>2</v>
      </c>
      <c r="GW607">
        <v>0</v>
      </c>
      <c r="GX607">
        <v>0</v>
      </c>
      <c r="GY607">
        <v>0</v>
      </c>
      <c r="GZ607">
        <v>1</v>
      </c>
      <c r="HA607">
        <v>0</v>
      </c>
      <c r="HB607">
        <v>0</v>
      </c>
      <c r="HC607">
        <v>1</v>
      </c>
      <c r="HD607">
        <v>1</v>
      </c>
      <c r="HE607">
        <v>0</v>
      </c>
      <c r="HF607">
        <v>0</v>
      </c>
      <c r="HG607">
        <v>1</v>
      </c>
      <c r="HH607">
        <v>14</v>
      </c>
      <c r="HI607">
        <v>2</v>
      </c>
      <c r="HJ607">
        <v>0</v>
      </c>
      <c r="HK607">
        <v>0</v>
      </c>
      <c r="HL607">
        <v>0</v>
      </c>
      <c r="HM607">
        <v>0</v>
      </c>
      <c r="HN607">
        <v>1</v>
      </c>
      <c r="HO607">
        <v>0</v>
      </c>
      <c r="HP607">
        <v>1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2</v>
      </c>
      <c r="HW607">
        <v>4</v>
      </c>
      <c r="HX607">
        <v>0</v>
      </c>
      <c r="HY607">
        <v>0</v>
      </c>
      <c r="HZ607">
        <v>1</v>
      </c>
      <c r="IA607">
        <v>3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4</v>
      </c>
      <c r="IM607">
        <v>72</v>
      </c>
      <c r="IN607">
        <v>45</v>
      </c>
      <c r="IO607">
        <v>5</v>
      </c>
      <c r="IP607">
        <v>13</v>
      </c>
      <c r="IQ607">
        <v>1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3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3</v>
      </c>
      <c r="JI607">
        <v>0</v>
      </c>
      <c r="JJ607">
        <v>2</v>
      </c>
      <c r="JK607">
        <v>0</v>
      </c>
      <c r="JL607">
        <v>72</v>
      </c>
    </row>
    <row r="608" spans="1:272" x14ac:dyDescent="0.25">
      <c r="A608" t="s">
        <v>273</v>
      </c>
      <c r="B608" t="s">
        <v>668</v>
      </c>
      <c r="C608" t="str">
        <f t="shared" si="44"/>
        <v>160906</v>
      </c>
      <c r="D608" t="s">
        <v>312</v>
      </c>
      <c r="E608">
        <v>5</v>
      </c>
      <c r="F608">
        <v>378</v>
      </c>
      <c r="G608">
        <v>290</v>
      </c>
      <c r="H608">
        <v>187</v>
      </c>
      <c r="I608">
        <v>103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103</v>
      </c>
      <c r="T608">
        <v>0</v>
      </c>
      <c r="U608">
        <v>0</v>
      </c>
      <c r="V608">
        <v>103</v>
      </c>
      <c r="W608">
        <v>16</v>
      </c>
      <c r="X608">
        <v>12</v>
      </c>
      <c r="Y608">
        <v>2</v>
      </c>
      <c r="Z608">
        <v>0</v>
      </c>
      <c r="AA608">
        <v>87</v>
      </c>
      <c r="AB608">
        <v>27</v>
      </c>
      <c r="AC608">
        <v>1</v>
      </c>
      <c r="AD608">
        <v>9</v>
      </c>
      <c r="AE608">
        <v>4</v>
      </c>
      <c r="AF608">
        <v>0</v>
      </c>
      <c r="AG608">
        <v>0</v>
      </c>
      <c r="AH608">
        <v>1</v>
      </c>
      <c r="AI608">
        <v>0</v>
      </c>
      <c r="AJ608">
        <v>0</v>
      </c>
      <c r="AK608">
        <v>2</v>
      </c>
      <c r="AL608">
        <v>0</v>
      </c>
      <c r="AM608">
        <v>0</v>
      </c>
      <c r="AN608">
        <v>2</v>
      </c>
      <c r="AO608">
        <v>1</v>
      </c>
      <c r="AP608">
        <v>0</v>
      </c>
      <c r="AQ608">
        <v>3</v>
      </c>
      <c r="AR608">
        <v>0</v>
      </c>
      <c r="AS608">
        <v>2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1</v>
      </c>
      <c r="AZ608">
        <v>1</v>
      </c>
      <c r="BA608">
        <v>27</v>
      </c>
      <c r="BB608">
        <v>33</v>
      </c>
      <c r="BC608">
        <v>1</v>
      </c>
      <c r="BD608">
        <v>1</v>
      </c>
      <c r="BE608">
        <v>5</v>
      </c>
      <c r="BF608">
        <v>3</v>
      </c>
      <c r="BG608">
        <v>0</v>
      </c>
      <c r="BH608">
        <v>1</v>
      </c>
      <c r="BI608">
        <v>0</v>
      </c>
      <c r="BJ608">
        <v>0</v>
      </c>
      <c r="BK608">
        <v>0</v>
      </c>
      <c r="BL608">
        <v>1</v>
      </c>
      <c r="BM608">
        <v>0</v>
      </c>
      <c r="BN608">
        <v>0</v>
      </c>
      <c r="BO608">
        <v>2</v>
      </c>
      <c r="BP608">
        <v>0</v>
      </c>
      <c r="BQ608">
        <v>1</v>
      </c>
      <c r="BR608">
        <v>0</v>
      </c>
      <c r="BS608">
        <v>0</v>
      </c>
      <c r="BT608">
        <v>0</v>
      </c>
      <c r="BU608">
        <v>18</v>
      </c>
      <c r="BV608">
        <v>0</v>
      </c>
      <c r="BW608">
        <v>0</v>
      </c>
      <c r="BX608">
        <v>0</v>
      </c>
      <c r="BY608">
        <v>0</v>
      </c>
      <c r="BZ608">
        <v>33</v>
      </c>
      <c r="CA608">
        <v>4</v>
      </c>
      <c r="CB608">
        <v>1</v>
      </c>
      <c r="CC608">
        <v>2</v>
      </c>
      <c r="CD608">
        <v>0</v>
      </c>
      <c r="CE608">
        <v>0</v>
      </c>
      <c r="CF608">
        <v>1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4</v>
      </c>
      <c r="CQ608">
        <v>2</v>
      </c>
      <c r="CR608">
        <v>1</v>
      </c>
      <c r="CS608">
        <v>0</v>
      </c>
      <c r="CT608">
        <v>0</v>
      </c>
      <c r="CU608">
        <v>0</v>
      </c>
      <c r="CV608">
        <v>0</v>
      </c>
      <c r="CW608">
        <v>1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2</v>
      </c>
      <c r="DQ608">
        <v>4</v>
      </c>
      <c r="DR608">
        <v>1</v>
      </c>
      <c r="DS608">
        <v>2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1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4</v>
      </c>
      <c r="EQ608">
        <v>5</v>
      </c>
      <c r="ER608">
        <v>2</v>
      </c>
      <c r="ES608">
        <v>2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1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5</v>
      </c>
      <c r="FO608">
        <v>3</v>
      </c>
      <c r="FP608">
        <v>3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3</v>
      </c>
      <c r="GO608">
        <v>8</v>
      </c>
      <c r="GP608">
        <v>2</v>
      </c>
      <c r="GQ608">
        <v>0</v>
      </c>
      <c r="GR608">
        <v>0</v>
      </c>
      <c r="GS608">
        <v>0</v>
      </c>
      <c r="GT608">
        <v>1</v>
      </c>
      <c r="GU608">
        <v>0</v>
      </c>
      <c r="GV608">
        <v>0</v>
      </c>
      <c r="GW608">
        <v>0</v>
      </c>
      <c r="GX608">
        <v>0</v>
      </c>
      <c r="GY608">
        <v>1</v>
      </c>
      <c r="GZ608">
        <v>0</v>
      </c>
      <c r="HA608">
        <v>0</v>
      </c>
      <c r="HB608">
        <v>0</v>
      </c>
      <c r="HC608">
        <v>0</v>
      </c>
      <c r="HD608">
        <v>4</v>
      </c>
      <c r="HE608">
        <v>0</v>
      </c>
      <c r="HF608">
        <v>0</v>
      </c>
      <c r="HG608">
        <v>0</v>
      </c>
      <c r="HH608">
        <v>8</v>
      </c>
      <c r="HI608">
        <v>1</v>
      </c>
      <c r="HJ608">
        <v>0</v>
      </c>
      <c r="HK608">
        <v>0</v>
      </c>
      <c r="HL608">
        <v>1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1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</row>
    <row r="609" spans="1:272" x14ac:dyDescent="0.25">
      <c r="A609" t="s">
        <v>273</v>
      </c>
      <c r="B609" t="s">
        <v>668</v>
      </c>
      <c r="C609" t="str">
        <f t="shared" si="44"/>
        <v>160906</v>
      </c>
      <c r="D609" t="s">
        <v>670</v>
      </c>
      <c r="E609">
        <v>6</v>
      </c>
      <c r="F609">
        <v>1087</v>
      </c>
      <c r="G609">
        <v>820</v>
      </c>
      <c r="H609">
        <v>536</v>
      </c>
      <c r="I609">
        <v>284</v>
      </c>
      <c r="J609">
        <v>0</v>
      </c>
      <c r="K609">
        <v>3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284</v>
      </c>
      <c r="T609">
        <v>0</v>
      </c>
      <c r="U609">
        <v>0</v>
      </c>
      <c r="V609">
        <v>284</v>
      </c>
      <c r="W609">
        <v>20</v>
      </c>
      <c r="X609">
        <v>7</v>
      </c>
      <c r="Y609">
        <v>8</v>
      </c>
      <c r="Z609">
        <v>0</v>
      </c>
      <c r="AA609">
        <v>264</v>
      </c>
      <c r="AB609">
        <v>35</v>
      </c>
      <c r="AC609">
        <v>4</v>
      </c>
      <c r="AD609">
        <v>11</v>
      </c>
      <c r="AE609">
        <v>10</v>
      </c>
      <c r="AF609">
        <v>3</v>
      </c>
      <c r="AG609">
        <v>0</v>
      </c>
      <c r="AH609">
        <v>2</v>
      </c>
      <c r="AI609">
        <v>0</v>
      </c>
      <c r="AJ609">
        <v>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1</v>
      </c>
      <c r="AQ609">
        <v>0</v>
      </c>
      <c r="AR609">
        <v>0</v>
      </c>
      <c r="AS609">
        <v>0</v>
      </c>
      <c r="AT609">
        <v>0</v>
      </c>
      <c r="AU609">
        <v>1</v>
      </c>
      <c r="AV609">
        <v>1</v>
      </c>
      <c r="AW609">
        <v>0</v>
      </c>
      <c r="AX609">
        <v>0</v>
      </c>
      <c r="AY609">
        <v>0</v>
      </c>
      <c r="AZ609">
        <v>1</v>
      </c>
      <c r="BA609">
        <v>35</v>
      </c>
      <c r="BB609">
        <v>65</v>
      </c>
      <c r="BC609">
        <v>13</v>
      </c>
      <c r="BD609">
        <v>5</v>
      </c>
      <c r="BE609">
        <v>2</v>
      </c>
      <c r="BF609">
        <v>9</v>
      </c>
      <c r="BG609">
        <v>0</v>
      </c>
      <c r="BH609">
        <v>8</v>
      </c>
      <c r="BI609">
        <v>1</v>
      </c>
      <c r="BJ609">
        <v>1</v>
      </c>
      <c r="BK609">
        <v>1</v>
      </c>
      <c r="BL609">
        <v>1</v>
      </c>
      <c r="BM609">
        <v>1</v>
      </c>
      <c r="BN609">
        <v>0</v>
      </c>
      <c r="BO609">
        <v>1</v>
      </c>
      <c r="BP609">
        <v>0</v>
      </c>
      <c r="BQ609">
        <v>0</v>
      </c>
      <c r="BR609">
        <v>1</v>
      </c>
      <c r="BS609">
        <v>0</v>
      </c>
      <c r="BT609">
        <v>1</v>
      </c>
      <c r="BU609">
        <v>17</v>
      </c>
      <c r="BV609">
        <v>0</v>
      </c>
      <c r="BW609">
        <v>2</v>
      </c>
      <c r="BX609">
        <v>0</v>
      </c>
      <c r="BY609">
        <v>1</v>
      </c>
      <c r="BZ609">
        <v>65</v>
      </c>
      <c r="CA609">
        <v>4</v>
      </c>
      <c r="CB609">
        <v>2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1</v>
      </c>
      <c r="CN609">
        <v>0</v>
      </c>
      <c r="CO609">
        <v>1</v>
      </c>
      <c r="CP609">
        <v>4</v>
      </c>
      <c r="CQ609">
        <v>10</v>
      </c>
      <c r="CR609">
        <v>3</v>
      </c>
      <c r="CS609">
        <v>1</v>
      </c>
      <c r="CT609">
        <v>0</v>
      </c>
      <c r="CU609">
        <v>1</v>
      </c>
      <c r="CV609">
        <v>1</v>
      </c>
      <c r="CW609">
        <v>1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1</v>
      </c>
      <c r="DE609">
        <v>1</v>
      </c>
      <c r="DF609">
        <v>0</v>
      </c>
      <c r="DG609">
        <v>1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10</v>
      </c>
      <c r="DQ609">
        <v>5</v>
      </c>
      <c r="DR609">
        <v>4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1</v>
      </c>
      <c r="EO609">
        <v>0</v>
      </c>
      <c r="EP609">
        <v>5</v>
      </c>
      <c r="EQ609">
        <v>6</v>
      </c>
      <c r="ER609">
        <v>3</v>
      </c>
      <c r="ES609">
        <v>3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6</v>
      </c>
      <c r="FO609">
        <v>24</v>
      </c>
      <c r="FP609">
        <v>11</v>
      </c>
      <c r="FQ609">
        <v>0</v>
      </c>
      <c r="FR609">
        <v>0</v>
      </c>
      <c r="FS609">
        <v>1</v>
      </c>
      <c r="FT609">
        <v>0</v>
      </c>
      <c r="FU609">
        <v>4</v>
      </c>
      <c r="FV609">
        <v>0</v>
      </c>
      <c r="FW609">
        <v>2</v>
      </c>
      <c r="FX609">
        <v>1</v>
      </c>
      <c r="FY609">
        <v>0</v>
      </c>
      <c r="FZ609">
        <v>0</v>
      </c>
      <c r="GA609">
        <v>0</v>
      </c>
      <c r="GB609">
        <v>1</v>
      </c>
      <c r="GC609">
        <v>0</v>
      </c>
      <c r="GD609">
        <v>0</v>
      </c>
      <c r="GE609">
        <v>1</v>
      </c>
      <c r="GF609">
        <v>0</v>
      </c>
      <c r="GG609">
        <v>1</v>
      </c>
      <c r="GH609">
        <v>0</v>
      </c>
      <c r="GI609">
        <v>0</v>
      </c>
      <c r="GJ609">
        <v>0</v>
      </c>
      <c r="GK609">
        <v>1</v>
      </c>
      <c r="GL609">
        <v>0</v>
      </c>
      <c r="GM609">
        <v>1</v>
      </c>
      <c r="GN609">
        <v>24</v>
      </c>
      <c r="GO609">
        <v>8</v>
      </c>
      <c r="GP609">
        <v>5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3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8</v>
      </c>
      <c r="HI609">
        <v>1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1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1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106</v>
      </c>
      <c r="IN609">
        <v>46</v>
      </c>
      <c r="IO609">
        <v>0</v>
      </c>
      <c r="IP609">
        <v>43</v>
      </c>
      <c r="IQ609">
        <v>0</v>
      </c>
      <c r="IR609">
        <v>0</v>
      </c>
      <c r="IS609">
        <v>1</v>
      </c>
      <c r="IT609">
        <v>0</v>
      </c>
      <c r="IU609">
        <v>0</v>
      </c>
      <c r="IV609">
        <v>0</v>
      </c>
      <c r="IW609">
        <v>4</v>
      </c>
      <c r="IX609">
        <v>2</v>
      </c>
      <c r="IY609">
        <v>1</v>
      </c>
      <c r="IZ609">
        <v>0</v>
      </c>
      <c r="JA609">
        <v>2</v>
      </c>
      <c r="JB609">
        <v>0</v>
      </c>
      <c r="JC609">
        <v>0</v>
      </c>
      <c r="JD609">
        <v>0</v>
      </c>
      <c r="JE609">
        <v>0</v>
      </c>
      <c r="JF609">
        <v>1</v>
      </c>
      <c r="JG609">
        <v>0</v>
      </c>
      <c r="JH609">
        <v>4</v>
      </c>
      <c r="JI609">
        <v>1</v>
      </c>
      <c r="JJ609">
        <v>1</v>
      </c>
      <c r="JK609">
        <v>0</v>
      </c>
      <c r="JL609">
        <v>106</v>
      </c>
    </row>
    <row r="610" spans="1:272" x14ac:dyDescent="0.25">
      <c r="A610" t="s">
        <v>273</v>
      </c>
      <c r="B610" t="s">
        <v>668</v>
      </c>
      <c r="C610" t="str">
        <f t="shared" si="44"/>
        <v>160906</v>
      </c>
      <c r="D610" t="s">
        <v>672</v>
      </c>
      <c r="E610">
        <v>7</v>
      </c>
      <c r="F610">
        <v>559</v>
      </c>
      <c r="G610">
        <v>430</v>
      </c>
      <c r="H610">
        <v>283</v>
      </c>
      <c r="I610">
        <v>147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147</v>
      </c>
      <c r="T610">
        <v>0</v>
      </c>
      <c r="U610">
        <v>0</v>
      </c>
      <c r="V610">
        <v>147</v>
      </c>
      <c r="W610">
        <v>18</v>
      </c>
      <c r="X610">
        <v>3</v>
      </c>
      <c r="Y610">
        <v>1</v>
      </c>
      <c r="Z610">
        <v>0</v>
      </c>
      <c r="AA610">
        <v>129</v>
      </c>
      <c r="AB610">
        <v>28</v>
      </c>
      <c r="AC610">
        <v>3</v>
      </c>
      <c r="AD610">
        <v>3</v>
      </c>
      <c r="AE610">
        <v>12</v>
      </c>
      <c r="AF610">
        <v>6</v>
      </c>
      <c r="AG610">
        <v>0</v>
      </c>
      <c r="AH610">
        <v>1</v>
      </c>
      <c r="AI610">
        <v>0</v>
      </c>
      <c r="AJ610">
        <v>2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1</v>
      </c>
      <c r="BA610">
        <v>28</v>
      </c>
      <c r="BB610">
        <v>29</v>
      </c>
      <c r="BC610">
        <v>3</v>
      </c>
      <c r="BD610">
        <v>0</v>
      </c>
      <c r="BE610">
        <v>1</v>
      </c>
      <c r="BF610">
        <v>4</v>
      </c>
      <c r="BG610">
        <v>1</v>
      </c>
      <c r="BH610">
        <v>2</v>
      </c>
      <c r="BI610">
        <v>0</v>
      </c>
      <c r="BJ610">
        <v>0</v>
      </c>
      <c r="BK610">
        <v>1</v>
      </c>
      <c r="BL610">
        <v>1</v>
      </c>
      <c r="BM610">
        <v>0</v>
      </c>
      <c r="BN610">
        <v>1</v>
      </c>
      <c r="BO610">
        <v>0</v>
      </c>
      <c r="BP610">
        <v>0</v>
      </c>
      <c r="BQ610">
        <v>1</v>
      </c>
      <c r="BR610">
        <v>0</v>
      </c>
      <c r="BS610">
        <v>0</v>
      </c>
      <c r="BT610">
        <v>0</v>
      </c>
      <c r="BU610">
        <v>13</v>
      </c>
      <c r="BV610">
        <v>0</v>
      </c>
      <c r="BW610">
        <v>0</v>
      </c>
      <c r="BX610">
        <v>0</v>
      </c>
      <c r="BY610">
        <v>1</v>
      </c>
      <c r="BZ610">
        <v>29</v>
      </c>
      <c r="CA610">
        <v>3</v>
      </c>
      <c r="CB610">
        <v>0</v>
      </c>
      <c r="CC610">
        <v>2</v>
      </c>
      <c r="CD610">
        <v>0</v>
      </c>
      <c r="CE610">
        <v>0</v>
      </c>
      <c r="CF610">
        <v>1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3</v>
      </c>
      <c r="CQ610">
        <v>3</v>
      </c>
      <c r="CR610">
        <v>1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1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1</v>
      </c>
      <c r="DP610">
        <v>3</v>
      </c>
      <c r="DQ610">
        <v>5</v>
      </c>
      <c r="DR610">
        <v>2</v>
      </c>
      <c r="DS610">
        <v>1</v>
      </c>
      <c r="DT610">
        <v>0</v>
      </c>
      <c r="DU610">
        <v>1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1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5</v>
      </c>
      <c r="EQ610">
        <v>2</v>
      </c>
      <c r="ER610">
        <v>1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1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2</v>
      </c>
      <c r="FO610">
        <v>18</v>
      </c>
      <c r="FP610">
        <v>9</v>
      </c>
      <c r="FQ610">
        <v>0</v>
      </c>
      <c r="FR610">
        <v>1</v>
      </c>
      <c r="FS610">
        <v>2</v>
      </c>
      <c r="FT610">
        <v>1</v>
      </c>
      <c r="FU610">
        <v>2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1</v>
      </c>
      <c r="GD610">
        <v>1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1</v>
      </c>
      <c r="GK610">
        <v>0</v>
      </c>
      <c r="GL610">
        <v>0</v>
      </c>
      <c r="GM610">
        <v>0</v>
      </c>
      <c r="GN610">
        <v>18</v>
      </c>
      <c r="GO610">
        <v>9</v>
      </c>
      <c r="GP610">
        <v>3</v>
      </c>
      <c r="GQ610">
        <v>0</v>
      </c>
      <c r="GR610">
        <v>1</v>
      </c>
      <c r="GS610">
        <v>0</v>
      </c>
      <c r="GT610">
        <v>2</v>
      </c>
      <c r="GU610">
        <v>0</v>
      </c>
      <c r="GV610">
        <v>3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9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32</v>
      </c>
      <c r="IN610">
        <v>16</v>
      </c>
      <c r="IO610">
        <v>5</v>
      </c>
      <c r="IP610">
        <v>7</v>
      </c>
      <c r="IQ610">
        <v>0</v>
      </c>
      <c r="IR610">
        <v>0</v>
      </c>
      <c r="IS610">
        <v>1</v>
      </c>
      <c r="IT610">
        <v>0</v>
      </c>
      <c r="IU610">
        <v>0</v>
      </c>
      <c r="IV610">
        <v>0</v>
      </c>
      <c r="IW610">
        <v>0</v>
      </c>
      <c r="IX610">
        <v>1</v>
      </c>
      <c r="IY610">
        <v>0</v>
      </c>
      <c r="IZ610">
        <v>0</v>
      </c>
      <c r="JA610">
        <v>0</v>
      </c>
      <c r="JB610">
        <v>1</v>
      </c>
      <c r="JC610">
        <v>0</v>
      </c>
      <c r="JD610">
        <v>0</v>
      </c>
      <c r="JE610">
        <v>1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32</v>
      </c>
    </row>
    <row r="611" spans="1:272" x14ac:dyDescent="0.25">
      <c r="A611" t="s">
        <v>273</v>
      </c>
      <c r="B611" t="s">
        <v>673</v>
      </c>
      <c r="C611" t="str">
        <f t="shared" ref="C611:C625" si="45">"160907"</f>
        <v>160907</v>
      </c>
      <c r="D611" t="s">
        <v>674</v>
      </c>
      <c r="E611">
        <v>1</v>
      </c>
      <c r="F611">
        <v>676</v>
      </c>
      <c r="G611">
        <v>520</v>
      </c>
      <c r="H611">
        <v>240</v>
      </c>
      <c r="I611">
        <v>280</v>
      </c>
      <c r="J611">
        <v>0</v>
      </c>
      <c r="K611">
        <v>3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280</v>
      </c>
      <c r="T611">
        <v>0</v>
      </c>
      <c r="U611">
        <v>0</v>
      </c>
      <c r="V611">
        <v>280</v>
      </c>
      <c r="W611">
        <v>18</v>
      </c>
      <c r="X611">
        <v>8</v>
      </c>
      <c r="Y611">
        <v>6</v>
      </c>
      <c r="Z611">
        <v>0</v>
      </c>
      <c r="AA611">
        <v>262</v>
      </c>
      <c r="AB611">
        <v>64</v>
      </c>
      <c r="AC611">
        <v>4</v>
      </c>
      <c r="AD611">
        <v>17</v>
      </c>
      <c r="AE611">
        <v>29</v>
      </c>
      <c r="AF611">
        <v>7</v>
      </c>
      <c r="AG611">
        <v>0</v>
      </c>
      <c r="AH611">
        <v>0</v>
      </c>
      <c r="AI611">
        <v>0</v>
      </c>
      <c r="AJ611">
        <v>0</v>
      </c>
      <c r="AK611">
        <v>2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1</v>
      </c>
      <c r="AT611">
        <v>1</v>
      </c>
      <c r="AU611">
        <v>0</v>
      </c>
      <c r="AV611">
        <v>1</v>
      </c>
      <c r="AW611">
        <v>1</v>
      </c>
      <c r="AX611">
        <v>0</v>
      </c>
      <c r="AY611">
        <v>1</v>
      </c>
      <c r="AZ611">
        <v>0</v>
      </c>
      <c r="BA611">
        <v>64</v>
      </c>
      <c r="BB611">
        <v>72</v>
      </c>
      <c r="BC611">
        <v>21</v>
      </c>
      <c r="BD611">
        <v>1</v>
      </c>
      <c r="BE611">
        <v>3</v>
      </c>
      <c r="BF611">
        <v>22</v>
      </c>
      <c r="BG611">
        <v>1</v>
      </c>
      <c r="BH611">
        <v>3</v>
      </c>
      <c r="BI611">
        <v>0</v>
      </c>
      <c r="BJ611">
        <v>1</v>
      </c>
      <c r="BK611">
        <v>0</v>
      </c>
      <c r="BL611">
        <v>1</v>
      </c>
      <c r="BM611">
        <v>0</v>
      </c>
      <c r="BN611">
        <v>0</v>
      </c>
      <c r="BO611">
        <v>1</v>
      </c>
      <c r="BP611">
        <v>17</v>
      </c>
      <c r="BQ611">
        <v>0</v>
      </c>
      <c r="BR611">
        <v>0</v>
      </c>
      <c r="BS611">
        <v>0</v>
      </c>
      <c r="BT611">
        <v>0</v>
      </c>
      <c r="BU611">
        <v>1</v>
      </c>
      <c r="BV611">
        <v>0</v>
      </c>
      <c r="BW611">
        <v>0</v>
      </c>
      <c r="BX611">
        <v>0</v>
      </c>
      <c r="BY611">
        <v>0</v>
      </c>
      <c r="BZ611">
        <v>72</v>
      </c>
      <c r="CA611">
        <v>5</v>
      </c>
      <c r="CB611">
        <v>2</v>
      </c>
      <c r="CC611">
        <v>1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1</v>
      </c>
      <c r="CL611">
        <v>0</v>
      </c>
      <c r="CM611">
        <v>0</v>
      </c>
      <c r="CN611">
        <v>0</v>
      </c>
      <c r="CO611">
        <v>1</v>
      </c>
      <c r="CP611">
        <v>5</v>
      </c>
      <c r="CQ611">
        <v>5</v>
      </c>
      <c r="CR611">
        <v>3</v>
      </c>
      <c r="CS611">
        <v>0</v>
      </c>
      <c r="CT611">
        <v>0</v>
      </c>
      <c r="CU611">
        <v>0</v>
      </c>
      <c r="CV611">
        <v>1</v>
      </c>
      <c r="CW611">
        <v>0</v>
      </c>
      <c r="CX611">
        <v>1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5</v>
      </c>
      <c r="DQ611">
        <v>5</v>
      </c>
      <c r="DR611">
        <v>0</v>
      </c>
      <c r="DS611">
        <v>0</v>
      </c>
      <c r="DT611">
        <v>4</v>
      </c>
      <c r="DU611">
        <v>0</v>
      </c>
      <c r="DV611">
        <v>0</v>
      </c>
      <c r="DW611">
        <v>0</v>
      </c>
      <c r="DX611">
        <v>0</v>
      </c>
      <c r="DY611">
        <v>1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5</v>
      </c>
      <c r="EQ611">
        <v>18</v>
      </c>
      <c r="ER611">
        <v>5</v>
      </c>
      <c r="ES611">
        <v>9</v>
      </c>
      <c r="ET611">
        <v>0</v>
      </c>
      <c r="EU611">
        <v>0</v>
      </c>
      <c r="EV611">
        <v>0</v>
      </c>
      <c r="EW611">
        <v>0</v>
      </c>
      <c r="EX611">
        <v>2</v>
      </c>
      <c r="EY611">
        <v>0</v>
      </c>
      <c r="EZ611">
        <v>0</v>
      </c>
      <c r="FA611">
        <v>1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1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18</v>
      </c>
      <c r="FO611">
        <v>74</v>
      </c>
      <c r="FP611">
        <v>32</v>
      </c>
      <c r="FQ611">
        <v>6</v>
      </c>
      <c r="FR611">
        <v>0</v>
      </c>
      <c r="FS611">
        <v>2</v>
      </c>
      <c r="FT611">
        <v>1</v>
      </c>
      <c r="FU611">
        <v>14</v>
      </c>
      <c r="FV611">
        <v>2</v>
      </c>
      <c r="FW611">
        <v>0</v>
      </c>
      <c r="FX611">
        <v>2</v>
      </c>
      <c r="FY611">
        <v>1</v>
      </c>
      <c r="FZ611">
        <v>0</v>
      </c>
      <c r="GA611">
        <v>0</v>
      </c>
      <c r="GB611">
        <v>0</v>
      </c>
      <c r="GC611">
        <v>1</v>
      </c>
      <c r="GD611">
        <v>1</v>
      </c>
      <c r="GE611">
        <v>1</v>
      </c>
      <c r="GF611">
        <v>1</v>
      </c>
      <c r="GG611">
        <v>0</v>
      </c>
      <c r="GH611">
        <v>0</v>
      </c>
      <c r="GI611">
        <v>0</v>
      </c>
      <c r="GJ611">
        <v>1</v>
      </c>
      <c r="GK611">
        <v>2</v>
      </c>
      <c r="GL611">
        <v>1</v>
      </c>
      <c r="GM611">
        <v>6</v>
      </c>
      <c r="GN611">
        <v>74</v>
      </c>
      <c r="GO611">
        <v>14</v>
      </c>
      <c r="GP611">
        <v>9</v>
      </c>
      <c r="GQ611">
        <v>0</v>
      </c>
      <c r="GR611">
        <v>4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1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14</v>
      </c>
      <c r="HI611">
        <v>3</v>
      </c>
      <c r="HJ611">
        <v>0</v>
      </c>
      <c r="HK611">
        <v>0</v>
      </c>
      <c r="HL611">
        <v>2</v>
      </c>
      <c r="HM611">
        <v>1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3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2</v>
      </c>
      <c r="IN611">
        <v>1</v>
      </c>
      <c r="IO611">
        <v>1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2</v>
      </c>
    </row>
    <row r="612" spans="1:272" x14ac:dyDescent="0.25">
      <c r="A612" t="s">
        <v>273</v>
      </c>
      <c r="B612" t="s">
        <v>673</v>
      </c>
      <c r="C612" t="str">
        <f t="shared" si="45"/>
        <v>160907</v>
      </c>
      <c r="D612" t="s">
        <v>358</v>
      </c>
      <c r="E612">
        <v>2</v>
      </c>
      <c r="F612">
        <v>598</v>
      </c>
      <c r="G612">
        <v>459</v>
      </c>
      <c r="H612">
        <v>219</v>
      </c>
      <c r="I612">
        <v>240</v>
      </c>
      <c r="J612">
        <v>0</v>
      </c>
      <c r="K612">
        <v>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240</v>
      </c>
      <c r="T612">
        <v>0</v>
      </c>
      <c r="U612">
        <v>0</v>
      </c>
      <c r="V612">
        <v>240</v>
      </c>
      <c r="W612">
        <v>7</v>
      </c>
      <c r="X612">
        <v>6</v>
      </c>
      <c r="Y612">
        <v>1</v>
      </c>
      <c r="Z612">
        <v>0</v>
      </c>
      <c r="AA612">
        <v>233</v>
      </c>
      <c r="AB612">
        <v>51</v>
      </c>
      <c r="AC612">
        <v>7</v>
      </c>
      <c r="AD612">
        <v>13</v>
      </c>
      <c r="AE612">
        <v>21</v>
      </c>
      <c r="AF612">
        <v>7</v>
      </c>
      <c r="AG612">
        <v>0</v>
      </c>
      <c r="AH612">
        <v>0</v>
      </c>
      <c r="AI612">
        <v>0</v>
      </c>
      <c r="AJ612">
        <v>0</v>
      </c>
      <c r="AK612">
        <v>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1</v>
      </c>
      <c r="AZ612">
        <v>1</v>
      </c>
      <c r="BA612">
        <v>51</v>
      </c>
      <c r="BB612">
        <v>52</v>
      </c>
      <c r="BC612">
        <v>8</v>
      </c>
      <c r="BD612">
        <v>3</v>
      </c>
      <c r="BE612">
        <v>0</v>
      </c>
      <c r="BF612">
        <v>12</v>
      </c>
      <c r="BG612">
        <v>2</v>
      </c>
      <c r="BH612">
        <v>0</v>
      </c>
      <c r="BI612">
        <v>1</v>
      </c>
      <c r="BJ612">
        <v>0</v>
      </c>
      <c r="BK612">
        <v>2</v>
      </c>
      <c r="BL612">
        <v>1</v>
      </c>
      <c r="BM612">
        <v>0</v>
      </c>
      <c r="BN612">
        <v>0</v>
      </c>
      <c r="BO612">
        <v>0</v>
      </c>
      <c r="BP612">
        <v>18</v>
      </c>
      <c r="BQ612">
        <v>0</v>
      </c>
      <c r="BR612">
        <v>2</v>
      </c>
      <c r="BS612">
        <v>0</v>
      </c>
      <c r="BT612">
        <v>0</v>
      </c>
      <c r="BU612">
        <v>2</v>
      </c>
      <c r="BV612">
        <v>0</v>
      </c>
      <c r="BW612">
        <v>0</v>
      </c>
      <c r="BX612">
        <v>1</v>
      </c>
      <c r="BY612">
        <v>0</v>
      </c>
      <c r="BZ612">
        <v>52</v>
      </c>
      <c r="CA612">
        <v>8</v>
      </c>
      <c r="CB612">
        <v>4</v>
      </c>
      <c r="CC612">
        <v>1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1</v>
      </c>
      <c r="CO612">
        <v>2</v>
      </c>
      <c r="CP612">
        <v>8</v>
      </c>
      <c r="CQ612">
        <v>7</v>
      </c>
      <c r="CR612">
        <v>4</v>
      </c>
      <c r="CS612">
        <v>0</v>
      </c>
      <c r="CT612">
        <v>0</v>
      </c>
      <c r="CU612">
        <v>0</v>
      </c>
      <c r="CV612">
        <v>0</v>
      </c>
      <c r="CW612">
        <v>2</v>
      </c>
      <c r="CX612">
        <v>0</v>
      </c>
      <c r="CY612">
        <v>1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7</v>
      </c>
      <c r="DQ612">
        <v>18</v>
      </c>
      <c r="DR612">
        <v>2</v>
      </c>
      <c r="DS612">
        <v>0</v>
      </c>
      <c r="DT612">
        <v>10</v>
      </c>
      <c r="DU612">
        <v>0</v>
      </c>
      <c r="DV612">
        <v>1</v>
      </c>
      <c r="DW612">
        <v>0</v>
      </c>
      <c r="DX612">
        <v>1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3</v>
      </c>
      <c r="EE612">
        <v>1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18</v>
      </c>
      <c r="EQ612">
        <v>19</v>
      </c>
      <c r="ER612">
        <v>6</v>
      </c>
      <c r="ES612">
        <v>4</v>
      </c>
      <c r="ET612">
        <v>0</v>
      </c>
      <c r="EU612">
        <v>0</v>
      </c>
      <c r="EV612">
        <v>0</v>
      </c>
      <c r="EW612">
        <v>0</v>
      </c>
      <c r="EX612">
        <v>1</v>
      </c>
      <c r="EY612">
        <v>0</v>
      </c>
      <c r="EZ612">
        <v>1</v>
      </c>
      <c r="FA612">
        <v>1</v>
      </c>
      <c r="FB612">
        <v>2</v>
      </c>
      <c r="FC612">
        <v>0</v>
      </c>
      <c r="FD612">
        <v>2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1</v>
      </c>
      <c r="FK612">
        <v>0</v>
      </c>
      <c r="FL612">
        <v>0</v>
      </c>
      <c r="FM612">
        <v>1</v>
      </c>
      <c r="FN612">
        <v>19</v>
      </c>
      <c r="FO612">
        <v>62</v>
      </c>
      <c r="FP612">
        <v>29</v>
      </c>
      <c r="FQ612">
        <v>6</v>
      </c>
      <c r="FR612">
        <v>1</v>
      </c>
      <c r="FS612">
        <v>1</v>
      </c>
      <c r="FT612">
        <v>0</v>
      </c>
      <c r="FU612">
        <v>6</v>
      </c>
      <c r="FV612">
        <v>4</v>
      </c>
      <c r="FW612">
        <v>1</v>
      </c>
      <c r="FX612">
        <v>3</v>
      </c>
      <c r="FY612">
        <v>0</v>
      </c>
      <c r="FZ612">
        <v>1</v>
      </c>
      <c r="GA612">
        <v>0</v>
      </c>
      <c r="GB612">
        <v>0</v>
      </c>
      <c r="GC612">
        <v>1</v>
      </c>
      <c r="GD612">
        <v>2</v>
      </c>
      <c r="GE612">
        <v>0</v>
      </c>
      <c r="GF612">
        <v>2</v>
      </c>
      <c r="GG612">
        <v>0</v>
      </c>
      <c r="GH612">
        <v>1</v>
      </c>
      <c r="GI612">
        <v>1</v>
      </c>
      <c r="GJ612">
        <v>1</v>
      </c>
      <c r="GK612">
        <v>0</v>
      </c>
      <c r="GL612">
        <v>0</v>
      </c>
      <c r="GM612">
        <v>2</v>
      </c>
      <c r="GN612">
        <v>62</v>
      </c>
      <c r="GO612">
        <v>11</v>
      </c>
      <c r="GP612">
        <v>5</v>
      </c>
      <c r="GQ612">
        <v>1</v>
      </c>
      <c r="GR612">
        <v>1</v>
      </c>
      <c r="GS612">
        <v>0</v>
      </c>
      <c r="GT612">
        <v>1</v>
      </c>
      <c r="GU612">
        <v>0</v>
      </c>
      <c r="GV612">
        <v>1</v>
      </c>
      <c r="GW612">
        <v>1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1</v>
      </c>
      <c r="HD612">
        <v>0</v>
      </c>
      <c r="HE612">
        <v>0</v>
      </c>
      <c r="HF612">
        <v>0</v>
      </c>
      <c r="HG612">
        <v>0</v>
      </c>
      <c r="HH612">
        <v>11</v>
      </c>
      <c r="HI612">
        <v>3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3</v>
      </c>
      <c r="HR612">
        <v>0</v>
      </c>
      <c r="HS612">
        <v>0</v>
      </c>
      <c r="HT612">
        <v>0</v>
      </c>
      <c r="HU612">
        <v>0</v>
      </c>
      <c r="HV612">
        <v>3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2</v>
      </c>
      <c r="IN612">
        <v>2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2</v>
      </c>
    </row>
    <row r="613" spans="1:272" x14ac:dyDescent="0.25">
      <c r="A613" t="s">
        <v>273</v>
      </c>
      <c r="B613" t="s">
        <v>673</v>
      </c>
      <c r="C613" t="str">
        <f t="shared" si="45"/>
        <v>160907</v>
      </c>
      <c r="D613" t="s">
        <v>675</v>
      </c>
      <c r="E613">
        <v>3</v>
      </c>
      <c r="F613">
        <v>752</v>
      </c>
      <c r="G613">
        <v>579</v>
      </c>
      <c r="H613">
        <v>327</v>
      </c>
      <c r="I613">
        <v>252</v>
      </c>
      <c r="J613">
        <v>1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252</v>
      </c>
      <c r="T613">
        <v>0</v>
      </c>
      <c r="U613">
        <v>0</v>
      </c>
      <c r="V613">
        <v>252</v>
      </c>
      <c r="W613">
        <v>5</v>
      </c>
      <c r="X613">
        <v>3</v>
      </c>
      <c r="Y613">
        <v>1</v>
      </c>
      <c r="Z613">
        <v>0</v>
      </c>
      <c r="AA613">
        <v>247</v>
      </c>
      <c r="AB613">
        <v>84</v>
      </c>
      <c r="AC613">
        <v>13</v>
      </c>
      <c r="AD613">
        <v>23</v>
      </c>
      <c r="AE613">
        <v>36</v>
      </c>
      <c r="AF613">
        <v>4</v>
      </c>
      <c r="AG613">
        <v>0</v>
      </c>
      <c r="AH613">
        <v>0</v>
      </c>
      <c r="AI613">
        <v>0</v>
      </c>
      <c r="AJ613">
        <v>0</v>
      </c>
      <c r="AK613">
        <v>1</v>
      </c>
      <c r="AL613">
        <v>1</v>
      </c>
      <c r="AM613">
        <v>0</v>
      </c>
      <c r="AN613">
        <v>0</v>
      </c>
      <c r="AO613">
        <v>0</v>
      </c>
      <c r="AP613">
        <v>2</v>
      </c>
      <c r="AQ613">
        <v>1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1</v>
      </c>
      <c r="AX613">
        <v>0</v>
      </c>
      <c r="AY613">
        <v>2</v>
      </c>
      <c r="AZ613">
        <v>0</v>
      </c>
      <c r="BA613">
        <v>84</v>
      </c>
      <c r="BB613">
        <v>62</v>
      </c>
      <c r="BC613">
        <v>14</v>
      </c>
      <c r="BD613">
        <v>3</v>
      </c>
      <c r="BE613">
        <v>4</v>
      </c>
      <c r="BF613">
        <v>18</v>
      </c>
      <c r="BG613">
        <v>0</v>
      </c>
      <c r="BH613">
        <v>3</v>
      </c>
      <c r="BI613">
        <v>0</v>
      </c>
      <c r="BJ613">
        <v>1</v>
      </c>
      <c r="BK613">
        <v>2</v>
      </c>
      <c r="BL613">
        <v>1</v>
      </c>
      <c r="BM613">
        <v>0</v>
      </c>
      <c r="BN613">
        <v>0</v>
      </c>
      <c r="BO613">
        <v>0</v>
      </c>
      <c r="BP613">
        <v>14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1</v>
      </c>
      <c r="BW613">
        <v>0</v>
      </c>
      <c r="BX613">
        <v>0</v>
      </c>
      <c r="BY613">
        <v>1</v>
      </c>
      <c r="BZ613">
        <v>62</v>
      </c>
      <c r="CA613">
        <v>3</v>
      </c>
      <c r="CB613">
        <v>2</v>
      </c>
      <c r="CC613">
        <v>0</v>
      </c>
      <c r="CD613">
        <v>0</v>
      </c>
      <c r="CE613">
        <v>0</v>
      </c>
      <c r="CF613">
        <v>0</v>
      </c>
      <c r="CG613">
        <v>1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3</v>
      </c>
      <c r="CQ613">
        <v>13</v>
      </c>
      <c r="CR613">
        <v>4</v>
      </c>
      <c r="CS613">
        <v>0</v>
      </c>
      <c r="CT613">
        <v>0</v>
      </c>
      <c r="CU613">
        <v>0</v>
      </c>
      <c r="CV613">
        <v>4</v>
      </c>
      <c r="CW613">
        <v>1</v>
      </c>
      <c r="CX613">
        <v>0</v>
      </c>
      <c r="CY613">
        <v>1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1</v>
      </c>
      <c r="DL613">
        <v>0</v>
      </c>
      <c r="DM613">
        <v>0</v>
      </c>
      <c r="DN613">
        <v>0</v>
      </c>
      <c r="DO613">
        <v>2</v>
      </c>
      <c r="DP613">
        <v>13</v>
      </c>
      <c r="DQ613">
        <v>2</v>
      </c>
      <c r="DR613">
        <v>0</v>
      </c>
      <c r="DS613">
        <v>0</v>
      </c>
      <c r="DT613">
        <v>2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2</v>
      </c>
      <c r="EQ613">
        <v>9</v>
      </c>
      <c r="ER613">
        <v>2</v>
      </c>
      <c r="ES613">
        <v>2</v>
      </c>
      <c r="ET613">
        <v>0</v>
      </c>
      <c r="EU613">
        <v>1</v>
      </c>
      <c r="EV613">
        <v>0</v>
      </c>
      <c r="EW613">
        <v>0</v>
      </c>
      <c r="EX613">
        <v>1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2</v>
      </c>
      <c r="FK613">
        <v>0</v>
      </c>
      <c r="FL613">
        <v>0</v>
      </c>
      <c r="FM613">
        <v>1</v>
      </c>
      <c r="FN613">
        <v>9</v>
      </c>
      <c r="FO613">
        <v>61</v>
      </c>
      <c r="FP613">
        <v>26</v>
      </c>
      <c r="FQ613">
        <v>4</v>
      </c>
      <c r="FR613">
        <v>3</v>
      </c>
      <c r="FS613">
        <v>0</v>
      </c>
      <c r="FT613">
        <v>0</v>
      </c>
      <c r="FU613">
        <v>9</v>
      </c>
      <c r="FV613">
        <v>5</v>
      </c>
      <c r="FW613">
        <v>0</v>
      </c>
      <c r="FX613">
        <v>1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1</v>
      </c>
      <c r="GE613">
        <v>0</v>
      </c>
      <c r="GF613">
        <v>5</v>
      </c>
      <c r="GG613">
        <v>1</v>
      </c>
      <c r="GH613">
        <v>0</v>
      </c>
      <c r="GI613">
        <v>0</v>
      </c>
      <c r="GJ613">
        <v>1</v>
      </c>
      <c r="GK613">
        <v>0</v>
      </c>
      <c r="GL613">
        <v>0</v>
      </c>
      <c r="GM613">
        <v>5</v>
      </c>
      <c r="GN613">
        <v>61</v>
      </c>
      <c r="GO613">
        <v>9</v>
      </c>
      <c r="GP613">
        <v>4</v>
      </c>
      <c r="GQ613">
        <v>2</v>
      </c>
      <c r="GR613">
        <v>1</v>
      </c>
      <c r="GS613">
        <v>0</v>
      </c>
      <c r="GT613">
        <v>1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1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9</v>
      </c>
      <c r="HI613">
        <v>3</v>
      </c>
      <c r="HJ613">
        <v>0</v>
      </c>
      <c r="HK613">
        <v>0</v>
      </c>
      <c r="HL613">
        <v>0</v>
      </c>
      <c r="HM613">
        <v>0</v>
      </c>
      <c r="HN613">
        <v>1</v>
      </c>
      <c r="HO613">
        <v>0</v>
      </c>
      <c r="HP613">
        <v>1</v>
      </c>
      <c r="HQ613">
        <v>0</v>
      </c>
      <c r="HR613">
        <v>0</v>
      </c>
      <c r="HS613">
        <v>0</v>
      </c>
      <c r="HT613">
        <v>0</v>
      </c>
      <c r="HU613">
        <v>1</v>
      </c>
      <c r="HV613">
        <v>3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1</v>
      </c>
      <c r="IN613">
        <v>1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1</v>
      </c>
    </row>
    <row r="614" spans="1:272" x14ac:dyDescent="0.25">
      <c r="A614" t="s">
        <v>273</v>
      </c>
      <c r="B614" t="s">
        <v>673</v>
      </c>
      <c r="C614" t="str">
        <f t="shared" si="45"/>
        <v>160907</v>
      </c>
      <c r="D614" t="s">
        <v>427</v>
      </c>
      <c r="E614">
        <v>4</v>
      </c>
      <c r="F614">
        <v>664</v>
      </c>
      <c r="G614">
        <v>520</v>
      </c>
      <c r="H614">
        <v>187</v>
      </c>
      <c r="I614">
        <v>333</v>
      </c>
      <c r="J614">
        <v>0</v>
      </c>
      <c r="K614">
        <v>2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332</v>
      </c>
      <c r="T614">
        <v>0</v>
      </c>
      <c r="U614">
        <v>0</v>
      </c>
      <c r="V614">
        <v>332</v>
      </c>
      <c r="W614">
        <v>11</v>
      </c>
      <c r="X614">
        <v>5</v>
      </c>
      <c r="Y614">
        <v>6</v>
      </c>
      <c r="Z614">
        <v>0</v>
      </c>
      <c r="AA614">
        <v>321</v>
      </c>
      <c r="AB614">
        <v>88</v>
      </c>
      <c r="AC614">
        <v>9</v>
      </c>
      <c r="AD614">
        <v>27</v>
      </c>
      <c r="AE614">
        <v>36</v>
      </c>
      <c r="AF614">
        <v>6</v>
      </c>
      <c r="AG614">
        <v>0</v>
      </c>
      <c r="AH614">
        <v>2</v>
      </c>
      <c r="AI614">
        <v>1</v>
      </c>
      <c r="AJ614">
        <v>0</v>
      </c>
      <c r="AK614">
        <v>1</v>
      </c>
      <c r="AL614">
        <v>0</v>
      </c>
      <c r="AM614">
        <v>0</v>
      </c>
      <c r="AN614">
        <v>1</v>
      </c>
      <c r="AO614">
        <v>0</v>
      </c>
      <c r="AP614">
        <v>0</v>
      </c>
      <c r="AQ614">
        <v>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1</v>
      </c>
      <c r="AX614">
        <v>1</v>
      </c>
      <c r="AY614">
        <v>2</v>
      </c>
      <c r="AZ614">
        <v>0</v>
      </c>
      <c r="BA614">
        <v>88</v>
      </c>
      <c r="BB614">
        <v>84</v>
      </c>
      <c r="BC614">
        <v>16</v>
      </c>
      <c r="BD614">
        <v>6</v>
      </c>
      <c r="BE614">
        <v>3</v>
      </c>
      <c r="BF614">
        <v>20</v>
      </c>
      <c r="BG614">
        <v>1</v>
      </c>
      <c r="BH614">
        <v>4</v>
      </c>
      <c r="BI614">
        <v>1</v>
      </c>
      <c r="BJ614">
        <v>0</v>
      </c>
      <c r="BK614">
        <v>3</v>
      </c>
      <c r="BL614">
        <v>2</v>
      </c>
      <c r="BM614">
        <v>0</v>
      </c>
      <c r="BN614">
        <v>0</v>
      </c>
      <c r="BO614">
        <v>1</v>
      </c>
      <c r="BP614">
        <v>20</v>
      </c>
      <c r="BQ614">
        <v>2</v>
      </c>
      <c r="BR614">
        <v>1</v>
      </c>
      <c r="BS614">
        <v>0</v>
      </c>
      <c r="BT614">
        <v>0</v>
      </c>
      <c r="BU614">
        <v>2</v>
      </c>
      <c r="BV614">
        <v>0</v>
      </c>
      <c r="BW614">
        <v>1</v>
      </c>
      <c r="BX614">
        <v>1</v>
      </c>
      <c r="BY614">
        <v>0</v>
      </c>
      <c r="BZ614">
        <v>84</v>
      </c>
      <c r="CA614">
        <v>8</v>
      </c>
      <c r="CB614">
        <v>5</v>
      </c>
      <c r="CC614">
        <v>0</v>
      </c>
      <c r="CD614">
        <v>1</v>
      </c>
      <c r="CE614">
        <v>0</v>
      </c>
      <c r="CF614">
        <v>0</v>
      </c>
      <c r="CG614">
        <v>0</v>
      </c>
      <c r="CH614">
        <v>0</v>
      </c>
      <c r="CI614">
        <v>1</v>
      </c>
      <c r="CJ614">
        <v>0</v>
      </c>
      <c r="CK614">
        <v>0</v>
      </c>
      <c r="CL614">
        <v>0</v>
      </c>
      <c r="CM614">
        <v>0</v>
      </c>
      <c r="CN614">
        <v>1</v>
      </c>
      <c r="CO614">
        <v>0</v>
      </c>
      <c r="CP614">
        <v>8</v>
      </c>
      <c r="CQ614">
        <v>11</v>
      </c>
      <c r="CR614">
        <v>3</v>
      </c>
      <c r="CS614">
        <v>0</v>
      </c>
      <c r="CT614">
        <v>1</v>
      </c>
      <c r="CU614">
        <v>0</v>
      </c>
      <c r="CV614">
        <v>1</v>
      </c>
      <c r="CW614">
        <v>1</v>
      </c>
      <c r="CX614">
        <v>0</v>
      </c>
      <c r="CY614">
        <v>0</v>
      </c>
      <c r="CZ614">
        <v>2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2</v>
      </c>
      <c r="DI614">
        <v>0</v>
      </c>
      <c r="DJ614">
        <v>1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11</v>
      </c>
      <c r="DQ614">
        <v>16</v>
      </c>
      <c r="DR614">
        <v>4</v>
      </c>
      <c r="DS614">
        <v>0</v>
      </c>
      <c r="DT614">
        <v>6</v>
      </c>
      <c r="DU614">
        <v>1</v>
      </c>
      <c r="DV614">
        <v>0</v>
      </c>
      <c r="DW614">
        <v>0</v>
      </c>
      <c r="DX614">
        <v>1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1</v>
      </c>
      <c r="EE614">
        <v>1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1</v>
      </c>
      <c r="EM614">
        <v>0</v>
      </c>
      <c r="EN614">
        <v>1</v>
      </c>
      <c r="EO614">
        <v>0</v>
      </c>
      <c r="EP614">
        <v>16</v>
      </c>
      <c r="EQ614">
        <v>24</v>
      </c>
      <c r="ER614">
        <v>7</v>
      </c>
      <c r="ES614">
        <v>10</v>
      </c>
      <c r="ET614">
        <v>3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2</v>
      </c>
      <c r="FK614">
        <v>0</v>
      </c>
      <c r="FL614">
        <v>0</v>
      </c>
      <c r="FM614">
        <v>2</v>
      </c>
      <c r="FN614">
        <v>24</v>
      </c>
      <c r="FO614">
        <v>73</v>
      </c>
      <c r="FP614">
        <v>43</v>
      </c>
      <c r="FQ614">
        <v>1</v>
      </c>
      <c r="FR614">
        <v>1</v>
      </c>
      <c r="FS614">
        <v>3</v>
      </c>
      <c r="FT614">
        <v>2</v>
      </c>
      <c r="FU614">
        <v>6</v>
      </c>
      <c r="FV614">
        <v>4</v>
      </c>
      <c r="FW614">
        <v>0</v>
      </c>
      <c r="FX614">
        <v>6</v>
      </c>
      <c r="FY614">
        <v>0</v>
      </c>
      <c r="FZ614">
        <v>0</v>
      </c>
      <c r="GA614">
        <v>0</v>
      </c>
      <c r="GB614">
        <v>1</v>
      </c>
      <c r="GC614">
        <v>2</v>
      </c>
      <c r="GD614">
        <v>2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1</v>
      </c>
      <c r="GL614">
        <v>0</v>
      </c>
      <c r="GM614">
        <v>1</v>
      </c>
      <c r="GN614">
        <v>73</v>
      </c>
      <c r="GO614">
        <v>14</v>
      </c>
      <c r="GP614">
        <v>10</v>
      </c>
      <c r="GQ614">
        <v>1</v>
      </c>
      <c r="GR614">
        <v>1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2</v>
      </c>
      <c r="HG614">
        <v>0</v>
      </c>
      <c r="HH614">
        <v>14</v>
      </c>
      <c r="HI614">
        <v>1</v>
      </c>
      <c r="HJ614">
        <v>0</v>
      </c>
      <c r="HK614">
        <v>1</v>
      </c>
      <c r="HL614">
        <v>0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1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2</v>
      </c>
      <c r="IN614">
        <v>1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1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2</v>
      </c>
    </row>
    <row r="615" spans="1:272" x14ac:dyDescent="0.25">
      <c r="A615" t="s">
        <v>273</v>
      </c>
      <c r="B615" t="s">
        <v>673</v>
      </c>
      <c r="C615" t="str">
        <f t="shared" si="45"/>
        <v>160907</v>
      </c>
      <c r="D615" t="s">
        <v>356</v>
      </c>
      <c r="E615">
        <v>5</v>
      </c>
      <c r="F615">
        <v>629</v>
      </c>
      <c r="G615">
        <v>480</v>
      </c>
      <c r="H615">
        <v>162</v>
      </c>
      <c r="I615">
        <v>318</v>
      </c>
      <c r="J615">
        <v>0</v>
      </c>
      <c r="K615">
        <v>1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318</v>
      </c>
      <c r="T615">
        <v>0</v>
      </c>
      <c r="U615">
        <v>0</v>
      </c>
      <c r="V615">
        <v>318</v>
      </c>
      <c r="W615">
        <v>5</v>
      </c>
      <c r="X615">
        <v>4</v>
      </c>
      <c r="Y615">
        <v>1</v>
      </c>
      <c r="Z615">
        <v>0</v>
      </c>
      <c r="AA615">
        <v>313</v>
      </c>
      <c r="AB615">
        <v>83</v>
      </c>
      <c r="AC615">
        <v>9</v>
      </c>
      <c r="AD615">
        <v>25</v>
      </c>
      <c r="AE615">
        <v>34</v>
      </c>
      <c r="AF615">
        <v>8</v>
      </c>
      <c r="AG615">
        <v>0</v>
      </c>
      <c r="AH615">
        <v>0</v>
      </c>
      <c r="AI615">
        <v>1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0</v>
      </c>
      <c r="AP615">
        <v>0</v>
      </c>
      <c r="AQ615">
        <v>3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1</v>
      </c>
      <c r="AX615">
        <v>0</v>
      </c>
      <c r="AY615">
        <v>0</v>
      </c>
      <c r="AZ615">
        <v>0</v>
      </c>
      <c r="BA615">
        <v>83</v>
      </c>
      <c r="BB615">
        <v>82</v>
      </c>
      <c r="BC615">
        <v>28</v>
      </c>
      <c r="BD615">
        <v>4</v>
      </c>
      <c r="BE615">
        <v>4</v>
      </c>
      <c r="BF615">
        <v>16</v>
      </c>
      <c r="BG615">
        <v>0</v>
      </c>
      <c r="BH615">
        <v>0</v>
      </c>
      <c r="BI615">
        <v>1</v>
      </c>
      <c r="BJ615">
        <v>0</v>
      </c>
      <c r="BK615">
        <v>0</v>
      </c>
      <c r="BL615">
        <v>0</v>
      </c>
      <c r="BM615">
        <v>1</v>
      </c>
      <c r="BN615">
        <v>0</v>
      </c>
      <c r="BO615">
        <v>3</v>
      </c>
      <c r="BP615">
        <v>23</v>
      </c>
      <c r="BQ615">
        <v>0</v>
      </c>
      <c r="BR615">
        <v>1</v>
      </c>
      <c r="BS615">
        <v>0</v>
      </c>
      <c r="BT615">
        <v>0</v>
      </c>
      <c r="BU615">
        <v>1</v>
      </c>
      <c r="BV615">
        <v>0</v>
      </c>
      <c r="BW615">
        <v>0</v>
      </c>
      <c r="BX615">
        <v>0</v>
      </c>
      <c r="BY615">
        <v>0</v>
      </c>
      <c r="BZ615">
        <v>82</v>
      </c>
      <c r="CA615">
        <v>9</v>
      </c>
      <c r="CB615">
        <v>4</v>
      </c>
      <c r="CC615">
        <v>2</v>
      </c>
      <c r="CD615">
        <v>2</v>
      </c>
      <c r="CE615">
        <v>1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9</v>
      </c>
      <c r="CQ615">
        <v>12</v>
      </c>
      <c r="CR615">
        <v>8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1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1</v>
      </c>
      <c r="DM615">
        <v>1</v>
      </c>
      <c r="DN615">
        <v>0</v>
      </c>
      <c r="DO615">
        <v>1</v>
      </c>
      <c r="DP615">
        <v>12</v>
      </c>
      <c r="DQ615">
        <v>19</v>
      </c>
      <c r="DR615">
        <v>9</v>
      </c>
      <c r="DS615">
        <v>2</v>
      </c>
      <c r="DT615">
        <v>3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1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2</v>
      </c>
      <c r="EM615">
        <v>0</v>
      </c>
      <c r="EN615">
        <v>0</v>
      </c>
      <c r="EO615">
        <v>0</v>
      </c>
      <c r="EP615">
        <v>19</v>
      </c>
      <c r="EQ615">
        <v>12</v>
      </c>
      <c r="ER615">
        <v>3</v>
      </c>
      <c r="ES615">
        <v>7</v>
      </c>
      <c r="ET615">
        <v>1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1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12</v>
      </c>
      <c r="FO615">
        <v>70</v>
      </c>
      <c r="FP615">
        <v>32</v>
      </c>
      <c r="FQ615">
        <v>6</v>
      </c>
      <c r="FR615">
        <v>1</v>
      </c>
      <c r="FS615">
        <v>2</v>
      </c>
      <c r="FT615">
        <v>2</v>
      </c>
      <c r="FU615">
        <v>8</v>
      </c>
      <c r="FV615">
        <v>4</v>
      </c>
      <c r="FW615">
        <v>1</v>
      </c>
      <c r="FX615">
        <v>1</v>
      </c>
      <c r="FY615">
        <v>0</v>
      </c>
      <c r="FZ615">
        <v>0</v>
      </c>
      <c r="GA615">
        <v>0</v>
      </c>
      <c r="GB615">
        <v>0</v>
      </c>
      <c r="GC615">
        <v>3</v>
      </c>
      <c r="GD615">
        <v>0</v>
      </c>
      <c r="GE615">
        <v>0</v>
      </c>
      <c r="GF615">
        <v>1</v>
      </c>
      <c r="GG615">
        <v>0</v>
      </c>
      <c r="GH615">
        <v>0</v>
      </c>
      <c r="GI615">
        <v>0</v>
      </c>
      <c r="GJ615">
        <v>1</v>
      </c>
      <c r="GK615">
        <v>0</v>
      </c>
      <c r="GL615">
        <v>0</v>
      </c>
      <c r="GM615">
        <v>8</v>
      </c>
      <c r="GN615">
        <v>70</v>
      </c>
      <c r="GO615">
        <v>23</v>
      </c>
      <c r="GP615">
        <v>14</v>
      </c>
      <c r="GQ615">
        <v>2</v>
      </c>
      <c r="GR615">
        <v>1</v>
      </c>
      <c r="GS615">
        <v>0</v>
      </c>
      <c r="GT615">
        <v>0</v>
      </c>
      <c r="GU615">
        <v>1</v>
      </c>
      <c r="GV615">
        <v>3</v>
      </c>
      <c r="GW615">
        <v>0</v>
      </c>
      <c r="GX615">
        <v>0</v>
      </c>
      <c r="GY615">
        <v>1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1</v>
      </c>
      <c r="HH615">
        <v>23</v>
      </c>
      <c r="HI615">
        <v>1</v>
      </c>
      <c r="HJ615">
        <v>1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1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2</v>
      </c>
      <c r="IN615">
        <v>2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2</v>
      </c>
    </row>
    <row r="616" spans="1:272" x14ac:dyDescent="0.25">
      <c r="A616" t="s">
        <v>273</v>
      </c>
      <c r="B616" t="s">
        <v>673</v>
      </c>
      <c r="C616" t="str">
        <f t="shared" si="45"/>
        <v>160907</v>
      </c>
      <c r="D616" t="s">
        <v>676</v>
      </c>
      <c r="E616">
        <v>6</v>
      </c>
      <c r="F616">
        <v>569</v>
      </c>
      <c r="G616">
        <v>440</v>
      </c>
      <c r="H616">
        <v>105</v>
      </c>
      <c r="I616">
        <v>335</v>
      </c>
      <c r="J616">
        <v>0</v>
      </c>
      <c r="K616">
        <v>2</v>
      </c>
      <c r="L616">
        <v>2</v>
      </c>
      <c r="M616">
        <v>2</v>
      </c>
      <c r="N616">
        <v>1</v>
      </c>
      <c r="O616">
        <v>0</v>
      </c>
      <c r="P616">
        <v>0</v>
      </c>
      <c r="Q616">
        <v>0</v>
      </c>
      <c r="R616">
        <v>1</v>
      </c>
      <c r="S616">
        <v>336</v>
      </c>
      <c r="T616">
        <v>1</v>
      </c>
      <c r="U616">
        <v>0</v>
      </c>
      <c r="V616">
        <v>336</v>
      </c>
      <c r="W616">
        <v>4</v>
      </c>
      <c r="X616">
        <v>3</v>
      </c>
      <c r="Y616">
        <v>1</v>
      </c>
      <c r="Z616">
        <v>0</v>
      </c>
      <c r="AA616">
        <v>332</v>
      </c>
      <c r="AB616">
        <v>77</v>
      </c>
      <c r="AC616">
        <v>6</v>
      </c>
      <c r="AD616">
        <v>14</v>
      </c>
      <c r="AE616">
        <v>40</v>
      </c>
      <c r="AF616">
        <v>2</v>
      </c>
      <c r="AG616">
        <v>0</v>
      </c>
      <c r="AH616">
        <v>4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1</v>
      </c>
      <c r="AO616">
        <v>1</v>
      </c>
      <c r="AP616">
        <v>0</v>
      </c>
      <c r="AQ616">
        <v>0</v>
      </c>
      <c r="AR616">
        <v>1</v>
      </c>
      <c r="AS616">
        <v>0</v>
      </c>
      <c r="AT616">
        <v>1</v>
      </c>
      <c r="AU616">
        <v>1</v>
      </c>
      <c r="AV616">
        <v>2</v>
      </c>
      <c r="AW616">
        <v>0</v>
      </c>
      <c r="AX616">
        <v>0</v>
      </c>
      <c r="AY616">
        <v>3</v>
      </c>
      <c r="AZ616">
        <v>1</v>
      </c>
      <c r="BA616">
        <v>77</v>
      </c>
      <c r="BB616">
        <v>98</v>
      </c>
      <c r="BC616">
        <v>18</v>
      </c>
      <c r="BD616">
        <v>4</v>
      </c>
      <c r="BE616">
        <v>1</v>
      </c>
      <c r="BF616">
        <v>32</v>
      </c>
      <c r="BG616">
        <v>1</v>
      </c>
      <c r="BH616">
        <v>5</v>
      </c>
      <c r="BI616">
        <v>0</v>
      </c>
      <c r="BJ616">
        <v>0</v>
      </c>
      <c r="BK616">
        <v>4</v>
      </c>
      <c r="BL616">
        <v>1</v>
      </c>
      <c r="BM616">
        <v>0</v>
      </c>
      <c r="BN616">
        <v>0</v>
      </c>
      <c r="BO616">
        <v>0</v>
      </c>
      <c r="BP616">
        <v>29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1</v>
      </c>
      <c r="BW616">
        <v>0</v>
      </c>
      <c r="BX616">
        <v>1</v>
      </c>
      <c r="BY616">
        <v>1</v>
      </c>
      <c r="BZ616">
        <v>98</v>
      </c>
      <c r="CA616">
        <v>16</v>
      </c>
      <c r="CB616">
        <v>8</v>
      </c>
      <c r="CC616">
        <v>1</v>
      </c>
      <c r="CD616">
        <v>2</v>
      </c>
      <c r="CE616">
        <v>1</v>
      </c>
      <c r="CF616">
        <v>0</v>
      </c>
      <c r="CG616">
        <v>0</v>
      </c>
      <c r="CH616">
        <v>1</v>
      </c>
      <c r="CI616">
        <v>0</v>
      </c>
      <c r="CJ616">
        <v>0</v>
      </c>
      <c r="CK616">
        <v>1</v>
      </c>
      <c r="CL616">
        <v>0</v>
      </c>
      <c r="CM616">
        <v>0</v>
      </c>
      <c r="CN616">
        <v>1</v>
      </c>
      <c r="CO616">
        <v>1</v>
      </c>
      <c r="CP616">
        <v>16</v>
      </c>
      <c r="CQ616">
        <v>13</v>
      </c>
      <c r="CR616">
        <v>10</v>
      </c>
      <c r="CS616">
        <v>0</v>
      </c>
      <c r="CT616">
        <v>1</v>
      </c>
      <c r="CU616">
        <v>1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1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13</v>
      </c>
      <c r="DQ616">
        <v>12</v>
      </c>
      <c r="DR616">
        <v>7</v>
      </c>
      <c r="DS616">
        <v>1</v>
      </c>
      <c r="DT616">
        <v>2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2</v>
      </c>
      <c r="EL616">
        <v>0</v>
      </c>
      <c r="EM616">
        <v>0</v>
      </c>
      <c r="EN616">
        <v>0</v>
      </c>
      <c r="EO616">
        <v>0</v>
      </c>
      <c r="EP616">
        <v>12</v>
      </c>
      <c r="EQ616">
        <v>19</v>
      </c>
      <c r="ER616">
        <v>4</v>
      </c>
      <c r="ES616">
        <v>6</v>
      </c>
      <c r="ET616">
        <v>2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1</v>
      </c>
      <c r="FC616">
        <v>0</v>
      </c>
      <c r="FD616">
        <v>0</v>
      </c>
      <c r="FE616">
        <v>0</v>
      </c>
      <c r="FF616">
        <v>0</v>
      </c>
      <c r="FG616">
        <v>1</v>
      </c>
      <c r="FH616">
        <v>1</v>
      </c>
      <c r="FI616">
        <v>0</v>
      </c>
      <c r="FJ616">
        <v>3</v>
      </c>
      <c r="FK616">
        <v>1</v>
      </c>
      <c r="FL616">
        <v>0</v>
      </c>
      <c r="FM616">
        <v>0</v>
      </c>
      <c r="FN616">
        <v>19</v>
      </c>
      <c r="FO616">
        <v>64</v>
      </c>
      <c r="FP616">
        <v>37</v>
      </c>
      <c r="FQ616">
        <v>5</v>
      </c>
      <c r="FR616">
        <v>4</v>
      </c>
      <c r="FS616">
        <v>2</v>
      </c>
      <c r="FT616">
        <v>0</v>
      </c>
      <c r="FU616">
        <v>5</v>
      </c>
      <c r="FV616">
        <v>0</v>
      </c>
      <c r="FW616">
        <v>0</v>
      </c>
      <c r="FX616">
        <v>4</v>
      </c>
      <c r="FY616">
        <v>0</v>
      </c>
      <c r="FZ616">
        <v>1</v>
      </c>
      <c r="GA616">
        <v>0</v>
      </c>
      <c r="GB616">
        <v>1</v>
      </c>
      <c r="GC616">
        <v>0</v>
      </c>
      <c r="GD616">
        <v>0</v>
      </c>
      <c r="GE616">
        <v>0</v>
      </c>
      <c r="GF616">
        <v>1</v>
      </c>
      <c r="GG616">
        <v>0</v>
      </c>
      <c r="GH616">
        <v>0</v>
      </c>
      <c r="GI616">
        <v>0</v>
      </c>
      <c r="GJ616">
        <v>0</v>
      </c>
      <c r="GK616">
        <v>2</v>
      </c>
      <c r="GL616">
        <v>1</v>
      </c>
      <c r="GM616">
        <v>1</v>
      </c>
      <c r="GN616">
        <v>64</v>
      </c>
      <c r="GO616">
        <v>25</v>
      </c>
      <c r="GP616">
        <v>10</v>
      </c>
      <c r="GQ616">
        <v>1</v>
      </c>
      <c r="GR616">
        <v>1</v>
      </c>
      <c r="GS616">
        <v>0</v>
      </c>
      <c r="GT616">
        <v>0</v>
      </c>
      <c r="GU616">
        <v>0</v>
      </c>
      <c r="GV616">
        <v>8</v>
      </c>
      <c r="GW616">
        <v>0</v>
      </c>
      <c r="GX616">
        <v>1</v>
      </c>
      <c r="GY616">
        <v>1</v>
      </c>
      <c r="GZ616">
        <v>2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1</v>
      </c>
      <c r="HG616">
        <v>0</v>
      </c>
      <c r="HH616">
        <v>25</v>
      </c>
      <c r="HI616">
        <v>2</v>
      </c>
      <c r="HJ616">
        <v>1</v>
      </c>
      <c r="HK616">
        <v>0</v>
      </c>
      <c r="HL616">
        <v>0</v>
      </c>
      <c r="HM616">
        <v>0</v>
      </c>
      <c r="HN616">
        <v>1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2</v>
      </c>
      <c r="HW616">
        <v>4</v>
      </c>
      <c r="HX616">
        <v>4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4</v>
      </c>
      <c r="IM616">
        <v>2</v>
      </c>
      <c r="IN616">
        <v>1</v>
      </c>
      <c r="IO616">
        <v>0</v>
      </c>
      <c r="IP616">
        <v>1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2</v>
      </c>
    </row>
    <row r="617" spans="1:272" x14ac:dyDescent="0.25">
      <c r="A617" t="s">
        <v>273</v>
      </c>
      <c r="B617" t="s">
        <v>673</v>
      </c>
      <c r="C617" t="str">
        <f t="shared" si="45"/>
        <v>160907</v>
      </c>
      <c r="D617" t="s">
        <v>356</v>
      </c>
      <c r="E617">
        <v>7</v>
      </c>
      <c r="F617">
        <v>642</v>
      </c>
      <c r="G617">
        <v>490</v>
      </c>
      <c r="H617">
        <v>181</v>
      </c>
      <c r="I617">
        <v>309</v>
      </c>
      <c r="J617">
        <v>0</v>
      </c>
      <c r="K617">
        <v>3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309</v>
      </c>
      <c r="T617">
        <v>0</v>
      </c>
      <c r="U617">
        <v>0</v>
      </c>
      <c r="V617">
        <v>309</v>
      </c>
      <c r="W617">
        <v>6</v>
      </c>
      <c r="X617">
        <v>3</v>
      </c>
      <c r="Y617">
        <v>2</v>
      </c>
      <c r="Z617">
        <v>0</v>
      </c>
      <c r="AA617">
        <v>303</v>
      </c>
      <c r="AB617">
        <v>90</v>
      </c>
      <c r="AC617">
        <v>11</v>
      </c>
      <c r="AD617">
        <v>23</v>
      </c>
      <c r="AE617">
        <v>39</v>
      </c>
      <c r="AF617">
        <v>5</v>
      </c>
      <c r="AG617">
        <v>0</v>
      </c>
      <c r="AH617">
        <v>1</v>
      </c>
      <c r="AI617">
        <v>0</v>
      </c>
      <c r="AJ617">
        <v>1</v>
      </c>
      <c r="AK617">
        <v>0</v>
      </c>
      <c r="AL617">
        <v>0</v>
      </c>
      <c r="AM617">
        <v>0</v>
      </c>
      <c r="AN617">
        <v>3</v>
      </c>
      <c r="AO617">
        <v>0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2</v>
      </c>
      <c r="AV617">
        <v>0</v>
      </c>
      <c r="AW617">
        <v>1</v>
      </c>
      <c r="AX617">
        <v>0</v>
      </c>
      <c r="AY617">
        <v>1</v>
      </c>
      <c r="AZ617">
        <v>2</v>
      </c>
      <c r="BA617">
        <v>90</v>
      </c>
      <c r="BB617">
        <v>61</v>
      </c>
      <c r="BC617">
        <v>17</v>
      </c>
      <c r="BD617">
        <v>3</v>
      </c>
      <c r="BE617">
        <v>3</v>
      </c>
      <c r="BF617">
        <v>18</v>
      </c>
      <c r="BG617">
        <v>2</v>
      </c>
      <c r="BH617">
        <v>2</v>
      </c>
      <c r="BI617">
        <v>2</v>
      </c>
      <c r="BJ617">
        <v>1</v>
      </c>
      <c r="BK617">
        <v>0</v>
      </c>
      <c r="BL617">
        <v>1</v>
      </c>
      <c r="BM617">
        <v>0</v>
      </c>
      <c r="BN617">
        <v>0</v>
      </c>
      <c r="BO617">
        <v>0</v>
      </c>
      <c r="BP617">
        <v>9</v>
      </c>
      <c r="BQ617">
        <v>0</v>
      </c>
      <c r="BR617">
        <v>0</v>
      </c>
      <c r="BS617">
        <v>0</v>
      </c>
      <c r="BT617">
        <v>0</v>
      </c>
      <c r="BU617">
        <v>1</v>
      </c>
      <c r="BV617">
        <v>0</v>
      </c>
      <c r="BW617">
        <v>0</v>
      </c>
      <c r="BX617">
        <v>1</v>
      </c>
      <c r="BY617">
        <v>1</v>
      </c>
      <c r="BZ617">
        <v>61</v>
      </c>
      <c r="CA617">
        <v>6</v>
      </c>
      <c r="CB617">
        <v>0</v>
      </c>
      <c r="CC617">
        <v>1</v>
      </c>
      <c r="CD617">
        <v>0</v>
      </c>
      <c r="CE617">
        <v>0</v>
      </c>
      <c r="CF617">
        <v>1</v>
      </c>
      <c r="CG617">
        <v>0</v>
      </c>
      <c r="CH617">
        <v>1</v>
      </c>
      <c r="CI617">
        <v>0</v>
      </c>
      <c r="CJ617">
        <v>0</v>
      </c>
      <c r="CK617">
        <v>2</v>
      </c>
      <c r="CL617">
        <v>0</v>
      </c>
      <c r="CM617">
        <v>0</v>
      </c>
      <c r="CN617">
        <v>0</v>
      </c>
      <c r="CO617">
        <v>1</v>
      </c>
      <c r="CP617">
        <v>6</v>
      </c>
      <c r="CQ617">
        <v>7</v>
      </c>
      <c r="CR617">
        <v>2</v>
      </c>
      <c r="CS617">
        <v>1</v>
      </c>
      <c r="CT617">
        <v>1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1</v>
      </c>
      <c r="DJ617">
        <v>1</v>
      </c>
      <c r="DK617">
        <v>0</v>
      </c>
      <c r="DL617">
        <v>0</v>
      </c>
      <c r="DM617">
        <v>0</v>
      </c>
      <c r="DN617">
        <v>0</v>
      </c>
      <c r="DO617">
        <v>1</v>
      </c>
      <c r="DP617">
        <v>7</v>
      </c>
      <c r="DQ617">
        <v>9</v>
      </c>
      <c r="DR617">
        <v>1</v>
      </c>
      <c r="DS617">
        <v>1</v>
      </c>
      <c r="DT617">
        <v>5</v>
      </c>
      <c r="DU617">
        <v>2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9</v>
      </c>
      <c r="EQ617">
        <v>25</v>
      </c>
      <c r="ER617">
        <v>4</v>
      </c>
      <c r="ES617">
        <v>8</v>
      </c>
      <c r="ET617">
        <v>2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1</v>
      </c>
      <c r="FB617">
        <v>0</v>
      </c>
      <c r="FC617">
        <v>0</v>
      </c>
      <c r="FD617">
        <v>0</v>
      </c>
      <c r="FE617">
        <v>0</v>
      </c>
      <c r="FF617">
        <v>1</v>
      </c>
      <c r="FG617">
        <v>0</v>
      </c>
      <c r="FH617">
        <v>3</v>
      </c>
      <c r="FI617">
        <v>0</v>
      </c>
      <c r="FJ617">
        <v>3</v>
      </c>
      <c r="FK617">
        <v>0</v>
      </c>
      <c r="FL617">
        <v>0</v>
      </c>
      <c r="FM617">
        <v>3</v>
      </c>
      <c r="FN617">
        <v>25</v>
      </c>
      <c r="FO617">
        <v>78</v>
      </c>
      <c r="FP617">
        <v>41</v>
      </c>
      <c r="FQ617">
        <v>2</v>
      </c>
      <c r="FR617">
        <v>2</v>
      </c>
      <c r="FS617">
        <v>2</v>
      </c>
      <c r="FT617">
        <v>1</v>
      </c>
      <c r="FU617">
        <v>8</v>
      </c>
      <c r="FV617">
        <v>2</v>
      </c>
      <c r="FW617">
        <v>1</v>
      </c>
      <c r="FX617">
        <v>1</v>
      </c>
      <c r="FY617">
        <v>1</v>
      </c>
      <c r="FZ617">
        <v>0</v>
      </c>
      <c r="GA617">
        <v>0</v>
      </c>
      <c r="GB617">
        <v>1</v>
      </c>
      <c r="GC617">
        <v>2</v>
      </c>
      <c r="GD617">
        <v>3</v>
      </c>
      <c r="GE617">
        <v>0</v>
      </c>
      <c r="GF617">
        <v>1</v>
      </c>
      <c r="GG617">
        <v>0</v>
      </c>
      <c r="GH617">
        <v>2</v>
      </c>
      <c r="GI617">
        <v>0</v>
      </c>
      <c r="GJ617">
        <v>0</v>
      </c>
      <c r="GK617">
        <v>0</v>
      </c>
      <c r="GL617">
        <v>0</v>
      </c>
      <c r="GM617">
        <v>8</v>
      </c>
      <c r="GN617">
        <v>78</v>
      </c>
      <c r="GO617">
        <v>23</v>
      </c>
      <c r="GP617">
        <v>15</v>
      </c>
      <c r="GQ617">
        <v>1</v>
      </c>
      <c r="GR617">
        <v>1</v>
      </c>
      <c r="GS617">
        <v>0</v>
      </c>
      <c r="GT617">
        <v>1</v>
      </c>
      <c r="GU617">
        <v>0</v>
      </c>
      <c r="GV617">
        <v>2</v>
      </c>
      <c r="GW617">
        <v>0</v>
      </c>
      <c r="GX617">
        <v>1</v>
      </c>
      <c r="GY617">
        <v>1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1</v>
      </c>
      <c r="HG617">
        <v>0</v>
      </c>
      <c r="HH617">
        <v>23</v>
      </c>
      <c r="HI617">
        <v>1</v>
      </c>
      <c r="HJ617">
        <v>0</v>
      </c>
      <c r="HK617">
        <v>1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1</v>
      </c>
      <c r="HW617">
        <v>2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1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1</v>
      </c>
      <c r="IL617">
        <v>2</v>
      </c>
      <c r="IM617">
        <v>1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0</v>
      </c>
      <c r="JK617">
        <v>1</v>
      </c>
      <c r="JL617">
        <v>1</v>
      </c>
    </row>
    <row r="618" spans="1:272" x14ac:dyDescent="0.25">
      <c r="A618" t="s">
        <v>273</v>
      </c>
      <c r="B618" t="s">
        <v>673</v>
      </c>
      <c r="C618" t="str">
        <f t="shared" si="45"/>
        <v>160907</v>
      </c>
      <c r="D618" t="s">
        <v>362</v>
      </c>
      <c r="E618">
        <v>8</v>
      </c>
      <c r="F618">
        <v>756</v>
      </c>
      <c r="G618">
        <v>580</v>
      </c>
      <c r="H618">
        <v>215</v>
      </c>
      <c r="I618">
        <v>365</v>
      </c>
      <c r="J618">
        <v>0</v>
      </c>
      <c r="K618">
        <v>1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365</v>
      </c>
      <c r="T618">
        <v>0</v>
      </c>
      <c r="U618">
        <v>0</v>
      </c>
      <c r="V618">
        <v>365</v>
      </c>
      <c r="W618">
        <v>17</v>
      </c>
      <c r="X618">
        <v>13</v>
      </c>
      <c r="Y618">
        <v>4</v>
      </c>
      <c r="Z618">
        <v>0</v>
      </c>
      <c r="AA618">
        <v>348</v>
      </c>
      <c r="AB618">
        <v>99</v>
      </c>
      <c r="AC618">
        <v>6</v>
      </c>
      <c r="AD618">
        <v>34</v>
      </c>
      <c r="AE618">
        <v>42</v>
      </c>
      <c r="AF618">
        <v>7</v>
      </c>
      <c r="AG618">
        <v>0</v>
      </c>
      <c r="AH618">
        <v>2</v>
      </c>
      <c r="AI618">
        <v>0</v>
      </c>
      <c r="AJ618">
        <v>0</v>
      </c>
      <c r="AK618">
        <v>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</v>
      </c>
      <c r="AR618">
        <v>0</v>
      </c>
      <c r="AS618">
        <v>0</v>
      </c>
      <c r="AT618">
        <v>1</v>
      </c>
      <c r="AU618">
        <v>0</v>
      </c>
      <c r="AV618">
        <v>0</v>
      </c>
      <c r="AW618">
        <v>1</v>
      </c>
      <c r="AX618">
        <v>1</v>
      </c>
      <c r="AY618">
        <v>0</v>
      </c>
      <c r="AZ618">
        <v>1</v>
      </c>
      <c r="BA618">
        <v>99</v>
      </c>
      <c r="BB618">
        <v>73</v>
      </c>
      <c r="BC618">
        <v>17</v>
      </c>
      <c r="BD618">
        <v>3</v>
      </c>
      <c r="BE618">
        <v>2</v>
      </c>
      <c r="BF618">
        <v>23</v>
      </c>
      <c r="BG618">
        <v>0</v>
      </c>
      <c r="BH618">
        <v>3</v>
      </c>
      <c r="BI618">
        <v>0</v>
      </c>
      <c r="BJ618">
        <v>1</v>
      </c>
      <c r="BK618">
        <v>2</v>
      </c>
      <c r="BL618">
        <v>2</v>
      </c>
      <c r="BM618">
        <v>0</v>
      </c>
      <c r="BN618">
        <v>0</v>
      </c>
      <c r="BO618">
        <v>3</v>
      </c>
      <c r="BP618">
        <v>15</v>
      </c>
      <c r="BQ618">
        <v>0</v>
      </c>
      <c r="BR618">
        <v>0</v>
      </c>
      <c r="BS618">
        <v>0</v>
      </c>
      <c r="BT618">
        <v>1</v>
      </c>
      <c r="BU618">
        <v>0</v>
      </c>
      <c r="BV618">
        <v>0</v>
      </c>
      <c r="BW618">
        <v>1</v>
      </c>
      <c r="BX618">
        <v>0</v>
      </c>
      <c r="BY618">
        <v>0</v>
      </c>
      <c r="BZ618">
        <v>73</v>
      </c>
      <c r="CA618">
        <v>6</v>
      </c>
      <c r="CB618">
        <v>3</v>
      </c>
      <c r="CC618">
        <v>1</v>
      </c>
      <c r="CD618">
        <v>1</v>
      </c>
      <c r="CE618">
        <v>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6</v>
      </c>
      <c r="CQ618">
        <v>8</v>
      </c>
      <c r="CR618">
        <v>3</v>
      </c>
      <c r="CS618">
        <v>0</v>
      </c>
      <c r="CT618">
        <v>1</v>
      </c>
      <c r="CU618">
        <v>0</v>
      </c>
      <c r="CV618">
        <v>1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1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1</v>
      </c>
      <c r="DN618">
        <v>0</v>
      </c>
      <c r="DO618">
        <v>1</v>
      </c>
      <c r="DP618">
        <v>8</v>
      </c>
      <c r="DQ618">
        <v>10</v>
      </c>
      <c r="DR618">
        <v>1</v>
      </c>
      <c r="DS618">
        <v>0</v>
      </c>
      <c r="DT618">
        <v>8</v>
      </c>
      <c r="DU618">
        <v>1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10</v>
      </c>
      <c r="EQ618">
        <v>23</v>
      </c>
      <c r="ER618">
        <v>13</v>
      </c>
      <c r="ES618">
        <v>4</v>
      </c>
      <c r="ET618">
        <v>3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2</v>
      </c>
      <c r="FK618">
        <v>0</v>
      </c>
      <c r="FL618">
        <v>0</v>
      </c>
      <c r="FM618">
        <v>1</v>
      </c>
      <c r="FN618">
        <v>23</v>
      </c>
      <c r="FO618">
        <v>94</v>
      </c>
      <c r="FP618">
        <v>30</v>
      </c>
      <c r="FQ618">
        <v>13</v>
      </c>
      <c r="FR618">
        <v>2</v>
      </c>
      <c r="FS618">
        <v>3</v>
      </c>
      <c r="FT618">
        <v>0</v>
      </c>
      <c r="FU618">
        <v>15</v>
      </c>
      <c r="FV618">
        <v>9</v>
      </c>
      <c r="FW618">
        <v>0</v>
      </c>
      <c r="FX618">
        <v>4</v>
      </c>
      <c r="FY618">
        <v>0</v>
      </c>
      <c r="FZ618">
        <v>1</v>
      </c>
      <c r="GA618">
        <v>0</v>
      </c>
      <c r="GB618">
        <v>2</v>
      </c>
      <c r="GC618">
        <v>1</v>
      </c>
      <c r="GD618">
        <v>0</v>
      </c>
      <c r="GE618">
        <v>0</v>
      </c>
      <c r="GF618">
        <v>0</v>
      </c>
      <c r="GG618">
        <v>1</v>
      </c>
      <c r="GH618">
        <v>0</v>
      </c>
      <c r="GI618">
        <v>1</v>
      </c>
      <c r="GJ618">
        <v>0</v>
      </c>
      <c r="GK618">
        <v>1</v>
      </c>
      <c r="GL618">
        <v>0</v>
      </c>
      <c r="GM618">
        <v>11</v>
      </c>
      <c r="GN618">
        <v>94</v>
      </c>
      <c r="GO618">
        <v>27</v>
      </c>
      <c r="GP618">
        <v>18</v>
      </c>
      <c r="GQ618">
        <v>2</v>
      </c>
      <c r="GR618">
        <v>1</v>
      </c>
      <c r="GS618">
        <v>0</v>
      </c>
      <c r="GT618">
        <v>0</v>
      </c>
      <c r="GU618">
        <v>0</v>
      </c>
      <c r="GV618">
        <v>3</v>
      </c>
      <c r="GW618">
        <v>0</v>
      </c>
      <c r="GX618">
        <v>0</v>
      </c>
      <c r="GY618">
        <v>1</v>
      </c>
      <c r="GZ618">
        <v>1</v>
      </c>
      <c r="HA618">
        <v>0</v>
      </c>
      <c r="HB618">
        <v>0</v>
      </c>
      <c r="HC618">
        <v>1</v>
      </c>
      <c r="HD618">
        <v>0</v>
      </c>
      <c r="HE618">
        <v>0</v>
      </c>
      <c r="HF618">
        <v>0</v>
      </c>
      <c r="HG618">
        <v>0</v>
      </c>
      <c r="HH618">
        <v>27</v>
      </c>
      <c r="HI618">
        <v>2</v>
      </c>
      <c r="HJ618">
        <v>1</v>
      </c>
      <c r="HK618">
        <v>1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2</v>
      </c>
      <c r="HW618">
        <v>1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1</v>
      </c>
      <c r="IL618">
        <v>1</v>
      </c>
      <c r="IM618">
        <v>5</v>
      </c>
      <c r="IN618">
        <v>3</v>
      </c>
      <c r="IO618">
        <v>0</v>
      </c>
      <c r="IP618">
        <v>0</v>
      </c>
      <c r="IQ618">
        <v>1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1</v>
      </c>
      <c r="JK618">
        <v>0</v>
      </c>
      <c r="JL618">
        <v>5</v>
      </c>
    </row>
    <row r="619" spans="1:272" x14ac:dyDescent="0.25">
      <c r="A619" t="s">
        <v>273</v>
      </c>
      <c r="B619" t="s">
        <v>673</v>
      </c>
      <c r="C619" t="str">
        <f t="shared" si="45"/>
        <v>160907</v>
      </c>
      <c r="D619" t="s">
        <v>418</v>
      </c>
      <c r="E619">
        <v>9</v>
      </c>
      <c r="F619">
        <v>749</v>
      </c>
      <c r="G619">
        <v>570</v>
      </c>
      <c r="H619">
        <v>255</v>
      </c>
      <c r="I619">
        <v>315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315</v>
      </c>
      <c r="T619">
        <v>0</v>
      </c>
      <c r="U619">
        <v>0</v>
      </c>
      <c r="V619">
        <v>315</v>
      </c>
      <c r="W619">
        <v>23</v>
      </c>
      <c r="X619">
        <v>14</v>
      </c>
      <c r="Y619">
        <v>9</v>
      </c>
      <c r="Z619">
        <v>0</v>
      </c>
      <c r="AA619">
        <v>292</v>
      </c>
      <c r="AB619">
        <v>91</v>
      </c>
      <c r="AC619">
        <v>6</v>
      </c>
      <c r="AD619">
        <v>31</v>
      </c>
      <c r="AE619">
        <v>33</v>
      </c>
      <c r="AF619">
        <v>5</v>
      </c>
      <c r="AG619">
        <v>3</v>
      </c>
      <c r="AH619">
        <v>3</v>
      </c>
      <c r="AI619">
        <v>1</v>
      </c>
      <c r="AJ619">
        <v>1</v>
      </c>
      <c r="AK619">
        <v>1</v>
      </c>
      <c r="AL619">
        <v>0</v>
      </c>
      <c r="AM619">
        <v>1</v>
      </c>
      <c r="AN619">
        <v>1</v>
      </c>
      <c r="AO619">
        <v>0</v>
      </c>
      <c r="AP619">
        <v>0</v>
      </c>
      <c r="AQ619">
        <v>1</v>
      </c>
      <c r="AR619">
        <v>0</v>
      </c>
      <c r="AS619">
        <v>0</v>
      </c>
      <c r="AT619">
        <v>0</v>
      </c>
      <c r="AU619">
        <v>0</v>
      </c>
      <c r="AV619">
        <v>1</v>
      </c>
      <c r="AW619">
        <v>0</v>
      </c>
      <c r="AX619">
        <v>0</v>
      </c>
      <c r="AY619">
        <v>1</v>
      </c>
      <c r="AZ619">
        <v>2</v>
      </c>
      <c r="BA619">
        <v>91</v>
      </c>
      <c r="BB619">
        <v>49</v>
      </c>
      <c r="BC619">
        <v>11</v>
      </c>
      <c r="BD619">
        <v>3</v>
      </c>
      <c r="BE619">
        <v>4</v>
      </c>
      <c r="BF619">
        <v>9</v>
      </c>
      <c r="BG619">
        <v>0</v>
      </c>
      <c r="BH619">
        <v>3</v>
      </c>
      <c r="BI619">
        <v>0</v>
      </c>
      <c r="BJ619">
        <v>0</v>
      </c>
      <c r="BK619">
        <v>0</v>
      </c>
      <c r="BL619">
        <v>1</v>
      </c>
      <c r="BM619">
        <v>0</v>
      </c>
      <c r="BN619">
        <v>1</v>
      </c>
      <c r="BO619">
        <v>1</v>
      </c>
      <c r="BP619">
        <v>14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1</v>
      </c>
      <c r="BW619">
        <v>0</v>
      </c>
      <c r="BX619">
        <v>1</v>
      </c>
      <c r="BY619">
        <v>0</v>
      </c>
      <c r="BZ619">
        <v>49</v>
      </c>
      <c r="CA619">
        <v>15</v>
      </c>
      <c r="CB619">
        <v>5</v>
      </c>
      <c r="CC619">
        <v>3</v>
      </c>
      <c r="CD619">
        <v>1</v>
      </c>
      <c r="CE619">
        <v>0</v>
      </c>
      <c r="CF619">
        <v>2</v>
      </c>
      <c r="CG619">
        <v>0</v>
      </c>
      <c r="CH619">
        <v>1</v>
      </c>
      <c r="CI619">
        <v>0</v>
      </c>
      <c r="CJ619">
        <v>0</v>
      </c>
      <c r="CK619">
        <v>1</v>
      </c>
      <c r="CL619">
        <v>0</v>
      </c>
      <c r="CM619">
        <v>1</v>
      </c>
      <c r="CN619">
        <v>0</v>
      </c>
      <c r="CO619">
        <v>1</v>
      </c>
      <c r="CP619">
        <v>15</v>
      </c>
      <c r="CQ619">
        <v>7</v>
      </c>
      <c r="CR619">
        <v>4</v>
      </c>
      <c r="CS619">
        <v>0</v>
      </c>
      <c r="CT619">
        <v>1</v>
      </c>
      <c r="CU619">
        <v>0</v>
      </c>
      <c r="CV619">
        <v>1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1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7</v>
      </c>
      <c r="DQ619">
        <v>28</v>
      </c>
      <c r="DR619">
        <v>2</v>
      </c>
      <c r="DS619">
        <v>2</v>
      </c>
      <c r="DT619">
        <v>20</v>
      </c>
      <c r="DU619">
        <v>0</v>
      </c>
      <c r="DV619">
        <v>0</v>
      </c>
      <c r="DW619">
        <v>0</v>
      </c>
      <c r="DX619">
        <v>3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1</v>
      </c>
      <c r="EN619">
        <v>0</v>
      </c>
      <c r="EO619">
        <v>0</v>
      </c>
      <c r="EP619">
        <v>28</v>
      </c>
      <c r="EQ619">
        <v>26</v>
      </c>
      <c r="ER619">
        <v>3</v>
      </c>
      <c r="ES619">
        <v>20</v>
      </c>
      <c r="ET619">
        <v>1</v>
      </c>
      <c r="EU619">
        <v>1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1</v>
      </c>
      <c r="FM619">
        <v>0</v>
      </c>
      <c r="FN619">
        <v>26</v>
      </c>
      <c r="FO619">
        <v>66</v>
      </c>
      <c r="FP619">
        <v>29</v>
      </c>
      <c r="FQ619">
        <v>6</v>
      </c>
      <c r="FR619">
        <v>2</v>
      </c>
      <c r="FS619">
        <v>1</v>
      </c>
      <c r="FT619">
        <v>1</v>
      </c>
      <c r="FU619">
        <v>12</v>
      </c>
      <c r="FV619">
        <v>5</v>
      </c>
      <c r="FW619">
        <v>0</v>
      </c>
      <c r="FX619">
        <v>5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3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1</v>
      </c>
      <c r="GK619">
        <v>0</v>
      </c>
      <c r="GL619">
        <v>0</v>
      </c>
      <c r="GM619">
        <v>1</v>
      </c>
      <c r="GN619">
        <v>66</v>
      </c>
      <c r="GO619">
        <v>5</v>
      </c>
      <c r="GP619">
        <v>3</v>
      </c>
      <c r="GQ619">
        <v>0</v>
      </c>
      <c r="GR619">
        <v>0</v>
      </c>
      <c r="GS619">
        <v>0</v>
      </c>
      <c r="GT619">
        <v>1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5</v>
      </c>
      <c r="HI619">
        <v>3</v>
      </c>
      <c r="HJ619">
        <v>0</v>
      </c>
      <c r="HK619">
        <v>0</v>
      </c>
      <c r="HL619">
        <v>0</v>
      </c>
      <c r="HM619">
        <v>0</v>
      </c>
      <c r="HN619">
        <v>1</v>
      </c>
      <c r="HO619">
        <v>1</v>
      </c>
      <c r="HP619">
        <v>0</v>
      </c>
      <c r="HQ619">
        <v>0</v>
      </c>
      <c r="HR619">
        <v>0</v>
      </c>
      <c r="HS619">
        <v>0</v>
      </c>
      <c r="HT619">
        <v>1</v>
      </c>
      <c r="HU619">
        <v>0</v>
      </c>
      <c r="HV619">
        <v>3</v>
      </c>
      <c r="HW619">
        <v>1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0</v>
      </c>
      <c r="IF619">
        <v>0</v>
      </c>
      <c r="IG619">
        <v>1</v>
      </c>
      <c r="IH619">
        <v>0</v>
      </c>
      <c r="II619">
        <v>0</v>
      </c>
      <c r="IJ619">
        <v>0</v>
      </c>
      <c r="IK619">
        <v>0</v>
      </c>
      <c r="IL619">
        <v>1</v>
      </c>
      <c r="IM619">
        <v>1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1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1</v>
      </c>
    </row>
    <row r="620" spans="1:272" x14ac:dyDescent="0.25">
      <c r="A620" t="s">
        <v>273</v>
      </c>
      <c r="B620" t="s">
        <v>673</v>
      </c>
      <c r="C620" t="str">
        <f t="shared" si="45"/>
        <v>160907</v>
      </c>
      <c r="D620" t="s">
        <v>316</v>
      </c>
      <c r="E620">
        <v>10</v>
      </c>
      <c r="F620">
        <v>852</v>
      </c>
      <c r="G620">
        <v>660</v>
      </c>
      <c r="H620">
        <v>394</v>
      </c>
      <c r="I620">
        <v>266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266</v>
      </c>
      <c r="T620">
        <v>0</v>
      </c>
      <c r="U620">
        <v>0</v>
      </c>
      <c r="V620">
        <v>266</v>
      </c>
      <c r="W620">
        <v>13</v>
      </c>
      <c r="X620">
        <v>13</v>
      </c>
      <c r="Y620">
        <v>0</v>
      </c>
      <c r="Z620">
        <v>0</v>
      </c>
      <c r="AA620">
        <v>253</v>
      </c>
      <c r="AB620">
        <v>83</v>
      </c>
      <c r="AC620">
        <v>5</v>
      </c>
      <c r="AD620">
        <v>17</v>
      </c>
      <c r="AE620">
        <v>19</v>
      </c>
      <c r="AF620">
        <v>16</v>
      </c>
      <c r="AG620">
        <v>1</v>
      </c>
      <c r="AH620">
        <v>8</v>
      </c>
      <c r="AI620">
        <v>0</v>
      </c>
      <c r="AJ620">
        <v>1</v>
      </c>
      <c r="AK620">
        <v>0</v>
      </c>
      <c r="AL620">
        <v>0</v>
      </c>
      <c r="AM620">
        <v>2</v>
      </c>
      <c r="AN620">
        <v>1</v>
      </c>
      <c r="AO620">
        <v>0</v>
      </c>
      <c r="AP620">
        <v>0</v>
      </c>
      <c r="AQ620">
        <v>0</v>
      </c>
      <c r="AR620">
        <v>1</v>
      </c>
      <c r="AS620">
        <v>0</v>
      </c>
      <c r="AT620">
        <v>0</v>
      </c>
      <c r="AU620">
        <v>0</v>
      </c>
      <c r="AV620">
        <v>2</v>
      </c>
      <c r="AW620">
        <v>5</v>
      </c>
      <c r="AX620">
        <v>0</v>
      </c>
      <c r="AY620">
        <v>4</v>
      </c>
      <c r="AZ620">
        <v>1</v>
      </c>
      <c r="BA620">
        <v>83</v>
      </c>
      <c r="BB620">
        <v>83</v>
      </c>
      <c r="BC620">
        <v>19</v>
      </c>
      <c r="BD620">
        <v>1</v>
      </c>
      <c r="BE620">
        <v>3</v>
      </c>
      <c r="BF620">
        <v>25</v>
      </c>
      <c r="BG620">
        <v>1</v>
      </c>
      <c r="BH620">
        <v>3</v>
      </c>
      <c r="BI620">
        <v>3</v>
      </c>
      <c r="BJ620">
        <v>1</v>
      </c>
      <c r="BK620">
        <v>2</v>
      </c>
      <c r="BL620">
        <v>0</v>
      </c>
      <c r="BM620">
        <v>0</v>
      </c>
      <c r="BN620">
        <v>0</v>
      </c>
      <c r="BO620">
        <v>0</v>
      </c>
      <c r="BP620">
        <v>22</v>
      </c>
      <c r="BQ620">
        <v>1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2</v>
      </c>
      <c r="BX620">
        <v>0</v>
      </c>
      <c r="BY620">
        <v>0</v>
      </c>
      <c r="BZ620">
        <v>83</v>
      </c>
      <c r="CA620">
        <v>4</v>
      </c>
      <c r="CB620">
        <v>3</v>
      </c>
      <c r="CC620">
        <v>0</v>
      </c>
      <c r="CD620">
        <v>0</v>
      </c>
      <c r="CE620">
        <v>0</v>
      </c>
      <c r="CF620">
        <v>0</v>
      </c>
      <c r="CG620">
        <v>1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4</v>
      </c>
      <c r="CQ620">
        <v>6</v>
      </c>
      <c r="CR620">
        <v>3</v>
      </c>
      <c r="CS620">
        <v>1</v>
      </c>
      <c r="CT620">
        <v>0</v>
      </c>
      <c r="CU620">
        <v>0</v>
      </c>
      <c r="CV620">
        <v>0</v>
      </c>
      <c r="CW620">
        <v>0</v>
      </c>
      <c r="CX620">
        <v>1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1</v>
      </c>
      <c r="DM620">
        <v>0</v>
      </c>
      <c r="DN620">
        <v>0</v>
      </c>
      <c r="DO620">
        <v>0</v>
      </c>
      <c r="DP620">
        <v>6</v>
      </c>
      <c r="DQ620">
        <v>11</v>
      </c>
      <c r="DR620">
        <v>1</v>
      </c>
      <c r="DS620">
        <v>1</v>
      </c>
      <c r="DT620">
        <v>6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1</v>
      </c>
      <c r="EE620">
        <v>0</v>
      </c>
      <c r="EF620">
        <v>0</v>
      </c>
      <c r="EG620">
        <v>0</v>
      </c>
      <c r="EH620">
        <v>1</v>
      </c>
      <c r="EI620">
        <v>1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11</v>
      </c>
      <c r="EQ620">
        <v>5</v>
      </c>
      <c r="ER620">
        <v>2</v>
      </c>
      <c r="ES620">
        <v>3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5</v>
      </c>
      <c r="FO620">
        <v>45</v>
      </c>
      <c r="FP620">
        <v>15</v>
      </c>
      <c r="FQ620">
        <v>6</v>
      </c>
      <c r="FR620">
        <v>0</v>
      </c>
      <c r="FS620">
        <v>0</v>
      </c>
      <c r="FT620">
        <v>0</v>
      </c>
      <c r="FU620">
        <v>10</v>
      </c>
      <c r="FV620">
        <v>1</v>
      </c>
      <c r="FW620">
        <v>0</v>
      </c>
      <c r="FX620">
        <v>1</v>
      </c>
      <c r="FY620">
        <v>0</v>
      </c>
      <c r="FZ620">
        <v>0</v>
      </c>
      <c r="GA620">
        <v>0</v>
      </c>
      <c r="GB620">
        <v>0</v>
      </c>
      <c r="GC620">
        <v>1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1</v>
      </c>
      <c r="GJ620">
        <v>0</v>
      </c>
      <c r="GK620">
        <v>1</v>
      </c>
      <c r="GL620">
        <v>0</v>
      </c>
      <c r="GM620">
        <v>9</v>
      </c>
      <c r="GN620">
        <v>45</v>
      </c>
      <c r="GO620">
        <v>10</v>
      </c>
      <c r="GP620">
        <v>6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2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1</v>
      </c>
      <c r="HG620">
        <v>1</v>
      </c>
      <c r="HH620">
        <v>10</v>
      </c>
      <c r="HI620">
        <v>5</v>
      </c>
      <c r="HJ620">
        <v>0</v>
      </c>
      <c r="HK620">
        <v>0</v>
      </c>
      <c r="HL620">
        <v>3</v>
      </c>
      <c r="HM620">
        <v>0</v>
      </c>
      <c r="HN620">
        <v>0</v>
      </c>
      <c r="HO620">
        <v>1</v>
      </c>
      <c r="HP620">
        <v>0</v>
      </c>
      <c r="HQ620">
        <v>1</v>
      </c>
      <c r="HR620">
        <v>0</v>
      </c>
      <c r="HS620">
        <v>0</v>
      </c>
      <c r="HT620">
        <v>0</v>
      </c>
      <c r="HU620">
        <v>0</v>
      </c>
      <c r="HV620">
        <v>5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1</v>
      </c>
      <c r="IN620">
        <v>1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1</v>
      </c>
    </row>
    <row r="621" spans="1:272" x14ac:dyDescent="0.25">
      <c r="A621" t="s">
        <v>273</v>
      </c>
      <c r="B621" t="s">
        <v>673</v>
      </c>
      <c r="C621" t="str">
        <f t="shared" si="45"/>
        <v>160907</v>
      </c>
      <c r="D621" t="s">
        <v>328</v>
      </c>
      <c r="E621">
        <v>11</v>
      </c>
      <c r="F621">
        <v>706</v>
      </c>
      <c r="G621">
        <v>540</v>
      </c>
      <c r="H621">
        <v>244</v>
      </c>
      <c r="I621">
        <v>296</v>
      </c>
      <c r="J621">
        <v>0</v>
      </c>
      <c r="K621">
        <v>3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296</v>
      </c>
      <c r="T621">
        <v>0</v>
      </c>
      <c r="U621">
        <v>0</v>
      </c>
      <c r="V621">
        <v>296</v>
      </c>
      <c r="W621">
        <v>12</v>
      </c>
      <c r="X621">
        <v>11</v>
      </c>
      <c r="Y621">
        <v>1</v>
      </c>
      <c r="Z621">
        <v>0</v>
      </c>
      <c r="AA621">
        <v>284</v>
      </c>
      <c r="AB621">
        <v>80</v>
      </c>
      <c r="AC621">
        <v>0</v>
      </c>
      <c r="AD621">
        <v>17</v>
      </c>
      <c r="AE621">
        <v>32</v>
      </c>
      <c r="AF621">
        <v>9</v>
      </c>
      <c r="AG621">
        <v>1</v>
      </c>
      <c r="AH621">
        <v>1</v>
      </c>
      <c r="AI621">
        <v>2</v>
      </c>
      <c r="AJ621">
        <v>0</v>
      </c>
      <c r="AK621">
        <v>3</v>
      </c>
      <c r="AL621">
        <v>0</v>
      </c>
      <c r="AM621">
        <v>2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</v>
      </c>
      <c r="AW621">
        <v>4</v>
      </c>
      <c r="AX621">
        <v>1</v>
      </c>
      <c r="AY621">
        <v>0</v>
      </c>
      <c r="AZ621">
        <v>4</v>
      </c>
      <c r="BA621">
        <v>80</v>
      </c>
      <c r="BB621">
        <v>57</v>
      </c>
      <c r="BC621">
        <v>13</v>
      </c>
      <c r="BD621">
        <v>1</v>
      </c>
      <c r="BE621">
        <v>1</v>
      </c>
      <c r="BF621">
        <v>17</v>
      </c>
      <c r="BG621">
        <v>1</v>
      </c>
      <c r="BH621">
        <v>1</v>
      </c>
      <c r="BI621">
        <v>1</v>
      </c>
      <c r="BJ621">
        <v>0</v>
      </c>
      <c r="BK621">
        <v>3</v>
      </c>
      <c r="BL621">
        <v>3</v>
      </c>
      <c r="BM621">
        <v>0</v>
      </c>
      <c r="BN621">
        <v>1</v>
      </c>
      <c r="BO621">
        <v>0</v>
      </c>
      <c r="BP621">
        <v>9</v>
      </c>
      <c r="BQ621">
        <v>0</v>
      </c>
      <c r="BR621">
        <v>1</v>
      </c>
      <c r="BS621">
        <v>0</v>
      </c>
      <c r="BT621">
        <v>0</v>
      </c>
      <c r="BU621">
        <v>1</v>
      </c>
      <c r="BV621">
        <v>2</v>
      </c>
      <c r="BW621">
        <v>0</v>
      </c>
      <c r="BX621">
        <v>1</v>
      </c>
      <c r="BY621">
        <v>1</v>
      </c>
      <c r="BZ621">
        <v>57</v>
      </c>
      <c r="CA621">
        <v>7</v>
      </c>
      <c r="CB621">
        <v>5</v>
      </c>
      <c r="CC621">
        <v>2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7</v>
      </c>
      <c r="CQ621">
        <v>15</v>
      </c>
      <c r="CR621">
        <v>7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1</v>
      </c>
      <c r="CY621">
        <v>0</v>
      </c>
      <c r="CZ621">
        <v>0</v>
      </c>
      <c r="DA621">
        <v>1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1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3</v>
      </c>
      <c r="DN621">
        <v>0</v>
      </c>
      <c r="DO621">
        <v>1</v>
      </c>
      <c r="DP621">
        <v>15</v>
      </c>
      <c r="DQ621">
        <v>10</v>
      </c>
      <c r="DR621">
        <v>0</v>
      </c>
      <c r="DS621">
        <v>0</v>
      </c>
      <c r="DT621">
        <v>7</v>
      </c>
      <c r="DU621">
        <v>0</v>
      </c>
      <c r="DV621">
        <v>0</v>
      </c>
      <c r="DW621">
        <v>2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1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10</v>
      </c>
      <c r="EQ621">
        <v>11</v>
      </c>
      <c r="ER621">
        <v>4</v>
      </c>
      <c r="ES621">
        <v>2</v>
      </c>
      <c r="ET621">
        <v>1</v>
      </c>
      <c r="EU621">
        <v>0</v>
      </c>
      <c r="EV621">
        <v>0</v>
      </c>
      <c r="EW621">
        <v>1</v>
      </c>
      <c r="EX621">
        <v>0</v>
      </c>
      <c r="EY621">
        <v>0</v>
      </c>
      <c r="EZ621">
        <v>0</v>
      </c>
      <c r="FA621">
        <v>2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1</v>
      </c>
      <c r="FL621">
        <v>0</v>
      </c>
      <c r="FM621">
        <v>0</v>
      </c>
      <c r="FN621">
        <v>11</v>
      </c>
      <c r="FO621">
        <v>85</v>
      </c>
      <c r="FP621">
        <v>25</v>
      </c>
      <c r="FQ621">
        <v>3</v>
      </c>
      <c r="FR621">
        <v>2</v>
      </c>
      <c r="FS621">
        <v>3</v>
      </c>
      <c r="FT621">
        <v>1</v>
      </c>
      <c r="FU621">
        <v>8</v>
      </c>
      <c r="FV621">
        <v>1</v>
      </c>
      <c r="FW621">
        <v>0</v>
      </c>
      <c r="FX621">
        <v>6</v>
      </c>
      <c r="FY621">
        <v>0</v>
      </c>
      <c r="FZ621">
        <v>0</v>
      </c>
      <c r="GA621">
        <v>0</v>
      </c>
      <c r="GB621">
        <v>0</v>
      </c>
      <c r="GC621">
        <v>7</v>
      </c>
      <c r="GD621">
        <v>0</v>
      </c>
      <c r="GE621">
        <v>0</v>
      </c>
      <c r="GF621">
        <v>1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28</v>
      </c>
      <c r="GN621">
        <v>85</v>
      </c>
      <c r="GO621">
        <v>13</v>
      </c>
      <c r="GP621">
        <v>5</v>
      </c>
      <c r="GQ621">
        <v>2</v>
      </c>
      <c r="GR621">
        <v>1</v>
      </c>
      <c r="GS621">
        <v>2</v>
      </c>
      <c r="GT621">
        <v>0</v>
      </c>
      <c r="GU621">
        <v>0</v>
      </c>
      <c r="GV621">
        <v>1</v>
      </c>
      <c r="GW621">
        <v>0</v>
      </c>
      <c r="GX621">
        <v>0</v>
      </c>
      <c r="GY621">
        <v>0</v>
      </c>
      <c r="GZ621">
        <v>0</v>
      </c>
      <c r="HA621">
        <v>1</v>
      </c>
      <c r="HB621">
        <v>0</v>
      </c>
      <c r="HC621">
        <v>1</v>
      </c>
      <c r="HD621">
        <v>0</v>
      </c>
      <c r="HE621">
        <v>0</v>
      </c>
      <c r="HF621">
        <v>0</v>
      </c>
      <c r="HG621">
        <v>0</v>
      </c>
      <c r="HH621">
        <v>13</v>
      </c>
      <c r="HI621">
        <v>6</v>
      </c>
      <c r="HJ621">
        <v>3</v>
      </c>
      <c r="HK621">
        <v>1</v>
      </c>
      <c r="HL621">
        <v>1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1</v>
      </c>
      <c r="HU621">
        <v>0</v>
      </c>
      <c r="HV621">
        <v>6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</row>
    <row r="622" spans="1:272" x14ac:dyDescent="0.25">
      <c r="A622" t="s">
        <v>273</v>
      </c>
      <c r="B622" t="s">
        <v>673</v>
      </c>
      <c r="C622" t="str">
        <f t="shared" si="45"/>
        <v>160907</v>
      </c>
      <c r="D622" t="s">
        <v>316</v>
      </c>
      <c r="E622">
        <v>12</v>
      </c>
      <c r="F622">
        <v>925</v>
      </c>
      <c r="G622">
        <v>710</v>
      </c>
      <c r="H622">
        <v>326</v>
      </c>
      <c r="I622">
        <v>384</v>
      </c>
      <c r="J622">
        <v>0</v>
      </c>
      <c r="K622">
        <v>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384</v>
      </c>
      <c r="T622">
        <v>0</v>
      </c>
      <c r="U622">
        <v>0</v>
      </c>
      <c r="V622">
        <v>384</v>
      </c>
      <c r="W622">
        <v>23</v>
      </c>
      <c r="X622">
        <v>18</v>
      </c>
      <c r="Y622">
        <v>5</v>
      </c>
      <c r="Z622">
        <v>0</v>
      </c>
      <c r="AA622">
        <v>361</v>
      </c>
      <c r="AB622">
        <v>108</v>
      </c>
      <c r="AC622">
        <v>12</v>
      </c>
      <c r="AD622">
        <v>17</v>
      </c>
      <c r="AE622">
        <v>43</v>
      </c>
      <c r="AF622">
        <v>10</v>
      </c>
      <c r="AG622">
        <v>1</v>
      </c>
      <c r="AH622">
        <v>5</v>
      </c>
      <c r="AI622">
        <v>3</v>
      </c>
      <c r="AJ622">
        <v>2</v>
      </c>
      <c r="AK622">
        <v>2</v>
      </c>
      <c r="AL622">
        <v>0</v>
      </c>
      <c r="AM622">
        <v>2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</v>
      </c>
      <c r="AV622">
        <v>0</v>
      </c>
      <c r="AW622">
        <v>7</v>
      </c>
      <c r="AX622">
        <v>0</v>
      </c>
      <c r="AY622">
        <v>3</v>
      </c>
      <c r="AZ622">
        <v>0</v>
      </c>
      <c r="BA622">
        <v>108</v>
      </c>
      <c r="BB622">
        <v>88</v>
      </c>
      <c r="BC622">
        <v>28</v>
      </c>
      <c r="BD622">
        <v>0</v>
      </c>
      <c r="BE622">
        <v>1</v>
      </c>
      <c r="BF622">
        <v>12</v>
      </c>
      <c r="BG622">
        <v>1</v>
      </c>
      <c r="BH622">
        <v>10</v>
      </c>
      <c r="BI622">
        <v>2</v>
      </c>
      <c r="BJ622">
        <v>1</v>
      </c>
      <c r="BK622">
        <v>0</v>
      </c>
      <c r="BL622">
        <v>1</v>
      </c>
      <c r="BM622">
        <v>0</v>
      </c>
      <c r="BN622">
        <v>0</v>
      </c>
      <c r="BO622">
        <v>4</v>
      </c>
      <c r="BP622">
        <v>21</v>
      </c>
      <c r="BQ622">
        <v>2</v>
      </c>
      <c r="BR622">
        <v>0</v>
      </c>
      <c r="BS622">
        <v>0</v>
      </c>
      <c r="BT622">
        <v>0</v>
      </c>
      <c r="BU622">
        <v>3</v>
      </c>
      <c r="BV622">
        <v>0</v>
      </c>
      <c r="BW622">
        <v>1</v>
      </c>
      <c r="BX622">
        <v>1</v>
      </c>
      <c r="BY622">
        <v>0</v>
      </c>
      <c r="BZ622">
        <v>88</v>
      </c>
      <c r="CA622">
        <v>4</v>
      </c>
      <c r="CB622">
        <v>0</v>
      </c>
      <c r="CC622">
        <v>2</v>
      </c>
      <c r="CD622">
        <v>1</v>
      </c>
      <c r="CE622">
        <v>0</v>
      </c>
      <c r="CF622">
        <v>0</v>
      </c>
      <c r="CG622">
        <v>1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4</v>
      </c>
      <c r="CQ622">
        <v>17</v>
      </c>
      <c r="CR622">
        <v>9</v>
      </c>
      <c r="CS622">
        <v>1</v>
      </c>
      <c r="CT622">
        <v>1</v>
      </c>
      <c r="CU622">
        <v>0</v>
      </c>
      <c r="CV622">
        <v>1</v>
      </c>
      <c r="CW622">
        <v>0</v>
      </c>
      <c r="CX622">
        <v>1</v>
      </c>
      <c r="CY622">
        <v>0</v>
      </c>
      <c r="CZ622">
        <v>2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1</v>
      </c>
      <c r="DN622">
        <v>0</v>
      </c>
      <c r="DO622">
        <v>1</v>
      </c>
      <c r="DP622">
        <v>17</v>
      </c>
      <c r="DQ622">
        <v>9</v>
      </c>
      <c r="DR622">
        <v>0</v>
      </c>
      <c r="DS622">
        <v>1</v>
      </c>
      <c r="DT622">
        <v>3</v>
      </c>
      <c r="DU622">
        <v>0</v>
      </c>
      <c r="DV622">
        <v>0</v>
      </c>
      <c r="DW622">
        <v>0</v>
      </c>
      <c r="DX622">
        <v>3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1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1</v>
      </c>
      <c r="EP622">
        <v>9</v>
      </c>
      <c r="EQ622">
        <v>23</v>
      </c>
      <c r="ER622">
        <v>6</v>
      </c>
      <c r="ES622">
        <v>8</v>
      </c>
      <c r="ET622">
        <v>2</v>
      </c>
      <c r="EU622">
        <v>1</v>
      </c>
      <c r="EV622">
        <v>0</v>
      </c>
      <c r="EW622">
        <v>0</v>
      </c>
      <c r="EX622">
        <v>0</v>
      </c>
      <c r="EY622">
        <v>0</v>
      </c>
      <c r="EZ622">
        <v>1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1</v>
      </c>
      <c r="FK622">
        <v>0</v>
      </c>
      <c r="FL622">
        <v>0</v>
      </c>
      <c r="FM622">
        <v>4</v>
      </c>
      <c r="FN622">
        <v>23</v>
      </c>
      <c r="FO622">
        <v>93</v>
      </c>
      <c r="FP622">
        <v>38</v>
      </c>
      <c r="FQ622">
        <v>5</v>
      </c>
      <c r="FR622">
        <v>1</v>
      </c>
      <c r="FS622">
        <v>0</v>
      </c>
      <c r="FT622">
        <v>2</v>
      </c>
      <c r="FU622">
        <v>8</v>
      </c>
      <c r="FV622">
        <v>7</v>
      </c>
      <c r="FW622">
        <v>0</v>
      </c>
      <c r="FX622">
        <v>8</v>
      </c>
      <c r="FY622">
        <v>0</v>
      </c>
      <c r="FZ622">
        <v>1</v>
      </c>
      <c r="GA622">
        <v>0</v>
      </c>
      <c r="GB622">
        <v>0</v>
      </c>
      <c r="GC622">
        <v>1</v>
      </c>
      <c r="GD622">
        <v>1</v>
      </c>
      <c r="GE622">
        <v>0</v>
      </c>
      <c r="GF622">
        <v>3</v>
      </c>
      <c r="GG622">
        <v>0</v>
      </c>
      <c r="GH622">
        <v>1</v>
      </c>
      <c r="GI622">
        <v>0</v>
      </c>
      <c r="GJ622">
        <v>0</v>
      </c>
      <c r="GK622">
        <v>1</v>
      </c>
      <c r="GL622">
        <v>0</v>
      </c>
      <c r="GM622">
        <v>16</v>
      </c>
      <c r="GN622">
        <v>93</v>
      </c>
      <c r="GO622">
        <v>14</v>
      </c>
      <c r="GP622">
        <v>11</v>
      </c>
      <c r="GQ622">
        <v>0</v>
      </c>
      <c r="GR622">
        <v>0</v>
      </c>
      <c r="GS622">
        <v>1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1</v>
      </c>
      <c r="HC622">
        <v>0</v>
      </c>
      <c r="HD622">
        <v>0</v>
      </c>
      <c r="HE622">
        <v>0</v>
      </c>
      <c r="HF622">
        <v>0</v>
      </c>
      <c r="HG622">
        <v>1</v>
      </c>
      <c r="HH622">
        <v>14</v>
      </c>
      <c r="HI622">
        <v>2</v>
      </c>
      <c r="HJ622">
        <v>1</v>
      </c>
      <c r="HK622">
        <v>0</v>
      </c>
      <c r="HL622">
        <v>0</v>
      </c>
      <c r="HM622">
        <v>0</v>
      </c>
      <c r="HN622">
        <v>0</v>
      </c>
      <c r="HO622">
        <v>1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2</v>
      </c>
      <c r="HW622">
        <v>1</v>
      </c>
      <c r="HX622">
        <v>0</v>
      </c>
      <c r="HY622">
        <v>1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1</v>
      </c>
      <c r="IM622">
        <v>2</v>
      </c>
      <c r="IN622">
        <v>0</v>
      </c>
      <c r="IO622">
        <v>0</v>
      </c>
      <c r="IP622">
        <v>1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1</v>
      </c>
      <c r="JI622">
        <v>0</v>
      </c>
      <c r="JJ622">
        <v>0</v>
      </c>
      <c r="JK622">
        <v>0</v>
      </c>
      <c r="JL622">
        <v>2</v>
      </c>
    </row>
    <row r="623" spans="1:272" x14ac:dyDescent="0.25">
      <c r="A623" t="s">
        <v>273</v>
      </c>
      <c r="B623" t="s">
        <v>673</v>
      </c>
      <c r="C623" t="str">
        <f t="shared" si="45"/>
        <v>160907</v>
      </c>
      <c r="D623" t="s">
        <v>300</v>
      </c>
      <c r="E623">
        <v>13</v>
      </c>
      <c r="F623">
        <v>891</v>
      </c>
      <c r="G623">
        <v>680</v>
      </c>
      <c r="H623">
        <v>331</v>
      </c>
      <c r="I623">
        <v>349</v>
      </c>
      <c r="J623">
        <v>1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349</v>
      </c>
      <c r="T623">
        <v>0</v>
      </c>
      <c r="U623">
        <v>0</v>
      </c>
      <c r="V623">
        <v>349</v>
      </c>
      <c r="W623">
        <v>11</v>
      </c>
      <c r="X623">
        <v>7</v>
      </c>
      <c r="Y623">
        <v>4</v>
      </c>
      <c r="Z623">
        <v>0</v>
      </c>
      <c r="AA623">
        <v>338</v>
      </c>
      <c r="AB623">
        <v>90</v>
      </c>
      <c r="AC623">
        <v>18</v>
      </c>
      <c r="AD623">
        <v>28</v>
      </c>
      <c r="AE623">
        <v>22</v>
      </c>
      <c r="AF623">
        <v>5</v>
      </c>
      <c r="AG623">
        <v>0</v>
      </c>
      <c r="AH623">
        <v>3</v>
      </c>
      <c r="AI623">
        <v>0</v>
      </c>
      <c r="AJ623">
        <v>0</v>
      </c>
      <c r="AK623">
        <v>3</v>
      </c>
      <c r="AL623">
        <v>0</v>
      </c>
      <c r="AM623">
        <v>0</v>
      </c>
      <c r="AN623">
        <v>4</v>
      </c>
      <c r="AO623">
        <v>2</v>
      </c>
      <c r="AP623">
        <v>0</v>
      </c>
      <c r="AQ623">
        <v>0</v>
      </c>
      <c r="AR623">
        <v>1</v>
      </c>
      <c r="AS623">
        <v>0</v>
      </c>
      <c r="AT623">
        <v>0</v>
      </c>
      <c r="AU623">
        <v>1</v>
      </c>
      <c r="AV623">
        <v>1</v>
      </c>
      <c r="AW623">
        <v>0</v>
      </c>
      <c r="AX623">
        <v>1</v>
      </c>
      <c r="AY623">
        <v>0</v>
      </c>
      <c r="AZ623">
        <v>1</v>
      </c>
      <c r="BA623">
        <v>90</v>
      </c>
      <c r="BB623">
        <v>50</v>
      </c>
      <c r="BC623">
        <v>14</v>
      </c>
      <c r="BD623">
        <v>2</v>
      </c>
      <c r="BE623">
        <v>0</v>
      </c>
      <c r="BF623">
        <v>9</v>
      </c>
      <c r="BG623">
        <v>0</v>
      </c>
      <c r="BH623">
        <v>4</v>
      </c>
      <c r="BI623">
        <v>1</v>
      </c>
      <c r="BJ623">
        <v>0</v>
      </c>
      <c r="BK623">
        <v>1</v>
      </c>
      <c r="BL623">
        <v>1</v>
      </c>
      <c r="BM623">
        <v>0</v>
      </c>
      <c r="BN623">
        <v>0</v>
      </c>
      <c r="BO623">
        <v>1</v>
      </c>
      <c r="BP623">
        <v>10</v>
      </c>
      <c r="BQ623">
        <v>0</v>
      </c>
      <c r="BR623">
        <v>0</v>
      </c>
      <c r="BS623">
        <v>1</v>
      </c>
      <c r="BT623">
        <v>0</v>
      </c>
      <c r="BU623">
        <v>0</v>
      </c>
      <c r="BV623">
        <v>1</v>
      </c>
      <c r="BW623">
        <v>0</v>
      </c>
      <c r="BX623">
        <v>3</v>
      </c>
      <c r="BY623">
        <v>2</v>
      </c>
      <c r="BZ623">
        <v>50</v>
      </c>
      <c r="CA623">
        <v>12</v>
      </c>
      <c r="CB623">
        <v>3</v>
      </c>
      <c r="CC623">
        <v>0</v>
      </c>
      <c r="CD623">
        <v>1</v>
      </c>
      <c r="CE623">
        <v>0</v>
      </c>
      <c r="CF623">
        <v>3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4</v>
      </c>
      <c r="CO623">
        <v>1</v>
      </c>
      <c r="CP623">
        <v>12</v>
      </c>
      <c r="CQ623">
        <v>7</v>
      </c>
      <c r="CR623">
        <v>3</v>
      </c>
      <c r="CS623">
        <v>0</v>
      </c>
      <c r="CT623">
        <v>1</v>
      </c>
      <c r="CU623">
        <v>0</v>
      </c>
      <c r="CV623">
        <v>0</v>
      </c>
      <c r="CW623">
        <v>0</v>
      </c>
      <c r="CX623">
        <v>1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1</v>
      </c>
      <c r="DI623">
        <v>0</v>
      </c>
      <c r="DJ623">
        <v>0</v>
      </c>
      <c r="DK623">
        <v>0</v>
      </c>
      <c r="DL623">
        <v>0</v>
      </c>
      <c r="DM623">
        <v>1</v>
      </c>
      <c r="DN623">
        <v>0</v>
      </c>
      <c r="DO623">
        <v>0</v>
      </c>
      <c r="DP623">
        <v>7</v>
      </c>
      <c r="DQ623">
        <v>23</v>
      </c>
      <c r="DR623">
        <v>7</v>
      </c>
      <c r="DS623">
        <v>3</v>
      </c>
      <c r="DT623">
        <v>11</v>
      </c>
      <c r="DU623">
        <v>0</v>
      </c>
      <c r="DV623">
        <v>0</v>
      </c>
      <c r="DW623">
        <v>0</v>
      </c>
      <c r="DX623">
        <v>2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23</v>
      </c>
      <c r="EQ623">
        <v>15</v>
      </c>
      <c r="ER623">
        <v>5</v>
      </c>
      <c r="ES623">
        <v>9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1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15</v>
      </c>
      <c r="FO623">
        <v>124</v>
      </c>
      <c r="FP623">
        <v>47</v>
      </c>
      <c r="FQ623">
        <v>10</v>
      </c>
      <c r="FR623">
        <v>0</v>
      </c>
      <c r="FS623">
        <v>2</v>
      </c>
      <c r="FT623">
        <v>0</v>
      </c>
      <c r="FU623">
        <v>19</v>
      </c>
      <c r="FV623">
        <v>10</v>
      </c>
      <c r="FW623">
        <v>0</v>
      </c>
      <c r="FX623">
        <v>5</v>
      </c>
      <c r="FY623">
        <v>0</v>
      </c>
      <c r="FZ623">
        <v>0</v>
      </c>
      <c r="GA623">
        <v>2</v>
      </c>
      <c r="GB623">
        <v>0</v>
      </c>
      <c r="GC623">
        <v>2</v>
      </c>
      <c r="GD623">
        <v>3</v>
      </c>
      <c r="GE623">
        <v>0</v>
      </c>
      <c r="GF623">
        <v>2</v>
      </c>
      <c r="GG623">
        <v>0</v>
      </c>
      <c r="GH623">
        <v>0</v>
      </c>
      <c r="GI623">
        <v>0</v>
      </c>
      <c r="GJ623">
        <v>1</v>
      </c>
      <c r="GK623">
        <v>0</v>
      </c>
      <c r="GL623">
        <v>1</v>
      </c>
      <c r="GM623">
        <v>20</v>
      </c>
      <c r="GN623">
        <v>124</v>
      </c>
      <c r="GO623">
        <v>14</v>
      </c>
      <c r="GP623">
        <v>9</v>
      </c>
      <c r="GQ623">
        <v>3</v>
      </c>
      <c r="GR623">
        <v>0</v>
      </c>
      <c r="GS623">
        <v>0</v>
      </c>
      <c r="GT623">
        <v>0</v>
      </c>
      <c r="GU623">
        <v>0</v>
      </c>
      <c r="GV623">
        <v>1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1</v>
      </c>
      <c r="HE623">
        <v>0</v>
      </c>
      <c r="HF623">
        <v>0</v>
      </c>
      <c r="HG623">
        <v>0</v>
      </c>
      <c r="HH623">
        <v>14</v>
      </c>
      <c r="HI623">
        <v>2</v>
      </c>
      <c r="HJ623">
        <v>0</v>
      </c>
      <c r="HK623">
        <v>0</v>
      </c>
      <c r="HL623">
        <v>0</v>
      </c>
      <c r="HM623">
        <v>0</v>
      </c>
      <c r="HN623">
        <v>1</v>
      </c>
      <c r="HO623">
        <v>0</v>
      </c>
      <c r="HP623">
        <v>1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2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1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1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1</v>
      </c>
    </row>
    <row r="624" spans="1:272" x14ac:dyDescent="0.25">
      <c r="A624" t="s">
        <v>273</v>
      </c>
      <c r="B624" t="s">
        <v>673</v>
      </c>
      <c r="C624" t="str">
        <f t="shared" si="45"/>
        <v>160907</v>
      </c>
      <c r="D624" t="s">
        <v>300</v>
      </c>
      <c r="E624">
        <v>14</v>
      </c>
      <c r="F624">
        <v>496</v>
      </c>
      <c r="G624">
        <v>380</v>
      </c>
      <c r="H624">
        <v>159</v>
      </c>
      <c r="I624">
        <v>221</v>
      </c>
      <c r="J624">
        <v>0</v>
      </c>
      <c r="K624">
        <v>1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221</v>
      </c>
      <c r="T624">
        <v>0</v>
      </c>
      <c r="U624">
        <v>0</v>
      </c>
      <c r="V624">
        <v>221</v>
      </c>
      <c r="W624">
        <v>8</v>
      </c>
      <c r="X624">
        <v>7</v>
      </c>
      <c r="Y624">
        <v>1</v>
      </c>
      <c r="Z624">
        <v>0</v>
      </c>
      <c r="AA624">
        <v>213</v>
      </c>
      <c r="AB624">
        <v>88</v>
      </c>
      <c r="AC624">
        <v>13</v>
      </c>
      <c r="AD624">
        <v>25</v>
      </c>
      <c r="AE624">
        <v>32</v>
      </c>
      <c r="AF624">
        <v>8</v>
      </c>
      <c r="AG624">
        <v>0</v>
      </c>
      <c r="AH624">
        <v>2</v>
      </c>
      <c r="AI624">
        <v>0</v>
      </c>
      <c r="AJ624">
        <v>0</v>
      </c>
      <c r="AK624">
        <v>0</v>
      </c>
      <c r="AL624">
        <v>0</v>
      </c>
      <c r="AM624">
        <v>5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1</v>
      </c>
      <c r="AW624">
        <v>0</v>
      </c>
      <c r="AX624">
        <v>0</v>
      </c>
      <c r="AY624">
        <v>0</v>
      </c>
      <c r="AZ624">
        <v>2</v>
      </c>
      <c r="BA624">
        <v>88</v>
      </c>
      <c r="BB624">
        <v>37</v>
      </c>
      <c r="BC624">
        <v>3</v>
      </c>
      <c r="BD624">
        <v>4</v>
      </c>
      <c r="BE624">
        <v>3</v>
      </c>
      <c r="BF624">
        <v>15</v>
      </c>
      <c r="BG624">
        <v>0</v>
      </c>
      <c r="BH624">
        <v>1</v>
      </c>
      <c r="BI624">
        <v>0</v>
      </c>
      <c r="BJ624">
        <v>0</v>
      </c>
      <c r="BK624">
        <v>1</v>
      </c>
      <c r="BL624">
        <v>0</v>
      </c>
      <c r="BM624">
        <v>0</v>
      </c>
      <c r="BN624">
        <v>0</v>
      </c>
      <c r="BO624">
        <v>0</v>
      </c>
      <c r="BP624">
        <v>7</v>
      </c>
      <c r="BQ624">
        <v>0</v>
      </c>
      <c r="BR624">
        <v>0</v>
      </c>
      <c r="BS624">
        <v>1</v>
      </c>
      <c r="BT624">
        <v>0</v>
      </c>
      <c r="BU624">
        <v>0</v>
      </c>
      <c r="BV624">
        <v>0</v>
      </c>
      <c r="BW624">
        <v>0</v>
      </c>
      <c r="BX624">
        <v>1</v>
      </c>
      <c r="BY624">
        <v>1</v>
      </c>
      <c r="BZ624">
        <v>37</v>
      </c>
      <c r="CA624">
        <v>7</v>
      </c>
      <c r="CB624">
        <v>2</v>
      </c>
      <c r="CC624">
        <v>0</v>
      </c>
      <c r="CD624">
        <v>2</v>
      </c>
      <c r="CE624">
        <v>0</v>
      </c>
      <c r="CF624">
        <v>0</v>
      </c>
      <c r="CG624">
        <v>0</v>
      </c>
      <c r="CH624">
        <v>0</v>
      </c>
      <c r="CI624">
        <v>2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1</v>
      </c>
      <c r="CP624">
        <v>7</v>
      </c>
      <c r="CQ624">
        <v>7</v>
      </c>
      <c r="CR624">
        <v>3</v>
      </c>
      <c r="CS624">
        <v>0</v>
      </c>
      <c r="CT624">
        <v>0</v>
      </c>
      <c r="CU624">
        <v>0</v>
      </c>
      <c r="CV624">
        <v>0</v>
      </c>
      <c r="CW624">
        <v>1</v>
      </c>
      <c r="CX624">
        <v>1</v>
      </c>
      <c r="CY624">
        <v>1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1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7</v>
      </c>
      <c r="DQ624">
        <v>10</v>
      </c>
      <c r="DR624">
        <v>2</v>
      </c>
      <c r="DS624">
        <v>0</v>
      </c>
      <c r="DT624">
        <v>7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10</v>
      </c>
      <c r="EQ624">
        <v>8</v>
      </c>
      <c r="ER624">
        <v>2</v>
      </c>
      <c r="ES624">
        <v>4</v>
      </c>
      <c r="ET624">
        <v>0</v>
      </c>
      <c r="EU624">
        <v>0</v>
      </c>
      <c r="EV624">
        <v>0</v>
      </c>
      <c r="EW624">
        <v>0</v>
      </c>
      <c r="EX624">
        <v>1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1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8</v>
      </c>
      <c r="FO624">
        <v>44</v>
      </c>
      <c r="FP624">
        <v>13</v>
      </c>
      <c r="FQ624">
        <v>1</v>
      </c>
      <c r="FR624">
        <v>1</v>
      </c>
      <c r="FS624">
        <v>4</v>
      </c>
      <c r="FT624">
        <v>0</v>
      </c>
      <c r="FU624">
        <v>8</v>
      </c>
      <c r="FV624">
        <v>4</v>
      </c>
      <c r="FW624">
        <v>0</v>
      </c>
      <c r="FX624">
        <v>2</v>
      </c>
      <c r="FY624">
        <v>0</v>
      </c>
      <c r="FZ624">
        <v>0</v>
      </c>
      <c r="GA624">
        <v>0</v>
      </c>
      <c r="GB624">
        <v>0</v>
      </c>
      <c r="GC624">
        <v>1</v>
      </c>
      <c r="GD624">
        <v>0</v>
      </c>
      <c r="GE624">
        <v>0</v>
      </c>
      <c r="GF624">
        <v>5</v>
      </c>
      <c r="GG624">
        <v>0</v>
      </c>
      <c r="GH624">
        <v>0</v>
      </c>
      <c r="GI624">
        <v>0</v>
      </c>
      <c r="GJ624">
        <v>1</v>
      </c>
      <c r="GK624">
        <v>0</v>
      </c>
      <c r="GL624">
        <v>0</v>
      </c>
      <c r="GM624">
        <v>4</v>
      </c>
      <c r="GN624">
        <v>44</v>
      </c>
      <c r="GO624">
        <v>9</v>
      </c>
      <c r="GP624">
        <v>1</v>
      </c>
      <c r="GQ624">
        <v>4</v>
      </c>
      <c r="GR624">
        <v>1</v>
      </c>
      <c r="GS624">
        <v>0</v>
      </c>
      <c r="GT624">
        <v>1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1</v>
      </c>
      <c r="HB624">
        <v>0</v>
      </c>
      <c r="HC624">
        <v>1</v>
      </c>
      <c r="HD624">
        <v>0</v>
      </c>
      <c r="HE624">
        <v>0</v>
      </c>
      <c r="HF624">
        <v>0</v>
      </c>
      <c r="HG624">
        <v>0</v>
      </c>
      <c r="HH624">
        <v>9</v>
      </c>
      <c r="HI624">
        <v>1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1</v>
      </c>
      <c r="HR624">
        <v>0</v>
      </c>
      <c r="HS624">
        <v>0</v>
      </c>
      <c r="HT624">
        <v>0</v>
      </c>
      <c r="HU624">
        <v>0</v>
      </c>
      <c r="HV624">
        <v>1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2</v>
      </c>
      <c r="IN624">
        <v>0</v>
      </c>
      <c r="IO624">
        <v>1</v>
      </c>
      <c r="IP624">
        <v>1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2</v>
      </c>
    </row>
    <row r="625" spans="1:272" x14ac:dyDescent="0.25">
      <c r="A625" t="s">
        <v>273</v>
      </c>
      <c r="B625" t="s">
        <v>673</v>
      </c>
      <c r="C625" t="str">
        <f t="shared" si="45"/>
        <v>160907</v>
      </c>
      <c r="D625" t="s">
        <v>677</v>
      </c>
      <c r="E625">
        <v>15</v>
      </c>
      <c r="F625">
        <v>648</v>
      </c>
      <c r="G625">
        <v>491</v>
      </c>
      <c r="H625">
        <v>236</v>
      </c>
      <c r="I625">
        <v>255</v>
      </c>
      <c r="J625">
        <v>0</v>
      </c>
      <c r="K625">
        <v>0</v>
      </c>
      <c r="L625">
        <v>1</v>
      </c>
      <c r="M625">
        <v>1</v>
      </c>
      <c r="N625">
        <v>0</v>
      </c>
      <c r="O625">
        <v>0</v>
      </c>
      <c r="P625">
        <v>0</v>
      </c>
      <c r="Q625">
        <v>0</v>
      </c>
      <c r="R625">
        <v>1</v>
      </c>
      <c r="S625">
        <v>256</v>
      </c>
      <c r="T625">
        <v>1</v>
      </c>
      <c r="U625">
        <v>0</v>
      </c>
      <c r="V625">
        <v>256</v>
      </c>
      <c r="W625">
        <v>13</v>
      </c>
      <c r="X625">
        <v>11</v>
      </c>
      <c r="Y625">
        <v>2</v>
      </c>
      <c r="Z625">
        <v>0</v>
      </c>
      <c r="AA625">
        <v>243</v>
      </c>
      <c r="AB625">
        <v>64</v>
      </c>
      <c r="AC625">
        <v>10</v>
      </c>
      <c r="AD625">
        <v>25</v>
      </c>
      <c r="AE625">
        <v>20</v>
      </c>
      <c r="AF625">
        <v>2</v>
      </c>
      <c r="AG625">
        <v>0</v>
      </c>
      <c r="AH625">
        <v>0</v>
      </c>
      <c r="AI625">
        <v>1</v>
      </c>
      <c r="AJ625">
        <v>1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</v>
      </c>
      <c r="AR625">
        <v>0</v>
      </c>
      <c r="AS625">
        <v>0</v>
      </c>
      <c r="AT625">
        <v>0</v>
      </c>
      <c r="AU625">
        <v>1</v>
      </c>
      <c r="AV625">
        <v>2</v>
      </c>
      <c r="AW625">
        <v>0</v>
      </c>
      <c r="AX625">
        <v>0</v>
      </c>
      <c r="AY625">
        <v>0</v>
      </c>
      <c r="AZ625">
        <v>0</v>
      </c>
      <c r="BA625">
        <v>64</v>
      </c>
      <c r="BB625">
        <v>83</v>
      </c>
      <c r="BC625">
        <v>12</v>
      </c>
      <c r="BD625">
        <v>2</v>
      </c>
      <c r="BE625">
        <v>3</v>
      </c>
      <c r="BF625">
        <v>11</v>
      </c>
      <c r="BG625">
        <v>1</v>
      </c>
      <c r="BH625">
        <v>4</v>
      </c>
      <c r="BI625">
        <v>0</v>
      </c>
      <c r="BJ625">
        <v>0</v>
      </c>
      <c r="BK625">
        <v>0</v>
      </c>
      <c r="BL625">
        <v>2</v>
      </c>
      <c r="BM625">
        <v>0</v>
      </c>
      <c r="BN625">
        <v>0</v>
      </c>
      <c r="BO625">
        <v>0</v>
      </c>
      <c r="BP625">
        <v>48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83</v>
      </c>
      <c r="CA625">
        <v>7</v>
      </c>
      <c r="CB625">
        <v>5</v>
      </c>
      <c r="CC625">
        <v>2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7</v>
      </c>
      <c r="CQ625">
        <v>4</v>
      </c>
      <c r="CR625">
        <v>1</v>
      </c>
      <c r="CS625">
        <v>0</v>
      </c>
      <c r="CT625">
        <v>0</v>
      </c>
      <c r="CU625">
        <v>0</v>
      </c>
      <c r="CV625">
        <v>1</v>
      </c>
      <c r="CW625">
        <v>1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1</v>
      </c>
      <c r="DL625">
        <v>0</v>
      </c>
      <c r="DM625">
        <v>0</v>
      </c>
      <c r="DN625">
        <v>0</v>
      </c>
      <c r="DO625">
        <v>0</v>
      </c>
      <c r="DP625">
        <v>4</v>
      </c>
      <c r="DQ625">
        <v>9</v>
      </c>
      <c r="DR625">
        <v>1</v>
      </c>
      <c r="DS625">
        <v>1</v>
      </c>
      <c r="DT625">
        <v>6</v>
      </c>
      <c r="DU625">
        <v>1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9</v>
      </c>
      <c r="EQ625">
        <v>12</v>
      </c>
      <c r="ER625">
        <v>4</v>
      </c>
      <c r="ES625">
        <v>7</v>
      </c>
      <c r="ET625">
        <v>1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12</v>
      </c>
      <c r="FO625">
        <v>53</v>
      </c>
      <c r="FP625">
        <v>19</v>
      </c>
      <c r="FQ625">
        <v>7</v>
      </c>
      <c r="FR625">
        <v>2</v>
      </c>
      <c r="FS625">
        <v>0</v>
      </c>
      <c r="FT625">
        <v>0</v>
      </c>
      <c r="FU625">
        <v>9</v>
      </c>
      <c r="FV625">
        <v>5</v>
      </c>
      <c r="FW625">
        <v>0</v>
      </c>
      <c r="FX625">
        <v>1</v>
      </c>
      <c r="FY625">
        <v>1</v>
      </c>
      <c r="FZ625">
        <v>0</v>
      </c>
      <c r="GA625">
        <v>0</v>
      </c>
      <c r="GB625">
        <v>0</v>
      </c>
      <c r="GC625">
        <v>2</v>
      </c>
      <c r="GD625">
        <v>0</v>
      </c>
      <c r="GE625">
        <v>0</v>
      </c>
      <c r="GF625">
        <v>3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4</v>
      </c>
      <c r="GN625">
        <v>53</v>
      </c>
      <c r="GO625">
        <v>9</v>
      </c>
      <c r="GP625">
        <v>5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1</v>
      </c>
      <c r="HC625">
        <v>0</v>
      </c>
      <c r="HD625">
        <v>0</v>
      </c>
      <c r="HE625">
        <v>1</v>
      </c>
      <c r="HF625">
        <v>1</v>
      </c>
      <c r="HG625">
        <v>0</v>
      </c>
      <c r="HH625">
        <v>9</v>
      </c>
      <c r="HI625">
        <v>1</v>
      </c>
      <c r="HJ625">
        <v>1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1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1</v>
      </c>
      <c r="IN625">
        <v>1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1</v>
      </c>
    </row>
    <row r="626" spans="1:272" x14ac:dyDescent="0.25">
      <c r="A626" t="s">
        <v>273</v>
      </c>
      <c r="B626" t="s">
        <v>678</v>
      </c>
      <c r="C626" t="str">
        <f t="shared" ref="C626:C641" si="46">"160908"</f>
        <v>160908</v>
      </c>
      <c r="D626" t="s">
        <v>525</v>
      </c>
      <c r="E626">
        <v>1</v>
      </c>
      <c r="F626">
        <v>1275</v>
      </c>
      <c r="G626">
        <v>970</v>
      </c>
      <c r="H626">
        <v>540</v>
      </c>
      <c r="I626">
        <v>430</v>
      </c>
      <c r="J626">
        <v>0</v>
      </c>
      <c r="K626">
        <v>1</v>
      </c>
      <c r="L626">
        <v>3</v>
      </c>
      <c r="M626">
        <v>3</v>
      </c>
      <c r="N626">
        <v>0</v>
      </c>
      <c r="O626">
        <v>0</v>
      </c>
      <c r="P626">
        <v>0</v>
      </c>
      <c r="Q626">
        <v>0</v>
      </c>
      <c r="R626">
        <v>3</v>
      </c>
      <c r="S626">
        <v>433</v>
      </c>
      <c r="T626">
        <v>3</v>
      </c>
      <c r="U626">
        <v>0</v>
      </c>
      <c r="V626">
        <v>433</v>
      </c>
      <c r="W626">
        <v>33</v>
      </c>
      <c r="X626">
        <v>27</v>
      </c>
      <c r="Y626">
        <v>4</v>
      </c>
      <c r="Z626">
        <v>0</v>
      </c>
      <c r="AA626">
        <v>400</v>
      </c>
      <c r="AB626">
        <v>107</v>
      </c>
      <c r="AC626">
        <v>3</v>
      </c>
      <c r="AD626">
        <v>24</v>
      </c>
      <c r="AE626">
        <v>56</v>
      </c>
      <c r="AF626">
        <v>11</v>
      </c>
      <c r="AG626">
        <v>0</v>
      </c>
      <c r="AH626">
        <v>2</v>
      </c>
      <c r="AI626">
        <v>0</v>
      </c>
      <c r="AJ626">
        <v>1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</v>
      </c>
      <c r="AR626">
        <v>2</v>
      </c>
      <c r="AS626">
        <v>0</v>
      </c>
      <c r="AT626">
        <v>0</v>
      </c>
      <c r="AU626">
        <v>2</v>
      </c>
      <c r="AV626">
        <v>0</v>
      </c>
      <c r="AW626">
        <v>2</v>
      </c>
      <c r="AX626">
        <v>1</v>
      </c>
      <c r="AY626">
        <v>0</v>
      </c>
      <c r="AZ626">
        <v>2</v>
      </c>
      <c r="BA626">
        <v>107</v>
      </c>
      <c r="BB626">
        <v>114</v>
      </c>
      <c r="BC626">
        <v>41</v>
      </c>
      <c r="BD626">
        <v>5</v>
      </c>
      <c r="BE626">
        <v>4</v>
      </c>
      <c r="BF626">
        <v>22</v>
      </c>
      <c r="BG626">
        <v>3</v>
      </c>
      <c r="BH626">
        <v>7</v>
      </c>
      <c r="BI626">
        <v>2</v>
      </c>
      <c r="BJ626">
        <v>0</v>
      </c>
      <c r="BK626">
        <v>5</v>
      </c>
      <c r="BL626">
        <v>3</v>
      </c>
      <c r="BM626">
        <v>1</v>
      </c>
      <c r="BN626">
        <v>3</v>
      </c>
      <c r="BO626">
        <v>2</v>
      </c>
      <c r="BP626">
        <v>0</v>
      </c>
      <c r="BQ626">
        <v>2</v>
      </c>
      <c r="BR626">
        <v>0</v>
      </c>
      <c r="BS626">
        <v>1</v>
      </c>
      <c r="BT626">
        <v>0</v>
      </c>
      <c r="BU626">
        <v>2</v>
      </c>
      <c r="BV626">
        <v>5</v>
      </c>
      <c r="BW626">
        <v>1</v>
      </c>
      <c r="BX626">
        <v>3</v>
      </c>
      <c r="BY626">
        <v>2</v>
      </c>
      <c r="BZ626">
        <v>114</v>
      </c>
      <c r="CA626">
        <v>14</v>
      </c>
      <c r="CB626">
        <v>3</v>
      </c>
      <c r="CC626">
        <v>4</v>
      </c>
      <c r="CD626">
        <v>0</v>
      </c>
      <c r="CE626">
        <v>1</v>
      </c>
      <c r="CF626">
        <v>1</v>
      </c>
      <c r="CG626">
        <v>0</v>
      </c>
      <c r="CH626">
        <v>2</v>
      </c>
      <c r="CI626">
        <v>0</v>
      </c>
      <c r="CJ626">
        <v>0</v>
      </c>
      <c r="CK626">
        <v>0</v>
      </c>
      <c r="CL626">
        <v>1</v>
      </c>
      <c r="CM626">
        <v>0</v>
      </c>
      <c r="CN626">
        <v>2</v>
      </c>
      <c r="CO626">
        <v>0</v>
      </c>
      <c r="CP626">
        <v>14</v>
      </c>
      <c r="CQ626">
        <v>17</v>
      </c>
      <c r="CR626">
        <v>13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1</v>
      </c>
      <c r="CY626">
        <v>0</v>
      </c>
      <c r="CZ626">
        <v>1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1</v>
      </c>
      <c r="DL626">
        <v>0</v>
      </c>
      <c r="DM626">
        <v>1</v>
      </c>
      <c r="DN626">
        <v>0</v>
      </c>
      <c r="DO626">
        <v>0</v>
      </c>
      <c r="DP626">
        <v>17</v>
      </c>
      <c r="DQ626">
        <v>12</v>
      </c>
      <c r="DR626">
        <v>4</v>
      </c>
      <c r="DS626">
        <v>2</v>
      </c>
      <c r="DT626">
        <v>0</v>
      </c>
      <c r="DU626">
        <v>2</v>
      </c>
      <c r="DV626">
        <v>0</v>
      </c>
      <c r="DW626">
        <v>0</v>
      </c>
      <c r="DX626">
        <v>1</v>
      </c>
      <c r="DY626">
        <v>1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2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12</v>
      </c>
      <c r="EQ626">
        <v>31</v>
      </c>
      <c r="ER626">
        <v>12</v>
      </c>
      <c r="ES626">
        <v>8</v>
      </c>
      <c r="ET626">
        <v>2</v>
      </c>
      <c r="EU626">
        <v>0</v>
      </c>
      <c r="EV626">
        <v>0</v>
      </c>
      <c r="EW626">
        <v>0</v>
      </c>
      <c r="EX626">
        <v>0</v>
      </c>
      <c r="EY626">
        <v>1</v>
      </c>
      <c r="EZ626">
        <v>0</v>
      </c>
      <c r="FA626">
        <v>0</v>
      </c>
      <c r="FB626">
        <v>0</v>
      </c>
      <c r="FC626">
        <v>1</v>
      </c>
      <c r="FD626">
        <v>1</v>
      </c>
      <c r="FE626">
        <v>0</v>
      </c>
      <c r="FF626">
        <v>1</v>
      </c>
      <c r="FG626">
        <v>0</v>
      </c>
      <c r="FH626">
        <v>0</v>
      </c>
      <c r="FI626">
        <v>1</v>
      </c>
      <c r="FJ626">
        <v>0</v>
      </c>
      <c r="FK626">
        <v>1</v>
      </c>
      <c r="FL626">
        <v>0</v>
      </c>
      <c r="FM626">
        <v>3</v>
      </c>
      <c r="FN626">
        <v>31</v>
      </c>
      <c r="FO626">
        <v>50</v>
      </c>
      <c r="FP626">
        <v>11</v>
      </c>
      <c r="FQ626">
        <v>4</v>
      </c>
      <c r="FR626">
        <v>6</v>
      </c>
      <c r="FS626">
        <v>5</v>
      </c>
      <c r="FT626">
        <v>1</v>
      </c>
      <c r="FU626">
        <v>4</v>
      </c>
      <c r="FV626">
        <v>0</v>
      </c>
      <c r="FW626">
        <v>2</v>
      </c>
      <c r="FX626">
        <v>2</v>
      </c>
      <c r="FY626">
        <v>1</v>
      </c>
      <c r="FZ626">
        <v>0</v>
      </c>
      <c r="GA626">
        <v>1</v>
      </c>
      <c r="GB626">
        <v>1</v>
      </c>
      <c r="GC626">
        <v>0</v>
      </c>
      <c r="GD626">
        <v>1</v>
      </c>
      <c r="GE626">
        <v>0</v>
      </c>
      <c r="GF626">
        <v>0</v>
      </c>
      <c r="GG626">
        <v>0</v>
      </c>
      <c r="GH626">
        <v>1</v>
      </c>
      <c r="GI626">
        <v>2</v>
      </c>
      <c r="GJ626">
        <v>1</v>
      </c>
      <c r="GK626">
        <v>1</v>
      </c>
      <c r="GL626">
        <v>0</v>
      </c>
      <c r="GM626">
        <v>6</v>
      </c>
      <c r="GN626">
        <v>50</v>
      </c>
      <c r="GO626">
        <v>38</v>
      </c>
      <c r="GP626">
        <v>24</v>
      </c>
      <c r="GQ626">
        <v>2</v>
      </c>
      <c r="GR626">
        <v>2</v>
      </c>
      <c r="GS626">
        <v>0</v>
      </c>
      <c r="GT626">
        <v>1</v>
      </c>
      <c r="GU626">
        <v>1</v>
      </c>
      <c r="GV626">
        <v>1</v>
      </c>
      <c r="GW626">
        <v>0</v>
      </c>
      <c r="GX626">
        <v>0</v>
      </c>
      <c r="GY626">
        <v>2</v>
      </c>
      <c r="GZ626">
        <v>2</v>
      </c>
      <c r="HA626">
        <v>0</v>
      </c>
      <c r="HB626">
        <v>0</v>
      </c>
      <c r="HC626">
        <v>0</v>
      </c>
      <c r="HD626">
        <v>0</v>
      </c>
      <c r="HE626">
        <v>2</v>
      </c>
      <c r="HF626">
        <v>0</v>
      </c>
      <c r="HG626">
        <v>1</v>
      </c>
      <c r="HH626">
        <v>38</v>
      </c>
      <c r="HI626">
        <v>1</v>
      </c>
      <c r="HJ626">
        <v>1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1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16</v>
      </c>
      <c r="IN626">
        <v>5</v>
      </c>
      <c r="IO626">
        <v>2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4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4</v>
      </c>
      <c r="JF626">
        <v>0</v>
      </c>
      <c r="JG626">
        <v>0</v>
      </c>
      <c r="JH626">
        <v>0</v>
      </c>
      <c r="JI626">
        <v>1</v>
      </c>
      <c r="JJ626">
        <v>0</v>
      </c>
      <c r="JK626">
        <v>0</v>
      </c>
      <c r="JL626">
        <v>16</v>
      </c>
    </row>
    <row r="627" spans="1:272" x14ac:dyDescent="0.25">
      <c r="A627" t="s">
        <v>273</v>
      </c>
      <c r="B627" t="s">
        <v>678</v>
      </c>
      <c r="C627" t="str">
        <f t="shared" si="46"/>
        <v>160908</v>
      </c>
      <c r="D627" t="s">
        <v>679</v>
      </c>
      <c r="E627">
        <v>2</v>
      </c>
      <c r="F627">
        <v>1306</v>
      </c>
      <c r="G627">
        <v>1000</v>
      </c>
      <c r="H627">
        <v>553</v>
      </c>
      <c r="I627">
        <v>447</v>
      </c>
      <c r="J627">
        <v>0</v>
      </c>
      <c r="K627">
        <v>2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447</v>
      </c>
      <c r="T627">
        <v>0</v>
      </c>
      <c r="U627">
        <v>0</v>
      </c>
      <c r="V627">
        <v>447</v>
      </c>
      <c r="W627">
        <v>10</v>
      </c>
      <c r="X627">
        <v>8</v>
      </c>
      <c r="Y627">
        <v>2</v>
      </c>
      <c r="Z627">
        <v>0</v>
      </c>
      <c r="AA627">
        <v>437</v>
      </c>
      <c r="AB627">
        <v>105</v>
      </c>
      <c r="AC627">
        <v>14</v>
      </c>
      <c r="AD627">
        <v>32</v>
      </c>
      <c r="AE627">
        <v>39</v>
      </c>
      <c r="AF627">
        <v>8</v>
      </c>
      <c r="AG627">
        <v>0</v>
      </c>
      <c r="AH627">
        <v>1</v>
      </c>
      <c r="AI627">
        <v>0</v>
      </c>
      <c r="AJ627">
        <v>1</v>
      </c>
      <c r="AK627">
        <v>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2</v>
      </c>
      <c r="AU627">
        <v>1</v>
      </c>
      <c r="AV627">
        <v>0</v>
      </c>
      <c r="AW627">
        <v>0</v>
      </c>
      <c r="AX627">
        <v>0</v>
      </c>
      <c r="AY627">
        <v>0</v>
      </c>
      <c r="AZ627">
        <v>5</v>
      </c>
      <c r="BA627">
        <v>105</v>
      </c>
      <c r="BB627">
        <v>123</v>
      </c>
      <c r="BC627">
        <v>46</v>
      </c>
      <c r="BD627">
        <v>2</v>
      </c>
      <c r="BE627">
        <v>3</v>
      </c>
      <c r="BF627">
        <v>33</v>
      </c>
      <c r="BG627">
        <v>2</v>
      </c>
      <c r="BH627">
        <v>9</v>
      </c>
      <c r="BI627">
        <v>1</v>
      </c>
      <c r="BJ627">
        <v>5</v>
      </c>
      <c r="BK627">
        <v>5</v>
      </c>
      <c r="BL627">
        <v>0</v>
      </c>
      <c r="BM627">
        <v>0</v>
      </c>
      <c r="BN627">
        <v>8</v>
      </c>
      <c r="BO627">
        <v>3</v>
      </c>
      <c r="BP627">
        <v>0</v>
      </c>
      <c r="BQ627">
        <v>0</v>
      </c>
      <c r="BR627">
        <v>0</v>
      </c>
      <c r="BS627">
        <v>1</v>
      </c>
      <c r="BT627">
        <v>0</v>
      </c>
      <c r="BU627">
        <v>1</v>
      </c>
      <c r="BV627">
        <v>0</v>
      </c>
      <c r="BW627">
        <v>0</v>
      </c>
      <c r="BX627">
        <v>2</v>
      </c>
      <c r="BY627">
        <v>2</v>
      </c>
      <c r="BZ627">
        <v>123</v>
      </c>
      <c r="CA627">
        <v>22</v>
      </c>
      <c r="CB627">
        <v>7</v>
      </c>
      <c r="CC627">
        <v>2</v>
      </c>
      <c r="CD627">
        <v>4</v>
      </c>
      <c r="CE627">
        <v>0</v>
      </c>
      <c r="CF627">
        <v>1</v>
      </c>
      <c r="CG627">
        <v>0</v>
      </c>
      <c r="CH627">
        <v>3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3</v>
      </c>
      <c r="CO627">
        <v>2</v>
      </c>
      <c r="CP627">
        <v>22</v>
      </c>
      <c r="CQ627">
        <v>23</v>
      </c>
      <c r="CR627">
        <v>13</v>
      </c>
      <c r="CS627">
        <v>1</v>
      </c>
      <c r="CT627">
        <v>1</v>
      </c>
      <c r="CU627">
        <v>0</v>
      </c>
      <c r="CV627">
        <v>1</v>
      </c>
      <c r="CW627">
        <v>2</v>
      </c>
      <c r="CX627">
        <v>0</v>
      </c>
      <c r="CY627">
        <v>0</v>
      </c>
      <c r="CZ627">
        <v>2</v>
      </c>
      <c r="DA627">
        <v>1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1</v>
      </c>
      <c r="DK627">
        <v>0</v>
      </c>
      <c r="DL627">
        <v>1</v>
      </c>
      <c r="DM627">
        <v>0</v>
      </c>
      <c r="DN627">
        <v>0</v>
      </c>
      <c r="DO627">
        <v>0</v>
      </c>
      <c r="DP627">
        <v>23</v>
      </c>
      <c r="DQ627">
        <v>7</v>
      </c>
      <c r="DR627">
        <v>2</v>
      </c>
      <c r="DS627">
        <v>1</v>
      </c>
      <c r="DT627">
        <v>0</v>
      </c>
      <c r="DU627">
        <v>0</v>
      </c>
      <c r="DV627">
        <v>0</v>
      </c>
      <c r="DW627">
        <v>0</v>
      </c>
      <c r="DX627">
        <v>1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1</v>
      </c>
      <c r="EL627">
        <v>0</v>
      </c>
      <c r="EM627">
        <v>0</v>
      </c>
      <c r="EN627">
        <v>1</v>
      </c>
      <c r="EO627">
        <v>0</v>
      </c>
      <c r="EP627">
        <v>7</v>
      </c>
      <c r="EQ627">
        <v>39</v>
      </c>
      <c r="ER627">
        <v>13</v>
      </c>
      <c r="ES627">
        <v>10</v>
      </c>
      <c r="ET627">
        <v>4</v>
      </c>
      <c r="EU627">
        <v>0</v>
      </c>
      <c r="EV627">
        <v>0</v>
      </c>
      <c r="EW627">
        <v>3</v>
      </c>
      <c r="EX627">
        <v>0</v>
      </c>
      <c r="EY627">
        <v>0</v>
      </c>
      <c r="EZ627">
        <v>2</v>
      </c>
      <c r="FA627">
        <v>0</v>
      </c>
      <c r="FB627">
        <v>0</v>
      </c>
      <c r="FC627">
        <v>0</v>
      </c>
      <c r="FD627">
        <v>0</v>
      </c>
      <c r="FE627">
        <v>1</v>
      </c>
      <c r="FF627">
        <v>0</v>
      </c>
      <c r="FG627">
        <v>0</v>
      </c>
      <c r="FH627">
        <v>1</v>
      </c>
      <c r="FI627">
        <v>1</v>
      </c>
      <c r="FJ627">
        <v>0</v>
      </c>
      <c r="FK627">
        <v>1</v>
      </c>
      <c r="FL627">
        <v>0</v>
      </c>
      <c r="FM627">
        <v>3</v>
      </c>
      <c r="FN627">
        <v>39</v>
      </c>
      <c r="FO627">
        <v>54</v>
      </c>
      <c r="FP627">
        <v>21</v>
      </c>
      <c r="FQ627">
        <v>4</v>
      </c>
      <c r="FR627">
        <v>1</v>
      </c>
      <c r="FS627">
        <v>2</v>
      </c>
      <c r="FT627">
        <v>1</v>
      </c>
      <c r="FU627">
        <v>7</v>
      </c>
      <c r="FV627">
        <v>2</v>
      </c>
      <c r="FW627">
        <v>1</v>
      </c>
      <c r="FX627">
        <v>4</v>
      </c>
      <c r="FY627">
        <v>1</v>
      </c>
      <c r="FZ627">
        <v>0</v>
      </c>
      <c r="GA627">
        <v>0</v>
      </c>
      <c r="GB627">
        <v>0</v>
      </c>
      <c r="GC627">
        <v>2</v>
      </c>
      <c r="GD627">
        <v>1</v>
      </c>
      <c r="GE627">
        <v>2</v>
      </c>
      <c r="GF627">
        <v>0</v>
      </c>
      <c r="GG627">
        <v>0</v>
      </c>
      <c r="GH627">
        <v>0</v>
      </c>
      <c r="GI627">
        <v>1</v>
      </c>
      <c r="GJ627">
        <v>2</v>
      </c>
      <c r="GK627">
        <v>2</v>
      </c>
      <c r="GL627">
        <v>0</v>
      </c>
      <c r="GM627">
        <v>0</v>
      </c>
      <c r="GN627">
        <v>54</v>
      </c>
      <c r="GO627">
        <v>31</v>
      </c>
      <c r="GP627">
        <v>18</v>
      </c>
      <c r="GQ627">
        <v>1</v>
      </c>
      <c r="GR627">
        <v>2</v>
      </c>
      <c r="GS627">
        <v>0</v>
      </c>
      <c r="GT627">
        <v>0</v>
      </c>
      <c r="GU627">
        <v>1</v>
      </c>
      <c r="GV627">
        <v>5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1</v>
      </c>
      <c r="HC627">
        <v>1</v>
      </c>
      <c r="HD627">
        <v>0</v>
      </c>
      <c r="HE627">
        <v>1</v>
      </c>
      <c r="HF627">
        <v>1</v>
      </c>
      <c r="HG627">
        <v>0</v>
      </c>
      <c r="HH627">
        <v>31</v>
      </c>
      <c r="HI627">
        <v>2</v>
      </c>
      <c r="HJ627">
        <v>1</v>
      </c>
      <c r="HK627">
        <v>0</v>
      </c>
      <c r="HL627">
        <v>0</v>
      </c>
      <c r="HM627">
        <v>0</v>
      </c>
      <c r="HN627">
        <v>0</v>
      </c>
      <c r="HO627">
        <v>1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2</v>
      </c>
      <c r="HW627">
        <v>4</v>
      </c>
      <c r="HX627">
        <v>1</v>
      </c>
      <c r="HY627">
        <v>0</v>
      </c>
      <c r="HZ627">
        <v>0</v>
      </c>
      <c r="IA627">
        <v>0</v>
      </c>
      <c r="IB627">
        <v>0</v>
      </c>
      <c r="IC627">
        <v>1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1</v>
      </c>
      <c r="IJ627">
        <v>0</v>
      </c>
      <c r="IK627">
        <v>1</v>
      </c>
      <c r="IL627">
        <v>4</v>
      </c>
      <c r="IM627">
        <v>27</v>
      </c>
      <c r="IN627">
        <v>12</v>
      </c>
      <c r="IO627">
        <v>1</v>
      </c>
      <c r="IP627">
        <v>3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1</v>
      </c>
      <c r="IX627">
        <v>1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9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27</v>
      </c>
    </row>
    <row r="628" spans="1:272" x14ac:dyDescent="0.25">
      <c r="A628" t="s">
        <v>273</v>
      </c>
      <c r="B628" t="s">
        <v>678</v>
      </c>
      <c r="C628" t="str">
        <f t="shared" si="46"/>
        <v>160908</v>
      </c>
      <c r="D628" t="s">
        <v>680</v>
      </c>
      <c r="E628">
        <v>3</v>
      </c>
      <c r="F628">
        <v>1092</v>
      </c>
      <c r="G628">
        <v>826</v>
      </c>
      <c r="H628">
        <v>343</v>
      </c>
      <c r="I628">
        <v>483</v>
      </c>
      <c r="J628">
        <v>0</v>
      </c>
      <c r="K628">
        <v>1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481</v>
      </c>
      <c r="T628">
        <v>0</v>
      </c>
      <c r="U628">
        <v>0</v>
      </c>
      <c r="V628">
        <v>481</v>
      </c>
      <c r="W628">
        <v>18</v>
      </c>
      <c r="X628">
        <v>13</v>
      </c>
      <c r="Y628">
        <v>4</v>
      </c>
      <c r="Z628">
        <v>0</v>
      </c>
      <c r="AA628">
        <v>463</v>
      </c>
      <c r="AB628">
        <v>99</v>
      </c>
      <c r="AC628">
        <v>15</v>
      </c>
      <c r="AD628">
        <v>31</v>
      </c>
      <c r="AE628">
        <v>33</v>
      </c>
      <c r="AF628">
        <v>6</v>
      </c>
      <c r="AG628">
        <v>1</v>
      </c>
      <c r="AH628">
        <v>1</v>
      </c>
      <c r="AI628">
        <v>0</v>
      </c>
      <c r="AJ628">
        <v>0</v>
      </c>
      <c r="AK628">
        <v>3</v>
      </c>
      <c r="AL628">
        <v>1</v>
      </c>
      <c r="AM628">
        <v>0</v>
      </c>
      <c r="AN628">
        <v>1</v>
      </c>
      <c r="AO628">
        <v>1</v>
      </c>
      <c r="AP628">
        <v>1</v>
      </c>
      <c r="AQ628">
        <v>1</v>
      </c>
      <c r="AR628">
        <v>4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99</v>
      </c>
      <c r="BB628">
        <v>152</v>
      </c>
      <c r="BC628">
        <v>59</v>
      </c>
      <c r="BD628">
        <v>2</v>
      </c>
      <c r="BE628">
        <v>6</v>
      </c>
      <c r="BF628">
        <v>33</v>
      </c>
      <c r="BG628">
        <v>3</v>
      </c>
      <c r="BH628">
        <v>6</v>
      </c>
      <c r="BI628">
        <v>5</v>
      </c>
      <c r="BJ628">
        <v>0</v>
      </c>
      <c r="BK628">
        <v>5</v>
      </c>
      <c r="BL628">
        <v>9</v>
      </c>
      <c r="BM628">
        <v>0</v>
      </c>
      <c r="BN628">
        <v>0</v>
      </c>
      <c r="BO628">
        <v>8</v>
      </c>
      <c r="BP628">
        <v>2</v>
      </c>
      <c r="BQ628">
        <v>1</v>
      </c>
      <c r="BR628">
        <v>2</v>
      </c>
      <c r="BS628">
        <v>0</v>
      </c>
      <c r="BT628">
        <v>0</v>
      </c>
      <c r="BU628">
        <v>3</v>
      </c>
      <c r="BV628">
        <v>2</v>
      </c>
      <c r="BW628">
        <v>1</v>
      </c>
      <c r="BX628">
        <v>2</v>
      </c>
      <c r="BY628">
        <v>3</v>
      </c>
      <c r="BZ628">
        <v>152</v>
      </c>
      <c r="CA628">
        <v>10</v>
      </c>
      <c r="CB628">
        <v>6</v>
      </c>
      <c r="CC628">
        <v>0</v>
      </c>
      <c r="CD628">
        <v>2</v>
      </c>
      <c r="CE628">
        <v>0</v>
      </c>
      <c r="CF628">
        <v>0</v>
      </c>
      <c r="CG628">
        <v>0</v>
      </c>
      <c r="CH628">
        <v>2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10</v>
      </c>
      <c r="CQ628">
        <v>25</v>
      </c>
      <c r="CR628">
        <v>15</v>
      </c>
      <c r="CS628">
        <v>1</v>
      </c>
      <c r="CT628">
        <v>1</v>
      </c>
      <c r="CU628">
        <v>0</v>
      </c>
      <c r="CV628">
        <v>1</v>
      </c>
      <c r="CW628">
        <v>2</v>
      </c>
      <c r="CX628">
        <v>0</v>
      </c>
      <c r="CY628">
        <v>0</v>
      </c>
      <c r="CZ628">
        <v>1</v>
      </c>
      <c r="DA628">
        <v>0</v>
      </c>
      <c r="DB628">
        <v>0</v>
      </c>
      <c r="DC628">
        <v>0</v>
      </c>
      <c r="DD628">
        <v>0</v>
      </c>
      <c r="DE628">
        <v>1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2</v>
      </c>
      <c r="DN628">
        <v>0</v>
      </c>
      <c r="DO628">
        <v>1</v>
      </c>
      <c r="DP628">
        <v>25</v>
      </c>
      <c r="DQ628">
        <v>11</v>
      </c>
      <c r="DR628">
        <v>4</v>
      </c>
      <c r="DS628">
        <v>1</v>
      </c>
      <c r="DT628">
        <v>1</v>
      </c>
      <c r="DU628">
        <v>1</v>
      </c>
      <c r="DV628">
        <v>0</v>
      </c>
      <c r="DW628">
        <v>1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2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1</v>
      </c>
      <c r="EP628">
        <v>11</v>
      </c>
      <c r="EQ628">
        <v>55</v>
      </c>
      <c r="ER628">
        <v>19</v>
      </c>
      <c r="ES628">
        <v>24</v>
      </c>
      <c r="ET628">
        <v>4</v>
      </c>
      <c r="EU628">
        <v>1</v>
      </c>
      <c r="EV628">
        <v>0</v>
      </c>
      <c r="EW628">
        <v>2</v>
      </c>
      <c r="EX628">
        <v>0</v>
      </c>
      <c r="EY628">
        <v>0</v>
      </c>
      <c r="EZ628">
        <v>0</v>
      </c>
      <c r="FA628">
        <v>0</v>
      </c>
      <c r="FB628">
        <v>1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1</v>
      </c>
      <c r="FM628">
        <v>3</v>
      </c>
      <c r="FN628">
        <v>55</v>
      </c>
      <c r="FO628">
        <v>40</v>
      </c>
      <c r="FP628">
        <v>15</v>
      </c>
      <c r="FQ628">
        <v>3</v>
      </c>
      <c r="FR628">
        <v>1</v>
      </c>
      <c r="FS628">
        <v>0</v>
      </c>
      <c r="FT628">
        <v>0</v>
      </c>
      <c r="FU628">
        <v>3</v>
      </c>
      <c r="FV628">
        <v>1</v>
      </c>
      <c r="FW628">
        <v>0</v>
      </c>
      <c r="FX628">
        <v>5</v>
      </c>
      <c r="FY628">
        <v>2</v>
      </c>
      <c r="FZ628">
        <v>1</v>
      </c>
      <c r="GA628">
        <v>0</v>
      </c>
      <c r="GB628">
        <v>0</v>
      </c>
      <c r="GC628">
        <v>0</v>
      </c>
      <c r="GD628">
        <v>1</v>
      </c>
      <c r="GE628">
        <v>1</v>
      </c>
      <c r="GF628">
        <v>0</v>
      </c>
      <c r="GG628">
        <v>2</v>
      </c>
      <c r="GH628">
        <v>0</v>
      </c>
      <c r="GI628">
        <v>0</v>
      </c>
      <c r="GJ628">
        <v>1</v>
      </c>
      <c r="GK628">
        <v>0</v>
      </c>
      <c r="GL628">
        <v>1</v>
      </c>
      <c r="GM628">
        <v>3</v>
      </c>
      <c r="GN628">
        <v>40</v>
      </c>
      <c r="GO628">
        <v>59</v>
      </c>
      <c r="GP628">
        <v>39</v>
      </c>
      <c r="GQ628">
        <v>2</v>
      </c>
      <c r="GR628">
        <v>5</v>
      </c>
      <c r="GS628">
        <v>1</v>
      </c>
      <c r="GT628">
        <v>3</v>
      </c>
      <c r="GU628">
        <v>1</v>
      </c>
      <c r="GV628">
        <v>3</v>
      </c>
      <c r="GW628">
        <v>2</v>
      </c>
      <c r="GX628">
        <v>0</v>
      </c>
      <c r="GY628">
        <v>0</v>
      </c>
      <c r="GZ628">
        <v>0</v>
      </c>
      <c r="HA628">
        <v>0</v>
      </c>
      <c r="HB628">
        <v>1</v>
      </c>
      <c r="HC628">
        <v>0</v>
      </c>
      <c r="HD628">
        <v>1</v>
      </c>
      <c r="HE628">
        <v>1</v>
      </c>
      <c r="HF628">
        <v>0</v>
      </c>
      <c r="HG628">
        <v>0</v>
      </c>
      <c r="HH628">
        <v>59</v>
      </c>
      <c r="HI628">
        <v>4</v>
      </c>
      <c r="HJ628">
        <v>0</v>
      </c>
      <c r="HK628">
        <v>0</v>
      </c>
      <c r="HL628">
        <v>2</v>
      </c>
      <c r="HM628">
        <v>0</v>
      </c>
      <c r="HN628">
        <v>0</v>
      </c>
      <c r="HO628">
        <v>0</v>
      </c>
      <c r="HP628">
        <v>0</v>
      </c>
      <c r="HQ628">
        <v>1</v>
      </c>
      <c r="HR628">
        <v>0</v>
      </c>
      <c r="HS628">
        <v>0</v>
      </c>
      <c r="HT628">
        <v>0</v>
      </c>
      <c r="HU628">
        <v>1</v>
      </c>
      <c r="HV628">
        <v>4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8</v>
      </c>
      <c r="IN628">
        <v>2</v>
      </c>
      <c r="IO628">
        <v>2</v>
      </c>
      <c r="IP628">
        <v>0</v>
      </c>
      <c r="IQ628">
        <v>1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3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8</v>
      </c>
    </row>
    <row r="629" spans="1:272" x14ac:dyDescent="0.25">
      <c r="A629" t="s">
        <v>273</v>
      </c>
      <c r="B629" t="s">
        <v>678</v>
      </c>
      <c r="C629" t="str">
        <f t="shared" si="46"/>
        <v>160908</v>
      </c>
      <c r="D629" t="s">
        <v>353</v>
      </c>
      <c r="E629">
        <v>4</v>
      </c>
      <c r="F629">
        <v>1953</v>
      </c>
      <c r="G629">
        <v>1489</v>
      </c>
      <c r="H629">
        <v>500</v>
      </c>
      <c r="I629">
        <v>989</v>
      </c>
      <c r="J629">
        <v>2</v>
      </c>
      <c r="K629">
        <v>4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989</v>
      </c>
      <c r="T629">
        <v>0</v>
      </c>
      <c r="U629">
        <v>0</v>
      </c>
      <c r="V629">
        <v>989</v>
      </c>
      <c r="W629">
        <v>17</v>
      </c>
      <c r="X629">
        <v>12</v>
      </c>
      <c r="Y629">
        <v>5</v>
      </c>
      <c r="Z629">
        <v>0</v>
      </c>
      <c r="AA629">
        <v>972</v>
      </c>
      <c r="AB629">
        <v>237</v>
      </c>
      <c r="AC629">
        <v>22</v>
      </c>
      <c r="AD629">
        <v>51</v>
      </c>
      <c r="AE629">
        <v>110</v>
      </c>
      <c r="AF629">
        <v>12</v>
      </c>
      <c r="AG629">
        <v>1</v>
      </c>
      <c r="AH629">
        <v>7</v>
      </c>
      <c r="AI629">
        <v>0</v>
      </c>
      <c r="AJ629">
        <v>1</v>
      </c>
      <c r="AK629">
        <v>2</v>
      </c>
      <c r="AL629">
        <v>0</v>
      </c>
      <c r="AM629">
        <v>0</v>
      </c>
      <c r="AN629">
        <v>5</v>
      </c>
      <c r="AO629">
        <v>0</v>
      </c>
      <c r="AP629">
        <v>0</v>
      </c>
      <c r="AQ629">
        <v>4</v>
      </c>
      <c r="AR629">
        <v>8</v>
      </c>
      <c r="AS629">
        <v>2</v>
      </c>
      <c r="AT629">
        <v>2</v>
      </c>
      <c r="AU629">
        <v>0</v>
      </c>
      <c r="AV629">
        <v>3</v>
      </c>
      <c r="AW629">
        <v>4</v>
      </c>
      <c r="AX629">
        <v>1</v>
      </c>
      <c r="AY629">
        <v>1</v>
      </c>
      <c r="AZ629">
        <v>1</v>
      </c>
      <c r="BA629">
        <v>237</v>
      </c>
      <c r="BB629">
        <v>283</v>
      </c>
      <c r="BC629">
        <v>94</v>
      </c>
      <c r="BD629">
        <v>2</v>
      </c>
      <c r="BE629">
        <v>4</v>
      </c>
      <c r="BF629">
        <v>86</v>
      </c>
      <c r="BG629">
        <v>5</v>
      </c>
      <c r="BH629">
        <v>25</v>
      </c>
      <c r="BI629">
        <v>3</v>
      </c>
      <c r="BJ629">
        <v>4</v>
      </c>
      <c r="BK629">
        <v>6</v>
      </c>
      <c r="BL629">
        <v>6</v>
      </c>
      <c r="BM629">
        <v>1</v>
      </c>
      <c r="BN629">
        <v>9</v>
      </c>
      <c r="BO629">
        <v>9</v>
      </c>
      <c r="BP629">
        <v>1</v>
      </c>
      <c r="BQ629">
        <v>3</v>
      </c>
      <c r="BR629">
        <v>2</v>
      </c>
      <c r="BS629">
        <v>1</v>
      </c>
      <c r="BT629">
        <v>0</v>
      </c>
      <c r="BU629">
        <v>7</v>
      </c>
      <c r="BV629">
        <v>5</v>
      </c>
      <c r="BW629">
        <v>2</v>
      </c>
      <c r="BX629">
        <v>2</v>
      </c>
      <c r="BY629">
        <v>6</v>
      </c>
      <c r="BZ629">
        <v>283</v>
      </c>
      <c r="CA629">
        <v>51</v>
      </c>
      <c r="CB629">
        <v>15</v>
      </c>
      <c r="CC629">
        <v>9</v>
      </c>
      <c r="CD629">
        <v>5</v>
      </c>
      <c r="CE629">
        <v>2</v>
      </c>
      <c r="CF629">
        <v>3</v>
      </c>
      <c r="CG629">
        <v>0</v>
      </c>
      <c r="CH629">
        <v>4</v>
      </c>
      <c r="CI629">
        <v>3</v>
      </c>
      <c r="CJ629">
        <v>1</v>
      </c>
      <c r="CK629">
        <v>3</v>
      </c>
      <c r="CL629">
        <v>0</v>
      </c>
      <c r="CM629">
        <v>0</v>
      </c>
      <c r="CN629">
        <v>3</v>
      </c>
      <c r="CO629">
        <v>3</v>
      </c>
      <c r="CP629">
        <v>51</v>
      </c>
      <c r="CQ629">
        <v>47</v>
      </c>
      <c r="CR629">
        <v>35</v>
      </c>
      <c r="CS629">
        <v>2</v>
      </c>
      <c r="CT629">
        <v>1</v>
      </c>
      <c r="CU629">
        <v>0</v>
      </c>
      <c r="CV629">
        <v>2</v>
      </c>
      <c r="CW629">
        <v>1</v>
      </c>
      <c r="CX629">
        <v>1</v>
      </c>
      <c r="CY629">
        <v>0</v>
      </c>
      <c r="CZ629">
        <v>0</v>
      </c>
      <c r="DA629">
        <v>0</v>
      </c>
      <c r="DB629">
        <v>0</v>
      </c>
      <c r="DC629">
        <v>1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1</v>
      </c>
      <c r="DN629">
        <v>0</v>
      </c>
      <c r="DO629">
        <v>3</v>
      </c>
      <c r="DP629">
        <v>47</v>
      </c>
      <c r="DQ629">
        <v>16</v>
      </c>
      <c r="DR629">
        <v>5</v>
      </c>
      <c r="DS629">
        <v>1</v>
      </c>
      <c r="DT629">
        <v>0</v>
      </c>
      <c r="DU629">
        <v>4</v>
      </c>
      <c r="DV629">
        <v>1</v>
      </c>
      <c r="DW629">
        <v>0</v>
      </c>
      <c r="DX629">
        <v>0</v>
      </c>
      <c r="DY629">
        <v>1</v>
      </c>
      <c r="DZ629">
        <v>1</v>
      </c>
      <c r="EA629">
        <v>0</v>
      </c>
      <c r="EB629">
        <v>0</v>
      </c>
      <c r="EC629">
        <v>0</v>
      </c>
      <c r="ED629">
        <v>1</v>
      </c>
      <c r="EE629">
        <v>0</v>
      </c>
      <c r="EF629">
        <v>2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16</v>
      </c>
      <c r="EQ629">
        <v>69</v>
      </c>
      <c r="ER629">
        <v>26</v>
      </c>
      <c r="ES629">
        <v>13</v>
      </c>
      <c r="ET629">
        <v>5</v>
      </c>
      <c r="EU629">
        <v>2</v>
      </c>
      <c r="EV629">
        <v>5</v>
      </c>
      <c r="EW629">
        <v>1</v>
      </c>
      <c r="EX629">
        <v>0</v>
      </c>
      <c r="EY629">
        <v>0</v>
      </c>
      <c r="EZ629">
        <v>3</v>
      </c>
      <c r="FA629">
        <v>0</v>
      </c>
      <c r="FB629">
        <v>2</v>
      </c>
      <c r="FC629">
        <v>0</v>
      </c>
      <c r="FD629">
        <v>1</v>
      </c>
      <c r="FE629">
        <v>0</v>
      </c>
      <c r="FF629">
        <v>1</v>
      </c>
      <c r="FG629">
        <v>0</v>
      </c>
      <c r="FH629">
        <v>0</v>
      </c>
      <c r="FI629">
        <v>0</v>
      </c>
      <c r="FJ629">
        <v>0</v>
      </c>
      <c r="FK629">
        <v>1</v>
      </c>
      <c r="FL629">
        <v>0</v>
      </c>
      <c r="FM629">
        <v>9</v>
      </c>
      <c r="FN629">
        <v>69</v>
      </c>
      <c r="FO629">
        <v>122</v>
      </c>
      <c r="FP629">
        <v>40</v>
      </c>
      <c r="FQ629">
        <v>6</v>
      </c>
      <c r="FR629">
        <v>10</v>
      </c>
      <c r="FS629">
        <v>2</v>
      </c>
      <c r="FT629">
        <v>4</v>
      </c>
      <c r="FU629">
        <v>9</v>
      </c>
      <c r="FV629">
        <v>9</v>
      </c>
      <c r="FW629">
        <v>0</v>
      </c>
      <c r="FX629">
        <v>11</v>
      </c>
      <c r="FY629">
        <v>4</v>
      </c>
      <c r="FZ629">
        <v>3</v>
      </c>
      <c r="GA629">
        <v>1</v>
      </c>
      <c r="GB629">
        <v>1</v>
      </c>
      <c r="GC629">
        <v>0</v>
      </c>
      <c r="GD629">
        <v>2</v>
      </c>
      <c r="GE629">
        <v>1</v>
      </c>
      <c r="GF629">
        <v>1</v>
      </c>
      <c r="GG629">
        <v>3</v>
      </c>
      <c r="GH629">
        <v>1</v>
      </c>
      <c r="GI629">
        <v>0</v>
      </c>
      <c r="GJ629">
        <v>1</v>
      </c>
      <c r="GK629">
        <v>2</v>
      </c>
      <c r="GL629">
        <v>3</v>
      </c>
      <c r="GM629">
        <v>8</v>
      </c>
      <c r="GN629">
        <v>122</v>
      </c>
      <c r="GO629">
        <v>110</v>
      </c>
      <c r="GP629">
        <v>75</v>
      </c>
      <c r="GQ629">
        <v>10</v>
      </c>
      <c r="GR629">
        <v>6</v>
      </c>
      <c r="GS629">
        <v>0</v>
      </c>
      <c r="GT629">
        <v>3</v>
      </c>
      <c r="GU629">
        <v>0</v>
      </c>
      <c r="GV629">
        <v>2</v>
      </c>
      <c r="GW629">
        <v>2</v>
      </c>
      <c r="GX629">
        <v>1</v>
      </c>
      <c r="GY629">
        <v>1</v>
      </c>
      <c r="GZ629">
        <v>1</v>
      </c>
      <c r="HA629">
        <v>0</v>
      </c>
      <c r="HB629">
        <v>1</v>
      </c>
      <c r="HC629">
        <v>3</v>
      </c>
      <c r="HD629">
        <v>0</v>
      </c>
      <c r="HE629">
        <v>1</v>
      </c>
      <c r="HF629">
        <v>3</v>
      </c>
      <c r="HG629">
        <v>1</v>
      </c>
      <c r="HH629">
        <v>110</v>
      </c>
      <c r="HI629">
        <v>6</v>
      </c>
      <c r="HJ629">
        <v>0</v>
      </c>
      <c r="HK629">
        <v>2</v>
      </c>
      <c r="HL629">
        <v>0</v>
      </c>
      <c r="HM629">
        <v>0</v>
      </c>
      <c r="HN629">
        <v>1</v>
      </c>
      <c r="HO629">
        <v>0</v>
      </c>
      <c r="HP629">
        <v>0</v>
      </c>
      <c r="HQ629">
        <v>0</v>
      </c>
      <c r="HR629">
        <v>1</v>
      </c>
      <c r="HS629">
        <v>0</v>
      </c>
      <c r="HT629">
        <v>0</v>
      </c>
      <c r="HU629">
        <v>2</v>
      </c>
      <c r="HV629">
        <v>6</v>
      </c>
      <c r="HW629">
        <v>4</v>
      </c>
      <c r="HX629">
        <v>2</v>
      </c>
      <c r="HY629">
        <v>0</v>
      </c>
      <c r="HZ629">
        <v>0</v>
      </c>
      <c r="IA629">
        <v>0</v>
      </c>
      <c r="IB629">
        <v>2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4</v>
      </c>
      <c r="IM629">
        <v>27</v>
      </c>
      <c r="IN629">
        <v>7</v>
      </c>
      <c r="IO629">
        <v>3</v>
      </c>
      <c r="IP629">
        <v>4</v>
      </c>
      <c r="IQ629">
        <v>1</v>
      </c>
      <c r="IR629">
        <v>0</v>
      </c>
      <c r="IS629">
        <v>0</v>
      </c>
      <c r="IT629">
        <v>0</v>
      </c>
      <c r="IU629">
        <v>2</v>
      </c>
      <c r="IV629">
        <v>2</v>
      </c>
      <c r="IW629">
        <v>0</v>
      </c>
      <c r="IX629">
        <v>2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5</v>
      </c>
      <c r="JF629">
        <v>1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27</v>
      </c>
    </row>
    <row r="630" spans="1:272" x14ac:dyDescent="0.25">
      <c r="A630" t="s">
        <v>273</v>
      </c>
      <c r="B630" t="s">
        <v>678</v>
      </c>
      <c r="C630" t="str">
        <f t="shared" si="46"/>
        <v>160908</v>
      </c>
      <c r="D630" t="s">
        <v>358</v>
      </c>
      <c r="E630">
        <v>5</v>
      </c>
      <c r="F630">
        <v>761</v>
      </c>
      <c r="G630">
        <v>580</v>
      </c>
      <c r="H630">
        <v>373</v>
      </c>
      <c r="I630">
        <v>207</v>
      </c>
      <c r="J630">
        <v>0</v>
      </c>
      <c r="K630">
        <v>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207</v>
      </c>
      <c r="T630">
        <v>0</v>
      </c>
      <c r="U630">
        <v>0</v>
      </c>
      <c r="V630">
        <v>207</v>
      </c>
      <c r="W630">
        <v>11</v>
      </c>
      <c r="X630">
        <v>10</v>
      </c>
      <c r="Y630">
        <v>0</v>
      </c>
      <c r="Z630">
        <v>0</v>
      </c>
      <c r="AA630">
        <v>196</v>
      </c>
      <c r="AB630">
        <v>47</v>
      </c>
      <c r="AC630">
        <v>5</v>
      </c>
      <c r="AD630">
        <v>12</v>
      </c>
      <c r="AE630">
        <v>21</v>
      </c>
      <c r="AF630">
        <v>6</v>
      </c>
      <c r="AG630">
        <v>0</v>
      </c>
      <c r="AH630">
        <v>1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1</v>
      </c>
      <c r="AS630">
        <v>0</v>
      </c>
      <c r="AT630">
        <v>0</v>
      </c>
      <c r="AU630">
        <v>0</v>
      </c>
      <c r="AV630">
        <v>0</v>
      </c>
      <c r="AW630">
        <v>1</v>
      </c>
      <c r="AX630">
        <v>0</v>
      </c>
      <c r="AY630">
        <v>0</v>
      </c>
      <c r="AZ630">
        <v>0</v>
      </c>
      <c r="BA630">
        <v>47</v>
      </c>
      <c r="BB630">
        <v>51</v>
      </c>
      <c r="BC630">
        <v>31</v>
      </c>
      <c r="BD630">
        <v>2</v>
      </c>
      <c r="BE630">
        <v>3</v>
      </c>
      <c r="BF630">
        <v>11</v>
      </c>
      <c r="BG630">
        <v>0</v>
      </c>
      <c r="BH630">
        <v>1</v>
      </c>
      <c r="BI630">
        <v>0</v>
      </c>
      <c r="BJ630">
        <v>0</v>
      </c>
      <c r="BK630">
        <v>0</v>
      </c>
      <c r="BL630">
        <v>2</v>
      </c>
      <c r="BM630">
        <v>0</v>
      </c>
      <c r="BN630">
        <v>1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51</v>
      </c>
      <c r="CA630">
        <v>3</v>
      </c>
      <c r="CB630">
        <v>2</v>
      </c>
      <c r="CC630">
        <v>0</v>
      </c>
      <c r="CD630">
        <v>1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3</v>
      </c>
      <c r="CQ630">
        <v>8</v>
      </c>
      <c r="CR630">
        <v>6</v>
      </c>
      <c r="CS630">
        <v>0</v>
      </c>
      <c r="CT630">
        <v>1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1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8</v>
      </c>
      <c r="DQ630">
        <v>2</v>
      </c>
      <c r="DR630">
        <v>1</v>
      </c>
      <c r="DS630">
        <v>0</v>
      </c>
      <c r="DT630">
        <v>0</v>
      </c>
      <c r="DU630">
        <v>1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2</v>
      </c>
      <c r="EQ630">
        <v>2</v>
      </c>
      <c r="ER630">
        <v>1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1</v>
      </c>
      <c r="FL630">
        <v>0</v>
      </c>
      <c r="FM630">
        <v>0</v>
      </c>
      <c r="FN630">
        <v>2</v>
      </c>
      <c r="FO630">
        <v>15</v>
      </c>
      <c r="FP630">
        <v>4</v>
      </c>
      <c r="FQ630">
        <v>0</v>
      </c>
      <c r="FR630">
        <v>0</v>
      </c>
      <c r="FS630">
        <v>1</v>
      </c>
      <c r="FT630">
        <v>0</v>
      </c>
      <c r="FU630">
        <v>1</v>
      </c>
      <c r="FV630">
        <v>0</v>
      </c>
      <c r="FW630">
        <v>0</v>
      </c>
      <c r="FX630">
        <v>1</v>
      </c>
      <c r="FY630">
        <v>1</v>
      </c>
      <c r="FZ630">
        <v>3</v>
      </c>
      <c r="GA630">
        <v>1</v>
      </c>
      <c r="GB630">
        <v>0</v>
      </c>
      <c r="GC630">
        <v>1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1</v>
      </c>
      <c r="GL630">
        <v>0</v>
      </c>
      <c r="GM630">
        <v>1</v>
      </c>
      <c r="GN630">
        <v>15</v>
      </c>
      <c r="GO630">
        <v>19</v>
      </c>
      <c r="GP630">
        <v>7</v>
      </c>
      <c r="GQ630">
        <v>1</v>
      </c>
      <c r="GR630">
        <v>3</v>
      </c>
      <c r="GS630">
        <v>0</v>
      </c>
      <c r="GT630">
        <v>2</v>
      </c>
      <c r="GU630">
        <v>0</v>
      </c>
      <c r="GV630">
        <v>1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1</v>
      </c>
      <c r="HE630">
        <v>1</v>
      </c>
      <c r="HF630">
        <v>3</v>
      </c>
      <c r="HG630">
        <v>0</v>
      </c>
      <c r="HH630">
        <v>19</v>
      </c>
      <c r="HI630">
        <v>1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1</v>
      </c>
      <c r="HV630">
        <v>1</v>
      </c>
      <c r="HW630">
        <v>2</v>
      </c>
      <c r="HX630">
        <v>1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1</v>
      </c>
      <c r="IH630">
        <v>0</v>
      </c>
      <c r="II630">
        <v>0</v>
      </c>
      <c r="IJ630">
        <v>0</v>
      </c>
      <c r="IK630">
        <v>0</v>
      </c>
      <c r="IL630">
        <v>2</v>
      </c>
      <c r="IM630">
        <v>46</v>
      </c>
      <c r="IN630">
        <v>16</v>
      </c>
      <c r="IO630">
        <v>7</v>
      </c>
      <c r="IP630">
        <v>15</v>
      </c>
      <c r="IQ630">
        <v>1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6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1</v>
      </c>
      <c r="JL630">
        <v>46</v>
      </c>
    </row>
    <row r="631" spans="1:272" x14ac:dyDescent="0.25">
      <c r="A631" t="s">
        <v>273</v>
      </c>
      <c r="B631" t="s">
        <v>678</v>
      </c>
      <c r="C631" t="str">
        <f t="shared" si="46"/>
        <v>160908</v>
      </c>
      <c r="D631" t="s">
        <v>316</v>
      </c>
      <c r="E631">
        <v>6</v>
      </c>
      <c r="F631">
        <v>1083</v>
      </c>
      <c r="G631">
        <v>820</v>
      </c>
      <c r="H631">
        <v>487</v>
      </c>
      <c r="I631">
        <v>333</v>
      </c>
      <c r="J631">
        <v>0</v>
      </c>
      <c r="K631">
        <v>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333</v>
      </c>
      <c r="T631">
        <v>0</v>
      </c>
      <c r="U631">
        <v>0</v>
      </c>
      <c r="V631">
        <v>333</v>
      </c>
      <c r="W631">
        <v>5</v>
      </c>
      <c r="X631">
        <v>2</v>
      </c>
      <c r="Y631">
        <v>3</v>
      </c>
      <c r="Z631">
        <v>0</v>
      </c>
      <c r="AA631">
        <v>328</v>
      </c>
      <c r="AB631">
        <v>47</v>
      </c>
      <c r="AC631">
        <v>4</v>
      </c>
      <c r="AD631">
        <v>11</v>
      </c>
      <c r="AE631">
        <v>25</v>
      </c>
      <c r="AF631">
        <v>3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4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47</v>
      </c>
      <c r="BB631">
        <v>73</v>
      </c>
      <c r="BC631">
        <v>24</v>
      </c>
      <c r="BD631">
        <v>3</v>
      </c>
      <c r="BE631">
        <v>0</v>
      </c>
      <c r="BF631">
        <v>25</v>
      </c>
      <c r="BG631">
        <v>1</v>
      </c>
      <c r="BH631">
        <v>0</v>
      </c>
      <c r="BI631">
        <v>1</v>
      </c>
      <c r="BJ631">
        <v>2</v>
      </c>
      <c r="BK631">
        <v>2</v>
      </c>
      <c r="BL631">
        <v>3</v>
      </c>
      <c r="BM631">
        <v>0</v>
      </c>
      <c r="BN631">
        <v>3</v>
      </c>
      <c r="BO631">
        <v>0</v>
      </c>
      <c r="BP631">
        <v>0</v>
      </c>
      <c r="BQ631">
        <v>2</v>
      </c>
      <c r="BR631">
        <v>0</v>
      </c>
      <c r="BS631">
        <v>0</v>
      </c>
      <c r="BT631">
        <v>2</v>
      </c>
      <c r="BU631">
        <v>0</v>
      </c>
      <c r="BV631">
        <v>0</v>
      </c>
      <c r="BW631">
        <v>0</v>
      </c>
      <c r="BX631">
        <v>2</v>
      </c>
      <c r="BY631">
        <v>3</v>
      </c>
      <c r="BZ631">
        <v>73</v>
      </c>
      <c r="CA631">
        <v>15</v>
      </c>
      <c r="CB631">
        <v>11</v>
      </c>
      <c r="CC631">
        <v>0</v>
      </c>
      <c r="CD631">
        <v>1</v>
      </c>
      <c r="CE631">
        <v>0</v>
      </c>
      <c r="CF631">
        <v>0</v>
      </c>
      <c r="CG631">
        <v>1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2</v>
      </c>
      <c r="CO631">
        <v>0</v>
      </c>
      <c r="CP631">
        <v>15</v>
      </c>
      <c r="CQ631">
        <v>20</v>
      </c>
      <c r="CR631">
        <v>11</v>
      </c>
      <c r="CS631">
        <v>1</v>
      </c>
      <c r="CT631">
        <v>0</v>
      </c>
      <c r="CU631">
        <v>0</v>
      </c>
      <c r="CV631">
        <v>0</v>
      </c>
      <c r="CW631">
        <v>0</v>
      </c>
      <c r="CX631">
        <v>2</v>
      </c>
      <c r="CY631">
        <v>3</v>
      </c>
      <c r="CZ631">
        <v>1</v>
      </c>
      <c r="DA631">
        <v>0</v>
      </c>
      <c r="DB631">
        <v>0</v>
      </c>
      <c r="DC631">
        <v>0</v>
      </c>
      <c r="DD631">
        <v>1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1</v>
      </c>
      <c r="DL631">
        <v>0</v>
      </c>
      <c r="DM631">
        <v>0</v>
      </c>
      <c r="DN631">
        <v>0</v>
      </c>
      <c r="DO631">
        <v>0</v>
      </c>
      <c r="DP631">
        <v>20</v>
      </c>
      <c r="DQ631">
        <v>15</v>
      </c>
      <c r="DR631">
        <v>10</v>
      </c>
      <c r="DS631">
        <v>0</v>
      </c>
      <c r="DT631">
        <v>0</v>
      </c>
      <c r="DU631">
        <v>3</v>
      </c>
      <c r="DV631">
        <v>0</v>
      </c>
      <c r="DW631">
        <v>0</v>
      </c>
      <c r="DX631">
        <v>2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15</v>
      </c>
      <c r="EQ631">
        <v>19</v>
      </c>
      <c r="ER631">
        <v>10</v>
      </c>
      <c r="ES631">
        <v>2</v>
      </c>
      <c r="ET631">
        <v>0</v>
      </c>
      <c r="EU631">
        <v>0</v>
      </c>
      <c r="EV631">
        <v>0</v>
      </c>
      <c r="EW631">
        <v>0</v>
      </c>
      <c r="EX631">
        <v>1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1</v>
      </c>
      <c r="FL631">
        <v>0</v>
      </c>
      <c r="FM631">
        <v>5</v>
      </c>
      <c r="FN631">
        <v>19</v>
      </c>
      <c r="FO631">
        <v>33</v>
      </c>
      <c r="FP631">
        <v>16</v>
      </c>
      <c r="FQ631">
        <v>0</v>
      </c>
      <c r="FR631">
        <v>3</v>
      </c>
      <c r="FS631">
        <v>2</v>
      </c>
      <c r="FT631">
        <v>0</v>
      </c>
      <c r="FU631">
        <v>3</v>
      </c>
      <c r="FV631">
        <v>0</v>
      </c>
      <c r="FW631">
        <v>1</v>
      </c>
      <c r="FX631">
        <v>3</v>
      </c>
      <c r="FY631">
        <v>0</v>
      </c>
      <c r="FZ631">
        <v>0</v>
      </c>
      <c r="GA631">
        <v>0</v>
      </c>
      <c r="GB631">
        <v>1</v>
      </c>
      <c r="GC631">
        <v>0</v>
      </c>
      <c r="GD631">
        <v>1</v>
      </c>
      <c r="GE631">
        <v>0</v>
      </c>
      <c r="GF631">
        <v>1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2</v>
      </c>
      <c r="GN631">
        <v>33</v>
      </c>
      <c r="GO631">
        <v>21</v>
      </c>
      <c r="GP631">
        <v>14</v>
      </c>
      <c r="GQ631">
        <v>1</v>
      </c>
      <c r="GR631">
        <v>0</v>
      </c>
      <c r="GS631">
        <v>0</v>
      </c>
      <c r="GT631">
        <v>0</v>
      </c>
      <c r="GU631">
        <v>0</v>
      </c>
      <c r="GV631">
        <v>1</v>
      </c>
      <c r="GW631">
        <v>0</v>
      </c>
      <c r="GX631">
        <v>0</v>
      </c>
      <c r="GY631">
        <v>1</v>
      </c>
      <c r="GZ631">
        <v>1</v>
      </c>
      <c r="HA631">
        <v>0</v>
      </c>
      <c r="HB631">
        <v>1</v>
      </c>
      <c r="HC631">
        <v>0</v>
      </c>
      <c r="HD631">
        <v>1</v>
      </c>
      <c r="HE631">
        <v>0</v>
      </c>
      <c r="HF631">
        <v>0</v>
      </c>
      <c r="HG631">
        <v>1</v>
      </c>
      <c r="HH631">
        <v>21</v>
      </c>
      <c r="HI631">
        <v>3</v>
      </c>
      <c r="HJ631">
        <v>0</v>
      </c>
      <c r="HK631">
        <v>0</v>
      </c>
      <c r="HL631">
        <v>0</v>
      </c>
      <c r="HM631">
        <v>0</v>
      </c>
      <c r="HN631">
        <v>1</v>
      </c>
      <c r="HO631">
        <v>0</v>
      </c>
      <c r="HP631">
        <v>1</v>
      </c>
      <c r="HQ631">
        <v>0</v>
      </c>
      <c r="HR631">
        <v>0</v>
      </c>
      <c r="HS631">
        <v>0</v>
      </c>
      <c r="HT631">
        <v>1</v>
      </c>
      <c r="HU631">
        <v>0</v>
      </c>
      <c r="HV631">
        <v>3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82</v>
      </c>
      <c r="IN631">
        <v>29</v>
      </c>
      <c r="IO631">
        <v>11</v>
      </c>
      <c r="IP631">
        <v>8</v>
      </c>
      <c r="IQ631">
        <v>0</v>
      </c>
      <c r="IR631">
        <v>0</v>
      </c>
      <c r="IS631">
        <v>0</v>
      </c>
      <c r="IT631">
        <v>0</v>
      </c>
      <c r="IU631">
        <v>1</v>
      </c>
      <c r="IV631">
        <v>0</v>
      </c>
      <c r="IW631">
        <v>0</v>
      </c>
      <c r="IX631">
        <v>3</v>
      </c>
      <c r="IY631">
        <v>0</v>
      </c>
      <c r="IZ631">
        <v>1</v>
      </c>
      <c r="JA631">
        <v>0</v>
      </c>
      <c r="JB631">
        <v>0</v>
      </c>
      <c r="JC631">
        <v>1</v>
      </c>
      <c r="JD631">
        <v>0</v>
      </c>
      <c r="JE631">
        <v>28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82</v>
      </c>
    </row>
    <row r="632" spans="1:272" x14ac:dyDescent="0.25">
      <c r="A632" t="s">
        <v>273</v>
      </c>
      <c r="B632" t="s">
        <v>678</v>
      </c>
      <c r="C632" t="str">
        <f t="shared" si="46"/>
        <v>160908</v>
      </c>
      <c r="D632" t="s">
        <v>312</v>
      </c>
      <c r="E632">
        <v>7</v>
      </c>
      <c r="F632">
        <v>552</v>
      </c>
      <c r="G632">
        <v>420</v>
      </c>
      <c r="H632">
        <v>306</v>
      </c>
      <c r="I632">
        <v>114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114</v>
      </c>
      <c r="T632">
        <v>0</v>
      </c>
      <c r="U632">
        <v>0</v>
      </c>
      <c r="V632">
        <v>114</v>
      </c>
      <c r="W632">
        <v>6</v>
      </c>
      <c r="X632">
        <v>2</v>
      </c>
      <c r="Y632">
        <v>4</v>
      </c>
      <c r="Z632">
        <v>0</v>
      </c>
      <c r="AA632">
        <v>108</v>
      </c>
      <c r="AB632">
        <v>20</v>
      </c>
      <c r="AC632">
        <v>2</v>
      </c>
      <c r="AD632">
        <v>8</v>
      </c>
      <c r="AE632">
        <v>5</v>
      </c>
      <c r="AF632">
        <v>3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1</v>
      </c>
      <c r="AO632">
        <v>0</v>
      </c>
      <c r="AP632">
        <v>0</v>
      </c>
      <c r="AQ632">
        <v>0</v>
      </c>
      <c r="AR632">
        <v>1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20</v>
      </c>
      <c r="BB632">
        <v>38</v>
      </c>
      <c r="BC632">
        <v>19</v>
      </c>
      <c r="BD632">
        <v>0</v>
      </c>
      <c r="BE632">
        <v>1</v>
      </c>
      <c r="BF632">
        <v>6</v>
      </c>
      <c r="BG632">
        <v>4</v>
      </c>
      <c r="BH632">
        <v>1</v>
      </c>
      <c r="BI632">
        <v>0</v>
      </c>
      <c r="BJ632">
        <v>0</v>
      </c>
      <c r="BK632">
        <v>0</v>
      </c>
      <c r="BL632">
        <v>1</v>
      </c>
      <c r="BM632">
        <v>0</v>
      </c>
      <c r="BN632">
        <v>3</v>
      </c>
      <c r="BO632">
        <v>1</v>
      </c>
      <c r="BP632">
        <v>0</v>
      </c>
      <c r="BQ632">
        <v>0</v>
      </c>
      <c r="BR632">
        <v>1</v>
      </c>
      <c r="BS632">
        <v>0</v>
      </c>
      <c r="BT632">
        <v>0</v>
      </c>
      <c r="BU632">
        <v>0</v>
      </c>
      <c r="BV632">
        <v>1</v>
      </c>
      <c r="BW632">
        <v>0</v>
      </c>
      <c r="BX632">
        <v>0</v>
      </c>
      <c r="BY632">
        <v>0</v>
      </c>
      <c r="BZ632">
        <v>38</v>
      </c>
      <c r="CA632">
        <v>2</v>
      </c>
      <c r="CB632">
        <v>1</v>
      </c>
      <c r="CC632">
        <v>1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2</v>
      </c>
      <c r="CQ632">
        <v>4</v>
      </c>
      <c r="CR632">
        <v>1</v>
      </c>
      <c r="CS632">
        <v>0</v>
      </c>
      <c r="CT632">
        <v>0</v>
      </c>
      <c r="CU632">
        <v>1</v>
      </c>
      <c r="CV632">
        <v>1</v>
      </c>
      <c r="CW632">
        <v>0</v>
      </c>
      <c r="CX632">
        <v>1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4</v>
      </c>
      <c r="DQ632">
        <v>3</v>
      </c>
      <c r="DR632">
        <v>2</v>
      </c>
      <c r="DS632">
        <v>0</v>
      </c>
      <c r="DT632">
        <v>0</v>
      </c>
      <c r="DU632">
        <v>1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3</v>
      </c>
      <c r="EQ632">
        <v>1</v>
      </c>
      <c r="ER632">
        <v>1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1</v>
      </c>
      <c r="FO632">
        <v>11</v>
      </c>
      <c r="FP632">
        <v>3</v>
      </c>
      <c r="FQ632">
        <v>0</v>
      </c>
      <c r="FR632">
        <v>0</v>
      </c>
      <c r="FS632">
        <v>1</v>
      </c>
      <c r="FT632">
        <v>0</v>
      </c>
      <c r="FU632">
        <v>3</v>
      </c>
      <c r="FV632">
        <v>0</v>
      </c>
      <c r="FW632">
        <v>1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1</v>
      </c>
      <c r="GF632">
        <v>0</v>
      </c>
      <c r="GG632">
        <v>0</v>
      </c>
      <c r="GH632">
        <v>1</v>
      </c>
      <c r="GI632">
        <v>1</v>
      </c>
      <c r="GJ632">
        <v>0</v>
      </c>
      <c r="GK632">
        <v>0</v>
      </c>
      <c r="GL632">
        <v>0</v>
      </c>
      <c r="GM632">
        <v>0</v>
      </c>
      <c r="GN632">
        <v>11</v>
      </c>
      <c r="GO632">
        <v>2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2</v>
      </c>
      <c r="HH632">
        <v>2</v>
      </c>
      <c r="HI632">
        <v>2</v>
      </c>
      <c r="HJ632">
        <v>2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2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25</v>
      </c>
      <c r="IN632">
        <v>9</v>
      </c>
      <c r="IO632">
        <v>4</v>
      </c>
      <c r="IP632">
        <v>10</v>
      </c>
      <c r="IQ632">
        <v>0</v>
      </c>
      <c r="IR632">
        <v>0</v>
      </c>
      <c r="IS632">
        <v>0</v>
      </c>
      <c r="IT632">
        <v>0</v>
      </c>
      <c r="IU632">
        <v>1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1</v>
      </c>
      <c r="JF632">
        <v>0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25</v>
      </c>
    </row>
    <row r="633" spans="1:272" x14ac:dyDescent="0.25">
      <c r="A633" t="s">
        <v>273</v>
      </c>
      <c r="B633" t="s">
        <v>678</v>
      </c>
      <c r="C633" t="str">
        <f t="shared" si="46"/>
        <v>160908</v>
      </c>
      <c r="D633" t="s">
        <v>316</v>
      </c>
      <c r="E633">
        <v>8</v>
      </c>
      <c r="F633">
        <v>1026</v>
      </c>
      <c r="G633">
        <v>780</v>
      </c>
      <c r="H633">
        <v>545</v>
      </c>
      <c r="I633">
        <v>235</v>
      </c>
      <c r="J633">
        <v>1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235</v>
      </c>
      <c r="T633">
        <v>0</v>
      </c>
      <c r="U633">
        <v>0</v>
      </c>
      <c r="V633">
        <v>235</v>
      </c>
      <c r="W633">
        <v>8</v>
      </c>
      <c r="X633">
        <v>5</v>
      </c>
      <c r="Y633">
        <v>2</v>
      </c>
      <c r="Z633">
        <v>0</v>
      </c>
      <c r="AA633">
        <v>227</v>
      </c>
      <c r="AB633">
        <v>47</v>
      </c>
      <c r="AC633">
        <v>4</v>
      </c>
      <c r="AD633">
        <v>12</v>
      </c>
      <c r="AE633">
        <v>22</v>
      </c>
      <c r="AF633">
        <v>3</v>
      </c>
      <c r="AG633">
        <v>1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</v>
      </c>
      <c r="AR633">
        <v>1</v>
      </c>
      <c r="AS633">
        <v>2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47</v>
      </c>
      <c r="BB633">
        <v>57</v>
      </c>
      <c r="BC633">
        <v>17</v>
      </c>
      <c r="BD633">
        <v>6</v>
      </c>
      <c r="BE633">
        <v>2</v>
      </c>
      <c r="BF633">
        <v>11</v>
      </c>
      <c r="BG633">
        <v>1</v>
      </c>
      <c r="BH633">
        <v>2</v>
      </c>
      <c r="BI633">
        <v>2</v>
      </c>
      <c r="BJ633">
        <v>1</v>
      </c>
      <c r="BK633">
        <v>2</v>
      </c>
      <c r="BL633">
        <v>3</v>
      </c>
      <c r="BM633">
        <v>0</v>
      </c>
      <c r="BN633">
        <v>6</v>
      </c>
      <c r="BO633">
        <v>1</v>
      </c>
      <c r="BP633">
        <v>1</v>
      </c>
      <c r="BQ633">
        <v>0</v>
      </c>
      <c r="BR633">
        <v>0</v>
      </c>
      <c r="BS633">
        <v>0</v>
      </c>
      <c r="BT633">
        <v>0</v>
      </c>
      <c r="BU633">
        <v>1</v>
      </c>
      <c r="BV633">
        <v>1</v>
      </c>
      <c r="BW633">
        <v>0</v>
      </c>
      <c r="BX633">
        <v>0</v>
      </c>
      <c r="BY633">
        <v>0</v>
      </c>
      <c r="BZ633">
        <v>57</v>
      </c>
      <c r="CA633">
        <v>3</v>
      </c>
      <c r="CB633">
        <v>1</v>
      </c>
      <c r="CC633">
        <v>2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3</v>
      </c>
      <c r="CQ633">
        <v>14</v>
      </c>
      <c r="CR633">
        <v>5</v>
      </c>
      <c r="CS633">
        <v>1</v>
      </c>
      <c r="CT633">
        <v>4</v>
      </c>
      <c r="CU633">
        <v>0</v>
      </c>
      <c r="CV633">
        <v>2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1</v>
      </c>
      <c r="DC633">
        <v>0</v>
      </c>
      <c r="DD633">
        <v>1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14</v>
      </c>
      <c r="DQ633">
        <v>4</v>
      </c>
      <c r="DR633">
        <v>0</v>
      </c>
      <c r="DS633">
        <v>1</v>
      </c>
      <c r="DT633">
        <v>0</v>
      </c>
      <c r="DU633">
        <v>1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1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1</v>
      </c>
      <c r="EM633">
        <v>0</v>
      </c>
      <c r="EN633">
        <v>0</v>
      </c>
      <c r="EO633">
        <v>0</v>
      </c>
      <c r="EP633">
        <v>4</v>
      </c>
      <c r="EQ633">
        <v>16</v>
      </c>
      <c r="ER633">
        <v>4</v>
      </c>
      <c r="ES633">
        <v>5</v>
      </c>
      <c r="ET633">
        <v>4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1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2</v>
      </c>
      <c r="FN633">
        <v>16</v>
      </c>
      <c r="FO633">
        <v>17</v>
      </c>
      <c r="FP633">
        <v>6</v>
      </c>
      <c r="FQ633">
        <v>3</v>
      </c>
      <c r="FR633">
        <v>0</v>
      </c>
      <c r="FS633">
        <v>2</v>
      </c>
      <c r="FT633">
        <v>1</v>
      </c>
      <c r="FU633">
        <v>1</v>
      </c>
      <c r="FV633">
        <v>1</v>
      </c>
      <c r="FW633">
        <v>0</v>
      </c>
      <c r="FX633">
        <v>0</v>
      </c>
      <c r="FY633">
        <v>0</v>
      </c>
      <c r="FZ633">
        <v>0</v>
      </c>
      <c r="GA633">
        <v>2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1</v>
      </c>
      <c r="GN633">
        <v>17</v>
      </c>
      <c r="GO633">
        <v>11</v>
      </c>
      <c r="GP633">
        <v>9</v>
      </c>
      <c r="GQ633">
        <v>0</v>
      </c>
      <c r="GR633">
        <v>0</v>
      </c>
      <c r="GS633">
        <v>0</v>
      </c>
      <c r="GT633">
        <v>0</v>
      </c>
      <c r="GU633">
        <v>1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1</v>
      </c>
      <c r="HG633">
        <v>0</v>
      </c>
      <c r="HH633">
        <v>11</v>
      </c>
      <c r="HI633">
        <v>2</v>
      </c>
      <c r="HJ633">
        <v>1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1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2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56</v>
      </c>
      <c r="IN633">
        <v>20</v>
      </c>
      <c r="IO633">
        <v>0</v>
      </c>
      <c r="IP633">
        <v>22</v>
      </c>
      <c r="IQ633">
        <v>0</v>
      </c>
      <c r="IR633">
        <v>0</v>
      </c>
      <c r="IS633">
        <v>1</v>
      </c>
      <c r="IT633">
        <v>2</v>
      </c>
      <c r="IU633">
        <v>1</v>
      </c>
      <c r="IV633">
        <v>0</v>
      </c>
      <c r="IW633">
        <v>0</v>
      </c>
      <c r="IX633">
        <v>2</v>
      </c>
      <c r="IY633">
        <v>0</v>
      </c>
      <c r="IZ633">
        <v>1</v>
      </c>
      <c r="JA633">
        <v>0</v>
      </c>
      <c r="JB633">
        <v>0</v>
      </c>
      <c r="JC633">
        <v>0</v>
      </c>
      <c r="JD633">
        <v>0</v>
      </c>
      <c r="JE633">
        <v>4</v>
      </c>
      <c r="JF633">
        <v>0</v>
      </c>
      <c r="JG633">
        <v>0</v>
      </c>
      <c r="JH633">
        <v>2</v>
      </c>
      <c r="JI633">
        <v>0</v>
      </c>
      <c r="JJ633">
        <v>1</v>
      </c>
      <c r="JK633">
        <v>0</v>
      </c>
      <c r="JL633">
        <v>56</v>
      </c>
    </row>
    <row r="634" spans="1:272" x14ac:dyDescent="0.25">
      <c r="A634" t="s">
        <v>273</v>
      </c>
      <c r="B634" t="s">
        <v>678</v>
      </c>
      <c r="C634" t="str">
        <f t="shared" si="46"/>
        <v>160908</v>
      </c>
      <c r="D634" t="s">
        <v>316</v>
      </c>
      <c r="E634">
        <v>9</v>
      </c>
      <c r="F634">
        <v>1462</v>
      </c>
      <c r="G634">
        <v>1110</v>
      </c>
      <c r="H634">
        <v>432</v>
      </c>
      <c r="I634">
        <v>678</v>
      </c>
      <c r="J634">
        <v>1</v>
      </c>
      <c r="K634">
        <v>2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678</v>
      </c>
      <c r="T634">
        <v>0</v>
      </c>
      <c r="U634">
        <v>0</v>
      </c>
      <c r="V634">
        <v>678</v>
      </c>
      <c r="W634">
        <v>35</v>
      </c>
      <c r="X634">
        <v>22</v>
      </c>
      <c r="Y634">
        <v>13</v>
      </c>
      <c r="Z634">
        <v>0</v>
      </c>
      <c r="AA634">
        <v>643</v>
      </c>
      <c r="AB634">
        <v>273</v>
      </c>
      <c r="AC634">
        <v>18</v>
      </c>
      <c r="AD634">
        <v>85</v>
      </c>
      <c r="AE634">
        <v>90</v>
      </c>
      <c r="AF634">
        <v>22</v>
      </c>
      <c r="AG634">
        <v>1</v>
      </c>
      <c r="AH634">
        <v>6</v>
      </c>
      <c r="AI634">
        <v>8</v>
      </c>
      <c r="AJ634">
        <v>0</v>
      </c>
      <c r="AK634">
        <v>4</v>
      </c>
      <c r="AL634">
        <v>1</v>
      </c>
      <c r="AM634">
        <v>1</v>
      </c>
      <c r="AN634">
        <v>6</v>
      </c>
      <c r="AO634">
        <v>1</v>
      </c>
      <c r="AP634">
        <v>1</v>
      </c>
      <c r="AQ634">
        <v>1</v>
      </c>
      <c r="AR634">
        <v>10</v>
      </c>
      <c r="AS634">
        <v>1</v>
      </c>
      <c r="AT634">
        <v>0</v>
      </c>
      <c r="AU634">
        <v>0</v>
      </c>
      <c r="AV634">
        <v>1</v>
      </c>
      <c r="AW634">
        <v>1</v>
      </c>
      <c r="AX634">
        <v>2</v>
      </c>
      <c r="AY634">
        <v>5</v>
      </c>
      <c r="AZ634">
        <v>8</v>
      </c>
      <c r="BA634">
        <v>273</v>
      </c>
      <c r="BB634">
        <v>123</v>
      </c>
      <c r="BC634">
        <v>45</v>
      </c>
      <c r="BD634">
        <v>4</v>
      </c>
      <c r="BE634">
        <v>5</v>
      </c>
      <c r="BF634">
        <v>37</v>
      </c>
      <c r="BG634">
        <v>3</v>
      </c>
      <c r="BH634">
        <v>8</v>
      </c>
      <c r="BI634">
        <v>5</v>
      </c>
      <c r="BJ634">
        <v>0</v>
      </c>
      <c r="BK634">
        <v>1</v>
      </c>
      <c r="BL634">
        <v>0</v>
      </c>
      <c r="BM634">
        <v>0</v>
      </c>
      <c r="BN634">
        <v>5</v>
      </c>
      <c r="BO634">
        <v>2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5</v>
      </c>
      <c r="BV634">
        <v>3</v>
      </c>
      <c r="BW634">
        <v>0</v>
      </c>
      <c r="BX634">
        <v>0</v>
      </c>
      <c r="BY634">
        <v>0</v>
      </c>
      <c r="BZ634">
        <v>123</v>
      </c>
      <c r="CA634">
        <v>14</v>
      </c>
      <c r="CB634">
        <v>5</v>
      </c>
      <c r="CC634">
        <v>3</v>
      </c>
      <c r="CD634">
        <v>2</v>
      </c>
      <c r="CE634">
        <v>0</v>
      </c>
      <c r="CF634">
        <v>0</v>
      </c>
      <c r="CG634">
        <v>1</v>
      </c>
      <c r="CH634">
        <v>1</v>
      </c>
      <c r="CI634">
        <v>2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14</v>
      </c>
      <c r="CQ634">
        <v>26</v>
      </c>
      <c r="CR634">
        <v>12</v>
      </c>
      <c r="CS634">
        <v>0</v>
      </c>
      <c r="CT634">
        <v>1</v>
      </c>
      <c r="CU634">
        <v>0</v>
      </c>
      <c r="CV634">
        <v>3</v>
      </c>
      <c r="CW634">
        <v>0</v>
      </c>
      <c r="CX634">
        <v>3</v>
      </c>
      <c r="CY634">
        <v>1</v>
      </c>
      <c r="CZ634">
        <v>2</v>
      </c>
      <c r="DA634">
        <v>0</v>
      </c>
      <c r="DB634">
        <v>0</v>
      </c>
      <c r="DC634">
        <v>0</v>
      </c>
      <c r="DD634">
        <v>2</v>
      </c>
      <c r="DE634">
        <v>0</v>
      </c>
      <c r="DF634">
        <v>0</v>
      </c>
      <c r="DG634">
        <v>0</v>
      </c>
      <c r="DH634">
        <v>0</v>
      </c>
      <c r="DI634">
        <v>1</v>
      </c>
      <c r="DJ634">
        <v>0</v>
      </c>
      <c r="DK634">
        <v>0</v>
      </c>
      <c r="DL634">
        <v>0</v>
      </c>
      <c r="DM634">
        <v>0</v>
      </c>
      <c r="DN634">
        <v>1</v>
      </c>
      <c r="DO634">
        <v>0</v>
      </c>
      <c r="DP634">
        <v>26</v>
      </c>
      <c r="DQ634">
        <v>17</v>
      </c>
      <c r="DR634">
        <v>9</v>
      </c>
      <c r="DS634">
        <v>0</v>
      </c>
      <c r="DT634">
        <v>0</v>
      </c>
      <c r="DU634">
        <v>2</v>
      </c>
      <c r="DV634">
        <v>1</v>
      </c>
      <c r="DW634">
        <v>2</v>
      </c>
      <c r="DX634">
        <v>2</v>
      </c>
      <c r="DY634">
        <v>0</v>
      </c>
      <c r="DZ634">
        <v>1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17</v>
      </c>
      <c r="EQ634">
        <v>22</v>
      </c>
      <c r="ER634">
        <v>6</v>
      </c>
      <c r="ES634">
        <v>10</v>
      </c>
      <c r="ET634">
        <v>2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1</v>
      </c>
      <c r="FK634">
        <v>2</v>
      </c>
      <c r="FL634">
        <v>1</v>
      </c>
      <c r="FM634">
        <v>0</v>
      </c>
      <c r="FN634">
        <v>22</v>
      </c>
      <c r="FO634">
        <v>88</v>
      </c>
      <c r="FP634">
        <v>33</v>
      </c>
      <c r="FQ634">
        <v>5</v>
      </c>
      <c r="FR634">
        <v>8</v>
      </c>
      <c r="FS634">
        <v>2</v>
      </c>
      <c r="FT634">
        <v>2</v>
      </c>
      <c r="FU634">
        <v>19</v>
      </c>
      <c r="FV634">
        <v>3</v>
      </c>
      <c r="FW634">
        <v>0</v>
      </c>
      <c r="FX634">
        <v>1</v>
      </c>
      <c r="FY634">
        <v>0</v>
      </c>
      <c r="FZ634">
        <v>0</v>
      </c>
      <c r="GA634">
        <v>1</v>
      </c>
      <c r="GB634">
        <v>0</v>
      </c>
      <c r="GC634">
        <v>2</v>
      </c>
      <c r="GD634">
        <v>1</v>
      </c>
      <c r="GE634">
        <v>1</v>
      </c>
      <c r="GF634">
        <v>0</v>
      </c>
      <c r="GG634">
        <v>2</v>
      </c>
      <c r="GH634">
        <v>0</v>
      </c>
      <c r="GI634">
        <v>2</v>
      </c>
      <c r="GJ634">
        <v>1</v>
      </c>
      <c r="GK634">
        <v>1</v>
      </c>
      <c r="GL634">
        <v>3</v>
      </c>
      <c r="GM634">
        <v>1</v>
      </c>
      <c r="GN634">
        <v>88</v>
      </c>
      <c r="GO634">
        <v>31</v>
      </c>
      <c r="GP634">
        <v>23</v>
      </c>
      <c r="GQ634">
        <v>2</v>
      </c>
      <c r="GR634">
        <v>1</v>
      </c>
      <c r="GS634">
        <v>0</v>
      </c>
      <c r="GT634">
        <v>2</v>
      </c>
      <c r="GU634">
        <v>0</v>
      </c>
      <c r="GV634">
        <v>0</v>
      </c>
      <c r="GW634">
        <v>0</v>
      </c>
      <c r="GX634">
        <v>1</v>
      </c>
      <c r="GY634">
        <v>0</v>
      </c>
      <c r="GZ634">
        <v>0</v>
      </c>
      <c r="HA634">
        <v>0</v>
      </c>
      <c r="HB634">
        <v>0</v>
      </c>
      <c r="HC634">
        <v>1</v>
      </c>
      <c r="HD634">
        <v>0</v>
      </c>
      <c r="HE634">
        <v>0</v>
      </c>
      <c r="HF634">
        <v>0</v>
      </c>
      <c r="HG634">
        <v>1</v>
      </c>
      <c r="HH634">
        <v>31</v>
      </c>
      <c r="HI634">
        <v>7</v>
      </c>
      <c r="HJ634">
        <v>3</v>
      </c>
      <c r="HK634">
        <v>0</v>
      </c>
      <c r="HL634">
        <v>2</v>
      </c>
      <c r="HM634">
        <v>1</v>
      </c>
      <c r="HN634">
        <v>1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0</v>
      </c>
      <c r="HU634">
        <v>0</v>
      </c>
      <c r="HV634">
        <v>7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42</v>
      </c>
      <c r="IN634">
        <v>28</v>
      </c>
      <c r="IO634">
        <v>0</v>
      </c>
      <c r="IP634">
        <v>9</v>
      </c>
      <c r="IQ634">
        <v>0</v>
      </c>
      <c r="IR634">
        <v>0</v>
      </c>
      <c r="IS634">
        <v>0</v>
      </c>
      <c r="IT634">
        <v>0</v>
      </c>
      <c r="IU634">
        <v>2</v>
      </c>
      <c r="IV634">
        <v>0</v>
      </c>
      <c r="IW634">
        <v>0</v>
      </c>
      <c r="IX634">
        <v>1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0</v>
      </c>
      <c r="JE634">
        <v>1</v>
      </c>
      <c r="JF634">
        <v>0</v>
      </c>
      <c r="JG634">
        <v>0</v>
      </c>
      <c r="JH634">
        <v>0</v>
      </c>
      <c r="JI634">
        <v>0</v>
      </c>
      <c r="JJ634">
        <v>1</v>
      </c>
      <c r="JK634">
        <v>0</v>
      </c>
      <c r="JL634">
        <v>42</v>
      </c>
    </row>
    <row r="635" spans="1:272" x14ac:dyDescent="0.25">
      <c r="A635" t="s">
        <v>273</v>
      </c>
      <c r="B635" t="s">
        <v>678</v>
      </c>
      <c r="C635" t="str">
        <f t="shared" si="46"/>
        <v>160908</v>
      </c>
      <c r="D635" t="s">
        <v>316</v>
      </c>
      <c r="E635">
        <v>10</v>
      </c>
      <c r="F635">
        <v>1735</v>
      </c>
      <c r="G635">
        <v>1310</v>
      </c>
      <c r="H635">
        <v>791</v>
      </c>
      <c r="I635">
        <v>519</v>
      </c>
      <c r="J635">
        <v>0</v>
      </c>
      <c r="K635">
        <v>2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519</v>
      </c>
      <c r="T635">
        <v>0</v>
      </c>
      <c r="U635">
        <v>0</v>
      </c>
      <c r="V635">
        <v>519</v>
      </c>
      <c r="W635">
        <v>11</v>
      </c>
      <c r="X635">
        <v>4</v>
      </c>
      <c r="Y635">
        <v>7</v>
      </c>
      <c r="Z635">
        <v>0</v>
      </c>
      <c r="AA635">
        <v>508</v>
      </c>
      <c r="AB635">
        <v>88</v>
      </c>
      <c r="AC635">
        <v>7</v>
      </c>
      <c r="AD635">
        <v>23</v>
      </c>
      <c r="AE635">
        <v>39</v>
      </c>
      <c r="AF635">
        <v>6</v>
      </c>
      <c r="AG635">
        <v>0</v>
      </c>
      <c r="AH635">
        <v>2</v>
      </c>
      <c r="AI635">
        <v>1</v>
      </c>
      <c r="AJ635">
        <v>0</v>
      </c>
      <c r="AK635">
        <v>3</v>
      </c>
      <c r="AL635">
        <v>0</v>
      </c>
      <c r="AM635">
        <v>0</v>
      </c>
      <c r="AN635">
        <v>1</v>
      </c>
      <c r="AO635">
        <v>0</v>
      </c>
      <c r="AP635">
        <v>0</v>
      </c>
      <c r="AQ635">
        <v>0</v>
      </c>
      <c r="AR635">
        <v>4</v>
      </c>
      <c r="AS635">
        <v>0</v>
      </c>
      <c r="AT635">
        <v>0</v>
      </c>
      <c r="AU635">
        <v>1</v>
      </c>
      <c r="AV635">
        <v>0</v>
      </c>
      <c r="AW635">
        <v>0</v>
      </c>
      <c r="AX635">
        <v>0</v>
      </c>
      <c r="AY635">
        <v>0</v>
      </c>
      <c r="AZ635">
        <v>1</v>
      </c>
      <c r="BA635">
        <v>88</v>
      </c>
      <c r="BB635">
        <v>137</v>
      </c>
      <c r="BC635">
        <v>46</v>
      </c>
      <c r="BD635">
        <v>4</v>
      </c>
      <c r="BE635">
        <v>2</v>
      </c>
      <c r="BF635">
        <v>33</v>
      </c>
      <c r="BG635">
        <v>1</v>
      </c>
      <c r="BH635">
        <v>6</v>
      </c>
      <c r="BI635">
        <v>1</v>
      </c>
      <c r="BJ635">
        <v>1</v>
      </c>
      <c r="BK635">
        <v>7</v>
      </c>
      <c r="BL635">
        <v>1</v>
      </c>
      <c r="BM635">
        <v>0</v>
      </c>
      <c r="BN635">
        <v>28</v>
      </c>
      <c r="BO635">
        <v>0</v>
      </c>
      <c r="BP635">
        <v>0</v>
      </c>
      <c r="BQ635">
        <v>0</v>
      </c>
      <c r="BR635">
        <v>2</v>
      </c>
      <c r="BS635">
        <v>0</v>
      </c>
      <c r="BT635">
        <v>0</v>
      </c>
      <c r="BU635">
        <v>0</v>
      </c>
      <c r="BV635">
        <v>2</v>
      </c>
      <c r="BW635">
        <v>1</v>
      </c>
      <c r="BX635">
        <v>0</v>
      </c>
      <c r="BY635">
        <v>2</v>
      </c>
      <c r="BZ635">
        <v>137</v>
      </c>
      <c r="CA635">
        <v>13</v>
      </c>
      <c r="CB635">
        <v>5</v>
      </c>
      <c r="CC635">
        <v>1</v>
      </c>
      <c r="CD635">
        <v>1</v>
      </c>
      <c r="CE635">
        <v>1</v>
      </c>
      <c r="CF635">
        <v>0</v>
      </c>
      <c r="CG635">
        <v>0</v>
      </c>
      <c r="CH635">
        <v>2</v>
      </c>
      <c r="CI635">
        <v>0</v>
      </c>
      <c r="CJ635">
        <v>1</v>
      </c>
      <c r="CK635">
        <v>0</v>
      </c>
      <c r="CL635">
        <v>0</v>
      </c>
      <c r="CM635">
        <v>0</v>
      </c>
      <c r="CN635">
        <v>0</v>
      </c>
      <c r="CO635">
        <v>2</v>
      </c>
      <c r="CP635">
        <v>13</v>
      </c>
      <c r="CQ635">
        <v>30</v>
      </c>
      <c r="CR635">
        <v>13</v>
      </c>
      <c r="CS635">
        <v>1</v>
      </c>
      <c r="CT635">
        <v>4</v>
      </c>
      <c r="CU635">
        <v>0</v>
      </c>
      <c r="CV635">
        <v>2</v>
      </c>
      <c r="CW635">
        <v>1</v>
      </c>
      <c r="CX635">
        <v>1</v>
      </c>
      <c r="CY635">
        <v>0</v>
      </c>
      <c r="CZ635">
        <v>1</v>
      </c>
      <c r="DA635">
        <v>1</v>
      </c>
      <c r="DB635">
        <v>0</v>
      </c>
      <c r="DC635">
        <v>0</v>
      </c>
      <c r="DD635">
        <v>0</v>
      </c>
      <c r="DE635">
        <v>1</v>
      </c>
      <c r="DF635">
        <v>0</v>
      </c>
      <c r="DG635">
        <v>0</v>
      </c>
      <c r="DH635">
        <v>1</v>
      </c>
      <c r="DI635">
        <v>1</v>
      </c>
      <c r="DJ635">
        <v>0</v>
      </c>
      <c r="DK635">
        <v>1</v>
      </c>
      <c r="DL635">
        <v>0</v>
      </c>
      <c r="DM635">
        <v>1</v>
      </c>
      <c r="DN635">
        <v>0</v>
      </c>
      <c r="DO635">
        <v>1</v>
      </c>
      <c r="DP635">
        <v>30</v>
      </c>
      <c r="DQ635">
        <v>19</v>
      </c>
      <c r="DR635">
        <v>11</v>
      </c>
      <c r="DS635">
        <v>0</v>
      </c>
      <c r="DT635">
        <v>0</v>
      </c>
      <c r="DU635">
        <v>6</v>
      </c>
      <c r="DV635">
        <v>2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19</v>
      </c>
      <c r="EQ635">
        <v>19</v>
      </c>
      <c r="ER635">
        <v>8</v>
      </c>
      <c r="ES635">
        <v>7</v>
      </c>
      <c r="ET635">
        <v>0</v>
      </c>
      <c r="EU635">
        <v>0</v>
      </c>
      <c r="EV635">
        <v>1</v>
      </c>
      <c r="EW635">
        <v>1</v>
      </c>
      <c r="EX635">
        <v>0</v>
      </c>
      <c r="EY635">
        <v>0</v>
      </c>
      <c r="EZ635">
        <v>0</v>
      </c>
      <c r="FA635">
        <v>0</v>
      </c>
      <c r="FB635">
        <v>1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1</v>
      </c>
      <c r="FN635">
        <v>19</v>
      </c>
      <c r="FO635">
        <v>45</v>
      </c>
      <c r="FP635">
        <v>17</v>
      </c>
      <c r="FQ635">
        <v>5</v>
      </c>
      <c r="FR635">
        <v>6</v>
      </c>
      <c r="FS635">
        <v>0</v>
      </c>
      <c r="FT635">
        <v>2</v>
      </c>
      <c r="FU635">
        <v>2</v>
      </c>
      <c r="FV635">
        <v>1</v>
      </c>
      <c r="FW635">
        <v>1</v>
      </c>
      <c r="FX635">
        <v>2</v>
      </c>
      <c r="FY635">
        <v>1</v>
      </c>
      <c r="FZ635">
        <v>0</v>
      </c>
      <c r="GA635">
        <v>4</v>
      </c>
      <c r="GB635">
        <v>1</v>
      </c>
      <c r="GC635">
        <v>2</v>
      </c>
      <c r="GD635">
        <v>1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45</v>
      </c>
      <c r="GO635">
        <v>31</v>
      </c>
      <c r="GP635">
        <v>24</v>
      </c>
      <c r="GQ635">
        <v>4</v>
      </c>
      <c r="GR635">
        <v>1</v>
      </c>
      <c r="GS635">
        <v>1</v>
      </c>
      <c r="GT635">
        <v>0</v>
      </c>
      <c r="GU635">
        <v>0</v>
      </c>
      <c r="GV635">
        <v>0</v>
      </c>
      <c r="GW635">
        <v>0</v>
      </c>
      <c r="GX635">
        <v>1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31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  <c r="HP635">
        <v>0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126</v>
      </c>
      <c r="IN635">
        <v>71</v>
      </c>
      <c r="IO635">
        <v>13</v>
      </c>
      <c r="IP635">
        <v>23</v>
      </c>
      <c r="IQ635">
        <v>0</v>
      </c>
      <c r="IR635">
        <v>0</v>
      </c>
      <c r="IS635">
        <v>0</v>
      </c>
      <c r="IT635">
        <v>0</v>
      </c>
      <c r="IU635">
        <v>1</v>
      </c>
      <c r="IV635">
        <v>0</v>
      </c>
      <c r="IW635">
        <v>0</v>
      </c>
      <c r="IX635">
        <v>1</v>
      </c>
      <c r="IY635">
        <v>0</v>
      </c>
      <c r="IZ635">
        <v>1</v>
      </c>
      <c r="JA635">
        <v>0</v>
      </c>
      <c r="JB635">
        <v>0</v>
      </c>
      <c r="JC635">
        <v>2</v>
      </c>
      <c r="JD635">
        <v>0</v>
      </c>
      <c r="JE635">
        <v>12</v>
      </c>
      <c r="JF635">
        <v>0</v>
      </c>
      <c r="JG635">
        <v>0</v>
      </c>
      <c r="JH635">
        <v>1</v>
      </c>
      <c r="JI635">
        <v>0</v>
      </c>
      <c r="JJ635">
        <v>1</v>
      </c>
      <c r="JK635">
        <v>0</v>
      </c>
      <c r="JL635">
        <v>126</v>
      </c>
    </row>
    <row r="636" spans="1:272" x14ac:dyDescent="0.25">
      <c r="A636" t="s">
        <v>273</v>
      </c>
      <c r="B636" t="s">
        <v>678</v>
      </c>
      <c r="C636" t="str">
        <f t="shared" si="46"/>
        <v>160908</v>
      </c>
      <c r="D636" t="s">
        <v>681</v>
      </c>
      <c r="E636">
        <v>11</v>
      </c>
      <c r="F636">
        <v>708</v>
      </c>
      <c r="G636">
        <v>550</v>
      </c>
      <c r="H636">
        <v>325</v>
      </c>
      <c r="I636">
        <v>225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225</v>
      </c>
      <c r="T636">
        <v>0</v>
      </c>
      <c r="U636">
        <v>0</v>
      </c>
      <c r="V636">
        <v>225</v>
      </c>
      <c r="W636">
        <v>13</v>
      </c>
      <c r="X636">
        <v>10</v>
      </c>
      <c r="Y636">
        <v>3</v>
      </c>
      <c r="Z636">
        <v>0</v>
      </c>
      <c r="AA636">
        <v>212</v>
      </c>
      <c r="AB636">
        <v>23</v>
      </c>
      <c r="AC636">
        <v>3</v>
      </c>
      <c r="AD636">
        <v>4</v>
      </c>
      <c r="AE636">
        <v>9</v>
      </c>
      <c r="AF636">
        <v>2</v>
      </c>
      <c r="AG636">
        <v>0</v>
      </c>
      <c r="AH636">
        <v>0</v>
      </c>
      <c r="AI636">
        <v>1</v>
      </c>
      <c r="AJ636">
        <v>0</v>
      </c>
      <c r="AK636">
        <v>1</v>
      </c>
      <c r="AL636">
        <v>0</v>
      </c>
      <c r="AM636">
        <v>1</v>
      </c>
      <c r="AN636">
        <v>0</v>
      </c>
      <c r="AO636">
        <v>0</v>
      </c>
      <c r="AP636">
        <v>0</v>
      </c>
      <c r="AQ636">
        <v>0</v>
      </c>
      <c r="AR636">
        <v>1</v>
      </c>
      <c r="AS636">
        <v>0</v>
      </c>
      <c r="AT636">
        <v>0</v>
      </c>
      <c r="AU636">
        <v>0</v>
      </c>
      <c r="AV636">
        <v>0</v>
      </c>
      <c r="AW636">
        <v>1</v>
      </c>
      <c r="AX636">
        <v>0</v>
      </c>
      <c r="AY636">
        <v>0</v>
      </c>
      <c r="AZ636">
        <v>0</v>
      </c>
      <c r="BA636">
        <v>23</v>
      </c>
      <c r="BB636">
        <v>38</v>
      </c>
      <c r="BC636">
        <v>16</v>
      </c>
      <c r="BD636">
        <v>4</v>
      </c>
      <c r="BE636">
        <v>1</v>
      </c>
      <c r="BF636">
        <v>4</v>
      </c>
      <c r="BG636">
        <v>0</v>
      </c>
      <c r="BH636">
        <v>2</v>
      </c>
      <c r="BI636">
        <v>1</v>
      </c>
      <c r="BJ636">
        <v>0</v>
      </c>
      <c r="BK636">
        <v>0</v>
      </c>
      <c r="BL636">
        <v>2</v>
      </c>
      <c r="BM636">
        <v>0</v>
      </c>
      <c r="BN636">
        <v>1</v>
      </c>
      <c r="BO636">
        <v>0</v>
      </c>
      <c r="BP636">
        <v>1</v>
      </c>
      <c r="BQ636">
        <v>2</v>
      </c>
      <c r="BR636">
        <v>0</v>
      </c>
      <c r="BS636">
        <v>0</v>
      </c>
      <c r="BT636">
        <v>0</v>
      </c>
      <c r="BU636">
        <v>1</v>
      </c>
      <c r="BV636">
        <v>0</v>
      </c>
      <c r="BW636">
        <v>1</v>
      </c>
      <c r="BX636">
        <v>1</v>
      </c>
      <c r="BY636">
        <v>1</v>
      </c>
      <c r="BZ636">
        <v>38</v>
      </c>
      <c r="CA636">
        <v>3</v>
      </c>
      <c r="CB636">
        <v>1</v>
      </c>
      <c r="CC636">
        <v>0</v>
      </c>
      <c r="CD636">
        <v>1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1</v>
      </c>
      <c r="CO636">
        <v>0</v>
      </c>
      <c r="CP636">
        <v>3</v>
      </c>
      <c r="CQ636">
        <v>8</v>
      </c>
      <c r="CR636">
        <v>2</v>
      </c>
      <c r="CS636">
        <v>0</v>
      </c>
      <c r="CT636">
        <v>0</v>
      </c>
      <c r="CU636">
        <v>0</v>
      </c>
      <c r="CV636">
        <v>3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1</v>
      </c>
      <c r="DC636">
        <v>0</v>
      </c>
      <c r="DD636">
        <v>1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1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8</v>
      </c>
      <c r="DQ636">
        <v>7</v>
      </c>
      <c r="DR636">
        <v>6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1</v>
      </c>
      <c r="EM636">
        <v>0</v>
      </c>
      <c r="EN636">
        <v>0</v>
      </c>
      <c r="EO636">
        <v>0</v>
      </c>
      <c r="EP636">
        <v>7</v>
      </c>
      <c r="EQ636">
        <v>8</v>
      </c>
      <c r="ER636">
        <v>4</v>
      </c>
      <c r="ES636">
        <v>2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1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1</v>
      </c>
      <c r="FM636">
        <v>0</v>
      </c>
      <c r="FN636">
        <v>8</v>
      </c>
      <c r="FO636">
        <v>21</v>
      </c>
      <c r="FP636">
        <v>5</v>
      </c>
      <c r="FQ636">
        <v>5</v>
      </c>
      <c r="FR636">
        <v>0</v>
      </c>
      <c r="FS636">
        <v>1</v>
      </c>
      <c r="FT636">
        <v>0</v>
      </c>
      <c r="FU636">
        <v>2</v>
      </c>
      <c r="FV636">
        <v>0</v>
      </c>
      <c r="FW636">
        <v>1</v>
      </c>
      <c r="FX636">
        <v>1</v>
      </c>
      <c r="FY636">
        <v>0</v>
      </c>
      <c r="FZ636">
        <v>2</v>
      </c>
      <c r="GA636">
        <v>0</v>
      </c>
      <c r="GB636">
        <v>0</v>
      </c>
      <c r="GC636">
        <v>1</v>
      </c>
      <c r="GD636">
        <v>0</v>
      </c>
      <c r="GE636">
        <v>0</v>
      </c>
      <c r="GF636">
        <v>0</v>
      </c>
      <c r="GG636">
        <v>0</v>
      </c>
      <c r="GH636">
        <v>1</v>
      </c>
      <c r="GI636">
        <v>1</v>
      </c>
      <c r="GJ636">
        <v>0</v>
      </c>
      <c r="GK636">
        <v>0</v>
      </c>
      <c r="GL636">
        <v>1</v>
      </c>
      <c r="GM636">
        <v>0</v>
      </c>
      <c r="GN636">
        <v>21</v>
      </c>
      <c r="GO636">
        <v>14</v>
      </c>
      <c r="GP636">
        <v>9</v>
      </c>
      <c r="GQ636">
        <v>0</v>
      </c>
      <c r="GR636">
        <v>0</v>
      </c>
      <c r="GS636">
        <v>1</v>
      </c>
      <c r="GT636">
        <v>0</v>
      </c>
      <c r="GU636">
        <v>1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1</v>
      </c>
      <c r="HG636">
        <v>2</v>
      </c>
      <c r="HH636">
        <v>14</v>
      </c>
      <c r="HI636">
        <v>1</v>
      </c>
      <c r="HJ636">
        <v>1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1</v>
      </c>
      <c r="HW636">
        <v>1</v>
      </c>
      <c r="HX636">
        <v>0</v>
      </c>
      <c r="HY636">
        <v>0</v>
      </c>
      <c r="HZ636">
        <v>1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1</v>
      </c>
      <c r="IM636">
        <v>88</v>
      </c>
      <c r="IN636">
        <v>51</v>
      </c>
      <c r="IO636">
        <v>5</v>
      </c>
      <c r="IP636">
        <v>16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1</v>
      </c>
      <c r="JC636">
        <v>0</v>
      </c>
      <c r="JD636">
        <v>1</v>
      </c>
      <c r="JE636">
        <v>14</v>
      </c>
      <c r="JF636">
        <v>0</v>
      </c>
      <c r="JG636">
        <v>0</v>
      </c>
      <c r="JH636">
        <v>0</v>
      </c>
      <c r="JI636">
        <v>0</v>
      </c>
      <c r="JJ636">
        <v>0</v>
      </c>
      <c r="JK636">
        <v>0</v>
      </c>
      <c r="JL636">
        <v>88</v>
      </c>
    </row>
    <row r="637" spans="1:272" x14ac:dyDescent="0.25">
      <c r="A637" t="s">
        <v>273</v>
      </c>
      <c r="B637" t="s">
        <v>678</v>
      </c>
      <c r="C637" t="str">
        <f t="shared" si="46"/>
        <v>160908</v>
      </c>
      <c r="D637" t="s">
        <v>312</v>
      </c>
      <c r="E637">
        <v>12</v>
      </c>
      <c r="F637">
        <v>1239</v>
      </c>
      <c r="G637">
        <v>939</v>
      </c>
      <c r="H637">
        <v>530</v>
      </c>
      <c r="I637">
        <v>409</v>
      </c>
      <c r="J637">
        <v>0</v>
      </c>
      <c r="K637">
        <v>6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409</v>
      </c>
      <c r="T637">
        <v>0</v>
      </c>
      <c r="U637">
        <v>0</v>
      </c>
      <c r="V637">
        <v>409</v>
      </c>
      <c r="W637">
        <v>14</v>
      </c>
      <c r="X637">
        <v>11</v>
      </c>
      <c r="Y637">
        <v>3</v>
      </c>
      <c r="Z637">
        <v>0</v>
      </c>
      <c r="AA637">
        <v>395</v>
      </c>
      <c r="AB637">
        <v>54</v>
      </c>
      <c r="AC637">
        <v>6</v>
      </c>
      <c r="AD637">
        <v>8</v>
      </c>
      <c r="AE637">
        <v>27</v>
      </c>
      <c r="AF637">
        <v>5</v>
      </c>
      <c r="AG637">
        <v>2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1</v>
      </c>
      <c r="AP637">
        <v>0</v>
      </c>
      <c r="AQ637">
        <v>0</v>
      </c>
      <c r="AR637">
        <v>1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1</v>
      </c>
      <c r="AZ637">
        <v>3</v>
      </c>
      <c r="BA637">
        <v>54</v>
      </c>
      <c r="BB637">
        <v>133</v>
      </c>
      <c r="BC637">
        <v>44</v>
      </c>
      <c r="BD637">
        <v>6</v>
      </c>
      <c r="BE637">
        <v>4</v>
      </c>
      <c r="BF637">
        <v>40</v>
      </c>
      <c r="BG637">
        <v>3</v>
      </c>
      <c r="BH637">
        <v>2</v>
      </c>
      <c r="BI637">
        <v>2</v>
      </c>
      <c r="BJ637">
        <v>2</v>
      </c>
      <c r="BK637">
        <v>0</v>
      </c>
      <c r="BL637">
        <v>7</v>
      </c>
      <c r="BM637">
        <v>0</v>
      </c>
      <c r="BN637">
        <v>7</v>
      </c>
      <c r="BO637">
        <v>5</v>
      </c>
      <c r="BP637">
        <v>0</v>
      </c>
      <c r="BQ637">
        <v>0</v>
      </c>
      <c r="BR637">
        <v>1</v>
      </c>
      <c r="BS637">
        <v>0</v>
      </c>
      <c r="BT637">
        <v>0</v>
      </c>
      <c r="BU637">
        <v>1</v>
      </c>
      <c r="BV637">
        <v>3</v>
      </c>
      <c r="BW637">
        <v>4</v>
      </c>
      <c r="BX637">
        <v>0</v>
      </c>
      <c r="BY637">
        <v>2</v>
      </c>
      <c r="BZ637">
        <v>133</v>
      </c>
      <c r="CA637">
        <v>15</v>
      </c>
      <c r="CB637">
        <v>8</v>
      </c>
      <c r="CC637">
        <v>2</v>
      </c>
      <c r="CD637">
        <v>0</v>
      </c>
      <c r="CE637">
        <v>0</v>
      </c>
      <c r="CF637">
        <v>0</v>
      </c>
      <c r="CG637">
        <v>0</v>
      </c>
      <c r="CH637">
        <v>2</v>
      </c>
      <c r="CI637">
        <v>1</v>
      </c>
      <c r="CJ637">
        <v>1</v>
      </c>
      <c r="CK637">
        <v>0</v>
      </c>
      <c r="CL637">
        <v>0</v>
      </c>
      <c r="CM637">
        <v>0</v>
      </c>
      <c r="CN637">
        <v>1</v>
      </c>
      <c r="CO637">
        <v>0</v>
      </c>
      <c r="CP637">
        <v>15</v>
      </c>
      <c r="CQ637">
        <v>7</v>
      </c>
      <c r="CR637">
        <v>5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1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1</v>
      </c>
      <c r="DO637">
        <v>0</v>
      </c>
      <c r="DP637">
        <v>7</v>
      </c>
      <c r="DQ637">
        <v>17</v>
      </c>
      <c r="DR637">
        <v>8</v>
      </c>
      <c r="DS637">
        <v>1</v>
      </c>
      <c r="DT637">
        <v>0</v>
      </c>
      <c r="DU637">
        <v>0</v>
      </c>
      <c r="DV637">
        <v>0</v>
      </c>
      <c r="DW637">
        <v>1</v>
      </c>
      <c r="DX637">
        <v>1</v>
      </c>
      <c r="DY637">
        <v>1</v>
      </c>
      <c r="DZ637">
        <v>0</v>
      </c>
      <c r="EA637">
        <v>1</v>
      </c>
      <c r="EB637">
        <v>0</v>
      </c>
      <c r="EC637">
        <v>0</v>
      </c>
      <c r="ED637">
        <v>0</v>
      </c>
      <c r="EE637">
        <v>0</v>
      </c>
      <c r="EF637">
        <v>2</v>
      </c>
      <c r="EG637">
        <v>0</v>
      </c>
      <c r="EH637">
        <v>0</v>
      </c>
      <c r="EI637">
        <v>0</v>
      </c>
      <c r="EJ637">
        <v>1</v>
      </c>
      <c r="EK637">
        <v>0</v>
      </c>
      <c r="EL637">
        <v>0</v>
      </c>
      <c r="EM637">
        <v>0</v>
      </c>
      <c r="EN637">
        <v>0</v>
      </c>
      <c r="EO637">
        <v>1</v>
      </c>
      <c r="EP637">
        <v>17</v>
      </c>
      <c r="EQ637">
        <v>18</v>
      </c>
      <c r="ER637">
        <v>13</v>
      </c>
      <c r="ES637">
        <v>4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1</v>
      </c>
      <c r="FL637">
        <v>0</v>
      </c>
      <c r="FM637">
        <v>0</v>
      </c>
      <c r="FN637">
        <v>18</v>
      </c>
      <c r="FO637">
        <v>36</v>
      </c>
      <c r="FP637">
        <v>18</v>
      </c>
      <c r="FQ637">
        <v>1</v>
      </c>
      <c r="FR637">
        <v>2</v>
      </c>
      <c r="FS637">
        <v>1</v>
      </c>
      <c r="FT637">
        <v>0</v>
      </c>
      <c r="FU637">
        <v>2</v>
      </c>
      <c r="FV637">
        <v>2</v>
      </c>
      <c r="FW637">
        <v>0</v>
      </c>
      <c r="FX637">
        <v>3</v>
      </c>
      <c r="FY637">
        <v>1</v>
      </c>
      <c r="FZ637">
        <v>0</v>
      </c>
      <c r="GA637">
        <v>1</v>
      </c>
      <c r="GB637">
        <v>1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1</v>
      </c>
      <c r="GJ637">
        <v>0</v>
      </c>
      <c r="GK637">
        <v>0</v>
      </c>
      <c r="GL637">
        <v>1</v>
      </c>
      <c r="GM637">
        <v>2</v>
      </c>
      <c r="GN637">
        <v>36</v>
      </c>
      <c r="GO637">
        <v>25</v>
      </c>
      <c r="GP637">
        <v>16</v>
      </c>
      <c r="GQ637">
        <v>2</v>
      </c>
      <c r="GR637">
        <v>1</v>
      </c>
      <c r="GS637">
        <v>0</v>
      </c>
      <c r="GT637">
        <v>2</v>
      </c>
      <c r="GU637">
        <v>0</v>
      </c>
      <c r="GV637">
        <v>2</v>
      </c>
      <c r="GW637">
        <v>0</v>
      </c>
      <c r="GX637">
        <v>1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1</v>
      </c>
      <c r="HH637">
        <v>25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0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90</v>
      </c>
      <c r="IN637">
        <v>41</v>
      </c>
      <c r="IO637">
        <v>3</v>
      </c>
      <c r="IP637">
        <v>30</v>
      </c>
      <c r="IQ637">
        <v>2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1</v>
      </c>
      <c r="IX637">
        <v>2</v>
      </c>
      <c r="IY637">
        <v>0</v>
      </c>
      <c r="IZ637">
        <v>0</v>
      </c>
      <c r="JA637">
        <v>0</v>
      </c>
      <c r="JB637">
        <v>1</v>
      </c>
      <c r="JC637">
        <v>0</v>
      </c>
      <c r="JD637">
        <v>0</v>
      </c>
      <c r="JE637">
        <v>10</v>
      </c>
      <c r="JF637">
        <v>0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90</v>
      </c>
    </row>
    <row r="638" spans="1:272" x14ac:dyDescent="0.25">
      <c r="A638" t="s">
        <v>273</v>
      </c>
      <c r="B638" t="s">
        <v>678</v>
      </c>
      <c r="C638" t="str">
        <f t="shared" si="46"/>
        <v>160908</v>
      </c>
      <c r="D638" t="s">
        <v>682</v>
      </c>
      <c r="E638">
        <v>13</v>
      </c>
      <c r="F638">
        <v>409</v>
      </c>
      <c r="G638">
        <v>310</v>
      </c>
      <c r="H638">
        <v>174</v>
      </c>
      <c r="I638">
        <v>136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136</v>
      </c>
      <c r="T638">
        <v>0</v>
      </c>
      <c r="U638">
        <v>0</v>
      </c>
      <c r="V638">
        <v>136</v>
      </c>
      <c r="W638">
        <v>10</v>
      </c>
      <c r="X638">
        <v>7</v>
      </c>
      <c r="Y638">
        <v>3</v>
      </c>
      <c r="Z638">
        <v>0</v>
      </c>
      <c r="AA638">
        <v>126</v>
      </c>
      <c r="AB638">
        <v>25</v>
      </c>
      <c r="AC638">
        <v>5</v>
      </c>
      <c r="AD638">
        <v>1</v>
      </c>
      <c r="AE638">
        <v>11</v>
      </c>
      <c r="AF638">
        <v>5</v>
      </c>
      <c r="AG638">
        <v>0</v>
      </c>
      <c r="AH638">
        <v>1</v>
      </c>
      <c r="AI638">
        <v>1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1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25</v>
      </c>
      <c r="BB638">
        <v>29</v>
      </c>
      <c r="BC638">
        <v>11</v>
      </c>
      <c r="BD638">
        <v>0</v>
      </c>
      <c r="BE638">
        <v>1</v>
      </c>
      <c r="BF638">
        <v>8</v>
      </c>
      <c r="BG638">
        <v>1</v>
      </c>
      <c r="BH638">
        <v>4</v>
      </c>
      <c r="BI638">
        <v>0</v>
      </c>
      <c r="BJ638">
        <v>1</v>
      </c>
      <c r="BK638">
        <v>1</v>
      </c>
      <c r="BL638">
        <v>0</v>
      </c>
      <c r="BM638">
        <v>0</v>
      </c>
      <c r="BN638">
        <v>2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29</v>
      </c>
      <c r="CA638">
        <v>4</v>
      </c>
      <c r="CB638">
        <v>2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1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1</v>
      </c>
      <c r="CP638">
        <v>4</v>
      </c>
      <c r="CQ638">
        <v>5</v>
      </c>
      <c r="CR638">
        <v>3</v>
      </c>
      <c r="CS638">
        <v>0</v>
      </c>
      <c r="CT638">
        <v>1</v>
      </c>
      <c r="CU638">
        <v>0</v>
      </c>
      <c r="CV638">
        <v>0</v>
      </c>
      <c r="CW638">
        <v>0</v>
      </c>
      <c r="CX638">
        <v>1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5</v>
      </c>
      <c r="DQ638">
        <v>1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1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1</v>
      </c>
      <c r="EQ638">
        <v>11</v>
      </c>
      <c r="ER638">
        <v>6</v>
      </c>
      <c r="ES638">
        <v>1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1</v>
      </c>
      <c r="FH638">
        <v>1</v>
      </c>
      <c r="FI638">
        <v>0</v>
      </c>
      <c r="FJ638">
        <v>0</v>
      </c>
      <c r="FK638">
        <v>0</v>
      </c>
      <c r="FL638">
        <v>1</v>
      </c>
      <c r="FM638">
        <v>1</v>
      </c>
      <c r="FN638">
        <v>11</v>
      </c>
      <c r="FO638">
        <v>8</v>
      </c>
      <c r="FP638">
        <v>4</v>
      </c>
      <c r="FQ638">
        <v>1</v>
      </c>
      <c r="FR638">
        <v>0</v>
      </c>
      <c r="FS638">
        <v>1</v>
      </c>
      <c r="FT638">
        <v>0</v>
      </c>
      <c r="FU638">
        <v>1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1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8</v>
      </c>
      <c r="GO638">
        <v>6</v>
      </c>
      <c r="GP638">
        <v>5</v>
      </c>
      <c r="GQ638">
        <v>0</v>
      </c>
      <c r="GR638">
        <v>0</v>
      </c>
      <c r="GS638">
        <v>0</v>
      </c>
      <c r="GT638">
        <v>1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6</v>
      </c>
      <c r="HI638">
        <v>1</v>
      </c>
      <c r="HJ638">
        <v>1</v>
      </c>
      <c r="HK638">
        <v>0</v>
      </c>
      <c r="HL638">
        <v>0</v>
      </c>
      <c r="HM638">
        <v>0</v>
      </c>
      <c r="HN638">
        <v>0</v>
      </c>
      <c r="HO638">
        <v>0</v>
      </c>
      <c r="HP638">
        <v>0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1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36</v>
      </c>
      <c r="IN638">
        <v>19</v>
      </c>
      <c r="IO638">
        <v>3</v>
      </c>
      <c r="IP638">
        <v>10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1</v>
      </c>
      <c r="JA638">
        <v>0</v>
      </c>
      <c r="JB638">
        <v>0</v>
      </c>
      <c r="JC638">
        <v>0</v>
      </c>
      <c r="JD638">
        <v>0</v>
      </c>
      <c r="JE638">
        <v>1</v>
      </c>
      <c r="JF638">
        <v>1</v>
      </c>
      <c r="JG638">
        <v>0</v>
      </c>
      <c r="JH638">
        <v>1</v>
      </c>
      <c r="JI638">
        <v>0</v>
      </c>
      <c r="JJ638">
        <v>0</v>
      </c>
      <c r="JK638">
        <v>0</v>
      </c>
      <c r="JL638">
        <v>36</v>
      </c>
    </row>
    <row r="639" spans="1:272" x14ac:dyDescent="0.25">
      <c r="A639" t="s">
        <v>273</v>
      </c>
      <c r="B639" t="s">
        <v>678</v>
      </c>
      <c r="C639" t="str">
        <f t="shared" si="46"/>
        <v>160908</v>
      </c>
      <c r="D639" t="s">
        <v>683</v>
      </c>
      <c r="E639">
        <v>14</v>
      </c>
      <c r="F639">
        <v>1116</v>
      </c>
      <c r="G639">
        <v>860</v>
      </c>
      <c r="H639">
        <v>348</v>
      </c>
      <c r="I639">
        <v>512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512</v>
      </c>
      <c r="T639">
        <v>0</v>
      </c>
      <c r="U639">
        <v>0</v>
      </c>
      <c r="V639">
        <v>512</v>
      </c>
      <c r="W639">
        <v>16</v>
      </c>
      <c r="X639">
        <v>13</v>
      </c>
      <c r="Y639">
        <v>3</v>
      </c>
      <c r="Z639">
        <v>0</v>
      </c>
      <c r="AA639">
        <v>496</v>
      </c>
      <c r="AB639">
        <v>126</v>
      </c>
      <c r="AC639">
        <v>7</v>
      </c>
      <c r="AD639">
        <v>40</v>
      </c>
      <c r="AE639">
        <v>57</v>
      </c>
      <c r="AF639">
        <v>6</v>
      </c>
      <c r="AG639">
        <v>0</v>
      </c>
      <c r="AH639">
        <v>0</v>
      </c>
      <c r="AI639">
        <v>2</v>
      </c>
      <c r="AJ639">
        <v>1</v>
      </c>
      <c r="AK639">
        <v>2</v>
      </c>
      <c r="AL639">
        <v>4</v>
      </c>
      <c r="AM639">
        <v>1</v>
      </c>
      <c r="AN639">
        <v>0</v>
      </c>
      <c r="AO639">
        <v>0</v>
      </c>
      <c r="AP639">
        <v>2</v>
      </c>
      <c r="AQ639">
        <v>0</v>
      </c>
      <c r="AR639">
        <v>2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2</v>
      </c>
      <c r="BA639">
        <v>126</v>
      </c>
      <c r="BB639">
        <v>152</v>
      </c>
      <c r="BC639">
        <v>65</v>
      </c>
      <c r="BD639">
        <v>3</v>
      </c>
      <c r="BE639">
        <v>4</v>
      </c>
      <c r="BF639">
        <v>41</v>
      </c>
      <c r="BG639">
        <v>3</v>
      </c>
      <c r="BH639">
        <v>6</v>
      </c>
      <c r="BI639">
        <v>1</v>
      </c>
      <c r="BJ639">
        <v>3</v>
      </c>
      <c r="BK639">
        <v>4</v>
      </c>
      <c r="BL639">
        <v>1</v>
      </c>
      <c r="BM639">
        <v>0</v>
      </c>
      <c r="BN639">
        <v>6</v>
      </c>
      <c r="BO639">
        <v>7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2</v>
      </c>
      <c r="BV639">
        <v>3</v>
      </c>
      <c r="BW639">
        <v>0</v>
      </c>
      <c r="BX639">
        <v>0</v>
      </c>
      <c r="BY639">
        <v>3</v>
      </c>
      <c r="BZ639">
        <v>152</v>
      </c>
      <c r="CA639">
        <v>23</v>
      </c>
      <c r="CB639">
        <v>9</v>
      </c>
      <c r="CC639">
        <v>6</v>
      </c>
      <c r="CD639">
        <v>0</v>
      </c>
      <c r="CE639">
        <v>1</v>
      </c>
      <c r="CF639">
        <v>1</v>
      </c>
      <c r="CG639">
        <v>1</v>
      </c>
      <c r="CH639">
        <v>0</v>
      </c>
      <c r="CI639">
        <v>1</v>
      </c>
      <c r="CJ639">
        <v>0</v>
      </c>
      <c r="CK639">
        <v>1</v>
      </c>
      <c r="CL639">
        <v>0</v>
      </c>
      <c r="CM639">
        <v>0</v>
      </c>
      <c r="CN639">
        <v>2</v>
      </c>
      <c r="CO639">
        <v>1</v>
      </c>
      <c r="CP639">
        <v>23</v>
      </c>
      <c r="CQ639">
        <v>32</v>
      </c>
      <c r="CR639">
        <v>21</v>
      </c>
      <c r="CS639">
        <v>2</v>
      </c>
      <c r="CT639">
        <v>0</v>
      </c>
      <c r="CU639">
        <v>0</v>
      </c>
      <c r="CV639">
        <v>1</v>
      </c>
      <c r="CW639">
        <v>2</v>
      </c>
      <c r="CX639">
        <v>2</v>
      </c>
      <c r="CY639">
        <v>1</v>
      </c>
      <c r="CZ639">
        <v>0</v>
      </c>
      <c r="DA639">
        <v>1</v>
      </c>
      <c r="DB639">
        <v>0</v>
      </c>
      <c r="DC639">
        <v>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1</v>
      </c>
      <c r="DN639">
        <v>0</v>
      </c>
      <c r="DO639">
        <v>0</v>
      </c>
      <c r="DP639">
        <v>32</v>
      </c>
      <c r="DQ639">
        <v>12</v>
      </c>
      <c r="DR639">
        <v>7</v>
      </c>
      <c r="DS639">
        <v>1</v>
      </c>
      <c r="DT639">
        <v>1</v>
      </c>
      <c r="DU639">
        <v>2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1</v>
      </c>
      <c r="EM639">
        <v>0</v>
      </c>
      <c r="EN639">
        <v>0</v>
      </c>
      <c r="EO639">
        <v>0</v>
      </c>
      <c r="EP639">
        <v>12</v>
      </c>
      <c r="EQ639">
        <v>37</v>
      </c>
      <c r="ER639">
        <v>10</v>
      </c>
      <c r="ES639">
        <v>17</v>
      </c>
      <c r="ET639">
        <v>4</v>
      </c>
      <c r="EU639">
        <v>1</v>
      </c>
      <c r="EV639">
        <v>0</v>
      </c>
      <c r="EW639">
        <v>0</v>
      </c>
      <c r="EX639">
        <v>0</v>
      </c>
      <c r="EY639">
        <v>1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4</v>
      </c>
      <c r="FN639">
        <v>37</v>
      </c>
      <c r="FO639">
        <v>37</v>
      </c>
      <c r="FP639">
        <v>14</v>
      </c>
      <c r="FQ639">
        <v>0</v>
      </c>
      <c r="FR639">
        <v>0</v>
      </c>
      <c r="FS639">
        <v>2</v>
      </c>
      <c r="FT639">
        <v>3</v>
      </c>
      <c r="FU639">
        <v>4</v>
      </c>
      <c r="FV639">
        <v>2</v>
      </c>
      <c r="FW639">
        <v>0</v>
      </c>
      <c r="FX639">
        <v>5</v>
      </c>
      <c r="FY639">
        <v>1</v>
      </c>
      <c r="FZ639">
        <v>0</v>
      </c>
      <c r="GA639">
        <v>0</v>
      </c>
      <c r="GB639">
        <v>1</v>
      </c>
      <c r="GC639">
        <v>0</v>
      </c>
      <c r="GD639">
        <v>1</v>
      </c>
      <c r="GE639">
        <v>1</v>
      </c>
      <c r="GF639">
        <v>0</v>
      </c>
      <c r="GG639">
        <v>1</v>
      </c>
      <c r="GH639">
        <v>1</v>
      </c>
      <c r="GI639">
        <v>0</v>
      </c>
      <c r="GJ639">
        <v>1</v>
      </c>
      <c r="GK639">
        <v>0</v>
      </c>
      <c r="GL639">
        <v>0</v>
      </c>
      <c r="GM639">
        <v>0</v>
      </c>
      <c r="GN639">
        <v>37</v>
      </c>
      <c r="GO639">
        <v>38</v>
      </c>
      <c r="GP639">
        <v>24</v>
      </c>
      <c r="GQ639">
        <v>1</v>
      </c>
      <c r="GR639">
        <v>6</v>
      </c>
      <c r="GS639">
        <v>1</v>
      </c>
      <c r="GT639">
        <v>1</v>
      </c>
      <c r="GU639">
        <v>0</v>
      </c>
      <c r="GV639">
        <v>0</v>
      </c>
      <c r="GW639">
        <v>0</v>
      </c>
      <c r="GX639">
        <v>2</v>
      </c>
      <c r="GY639">
        <v>1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2</v>
      </c>
      <c r="HG639">
        <v>0</v>
      </c>
      <c r="HH639">
        <v>38</v>
      </c>
      <c r="HI639">
        <v>7</v>
      </c>
      <c r="HJ639">
        <v>0</v>
      </c>
      <c r="HK639">
        <v>2</v>
      </c>
      <c r="HL639">
        <v>2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2</v>
      </c>
      <c r="HT639">
        <v>0</v>
      </c>
      <c r="HU639">
        <v>1</v>
      </c>
      <c r="HV639">
        <v>7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32</v>
      </c>
      <c r="IN639">
        <v>21</v>
      </c>
      <c r="IO639">
        <v>4</v>
      </c>
      <c r="IP639">
        <v>3</v>
      </c>
      <c r="IQ639">
        <v>0</v>
      </c>
      <c r="IR639">
        <v>0</v>
      </c>
      <c r="IS639">
        <v>0</v>
      </c>
      <c r="IT639">
        <v>0</v>
      </c>
      <c r="IU639">
        <v>1</v>
      </c>
      <c r="IV639">
        <v>0</v>
      </c>
      <c r="IW639">
        <v>0</v>
      </c>
      <c r="IX639">
        <v>0</v>
      </c>
      <c r="IY639">
        <v>0</v>
      </c>
      <c r="IZ639">
        <v>1</v>
      </c>
      <c r="JA639">
        <v>0</v>
      </c>
      <c r="JB639">
        <v>0</v>
      </c>
      <c r="JC639">
        <v>0</v>
      </c>
      <c r="JD639">
        <v>0</v>
      </c>
      <c r="JE639">
        <v>2</v>
      </c>
      <c r="JF639">
        <v>0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32</v>
      </c>
    </row>
    <row r="640" spans="1:272" x14ac:dyDescent="0.25">
      <c r="A640" t="s">
        <v>273</v>
      </c>
      <c r="B640" t="s">
        <v>678</v>
      </c>
      <c r="C640" t="str">
        <f t="shared" si="46"/>
        <v>160908</v>
      </c>
      <c r="D640" t="s">
        <v>312</v>
      </c>
      <c r="E640">
        <v>15</v>
      </c>
      <c r="F640">
        <v>609</v>
      </c>
      <c r="G640">
        <v>460</v>
      </c>
      <c r="H640">
        <v>313</v>
      </c>
      <c r="I640">
        <v>147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147</v>
      </c>
      <c r="T640">
        <v>0</v>
      </c>
      <c r="U640">
        <v>0</v>
      </c>
      <c r="V640">
        <v>147</v>
      </c>
      <c r="W640">
        <v>9</v>
      </c>
      <c r="X640">
        <v>7</v>
      </c>
      <c r="Y640">
        <v>2</v>
      </c>
      <c r="Z640">
        <v>0</v>
      </c>
      <c r="AA640">
        <v>138</v>
      </c>
      <c r="AB640">
        <v>29</v>
      </c>
      <c r="AC640">
        <v>3</v>
      </c>
      <c r="AD640">
        <v>8</v>
      </c>
      <c r="AE640">
        <v>12</v>
      </c>
      <c r="AF640">
        <v>2</v>
      </c>
      <c r="AG640">
        <v>0</v>
      </c>
      <c r="AH640">
        <v>1</v>
      </c>
      <c r="AI640">
        <v>0</v>
      </c>
      <c r="AJ640">
        <v>0</v>
      </c>
      <c r="AK640">
        <v>3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29</v>
      </c>
      <c r="BB640">
        <v>21</v>
      </c>
      <c r="BC640">
        <v>5</v>
      </c>
      <c r="BD640">
        <v>0</v>
      </c>
      <c r="BE640">
        <v>0</v>
      </c>
      <c r="BF640">
        <v>6</v>
      </c>
      <c r="BG640">
        <v>1</v>
      </c>
      <c r="BH640">
        <v>1</v>
      </c>
      <c r="BI640">
        <v>0</v>
      </c>
      <c r="BJ640">
        <v>1</v>
      </c>
      <c r="BK640">
        <v>0</v>
      </c>
      <c r="BL640">
        <v>2</v>
      </c>
      <c r="BM640">
        <v>0</v>
      </c>
      <c r="BN640">
        <v>3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1</v>
      </c>
      <c r="BW640">
        <v>0</v>
      </c>
      <c r="BX640">
        <v>1</v>
      </c>
      <c r="BY640">
        <v>0</v>
      </c>
      <c r="BZ640">
        <v>21</v>
      </c>
      <c r="CA640">
        <v>3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3</v>
      </c>
      <c r="CO640">
        <v>0</v>
      </c>
      <c r="CP640">
        <v>3</v>
      </c>
      <c r="CQ640">
        <v>5</v>
      </c>
      <c r="CR640">
        <v>4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1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5</v>
      </c>
      <c r="DQ640">
        <v>2</v>
      </c>
      <c r="DR640">
        <v>1</v>
      </c>
      <c r="DS640">
        <v>0</v>
      </c>
      <c r="DT640">
        <v>0</v>
      </c>
      <c r="DU640">
        <v>1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2</v>
      </c>
      <c r="EQ640">
        <v>1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1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1</v>
      </c>
      <c r="FO640">
        <v>11</v>
      </c>
      <c r="FP640">
        <v>1</v>
      </c>
      <c r="FQ640">
        <v>2</v>
      </c>
      <c r="FR640">
        <v>2</v>
      </c>
      <c r="FS640">
        <v>1</v>
      </c>
      <c r="FT640">
        <v>0</v>
      </c>
      <c r="FU640">
        <v>0</v>
      </c>
      <c r="FV640">
        <v>0</v>
      </c>
      <c r="FW640">
        <v>0</v>
      </c>
      <c r="FX640">
        <v>1</v>
      </c>
      <c r="FY640">
        <v>1</v>
      </c>
      <c r="FZ640">
        <v>1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1</v>
      </c>
      <c r="GJ640">
        <v>0</v>
      </c>
      <c r="GK640">
        <v>1</v>
      </c>
      <c r="GL640">
        <v>0</v>
      </c>
      <c r="GM640">
        <v>0</v>
      </c>
      <c r="GN640">
        <v>11</v>
      </c>
      <c r="GO640">
        <v>2</v>
      </c>
      <c r="GP640">
        <v>2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2</v>
      </c>
      <c r="HI640">
        <v>1</v>
      </c>
      <c r="HJ640">
        <v>1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1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63</v>
      </c>
      <c r="IN640">
        <v>34</v>
      </c>
      <c r="IO640">
        <v>7</v>
      </c>
      <c r="IP640">
        <v>11</v>
      </c>
      <c r="IQ640">
        <v>0</v>
      </c>
      <c r="IR640">
        <v>0</v>
      </c>
      <c r="IS640">
        <v>0</v>
      </c>
      <c r="IT640">
        <v>0</v>
      </c>
      <c r="IU640">
        <v>1</v>
      </c>
      <c r="IV640">
        <v>0</v>
      </c>
      <c r="IW640">
        <v>1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8</v>
      </c>
      <c r="JF640">
        <v>0</v>
      </c>
      <c r="JG640">
        <v>1</v>
      </c>
      <c r="JH640">
        <v>0</v>
      </c>
      <c r="JI640">
        <v>0</v>
      </c>
      <c r="JJ640">
        <v>0</v>
      </c>
      <c r="JK640">
        <v>0</v>
      </c>
      <c r="JL640">
        <v>63</v>
      </c>
    </row>
    <row r="641" spans="1:272" x14ac:dyDescent="0.25">
      <c r="A641" t="s">
        <v>273</v>
      </c>
      <c r="B641" t="s">
        <v>678</v>
      </c>
      <c r="C641" t="str">
        <f t="shared" si="46"/>
        <v>160908</v>
      </c>
      <c r="D641" t="s">
        <v>684</v>
      </c>
      <c r="E641">
        <v>16</v>
      </c>
      <c r="F641">
        <v>73</v>
      </c>
      <c r="G641">
        <v>90</v>
      </c>
      <c r="H641">
        <v>72</v>
      </c>
      <c r="I641">
        <v>18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18</v>
      </c>
      <c r="T641">
        <v>0</v>
      </c>
      <c r="U641">
        <v>0</v>
      </c>
      <c r="V641">
        <v>18</v>
      </c>
      <c r="W641">
        <v>1</v>
      </c>
      <c r="X641">
        <v>0</v>
      </c>
      <c r="Y641">
        <v>0</v>
      </c>
      <c r="Z641">
        <v>0</v>
      </c>
      <c r="AA641">
        <v>17</v>
      </c>
      <c r="AB641">
        <v>5</v>
      </c>
      <c r="AC641">
        <v>0</v>
      </c>
      <c r="AD641">
        <v>2</v>
      </c>
      <c r="AE641">
        <v>2</v>
      </c>
      <c r="AF641">
        <v>1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5</v>
      </c>
      <c r="BB641">
        <v>4</v>
      </c>
      <c r="BC641">
        <v>2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4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2</v>
      </c>
      <c r="CR641">
        <v>0</v>
      </c>
      <c r="CS641">
        <v>0</v>
      </c>
      <c r="CT641">
        <v>0</v>
      </c>
      <c r="CU641">
        <v>0</v>
      </c>
      <c r="CV641">
        <v>1</v>
      </c>
      <c r="CW641">
        <v>1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2</v>
      </c>
      <c r="DQ641">
        <v>1</v>
      </c>
      <c r="DR641">
        <v>1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1</v>
      </c>
      <c r="EQ641">
        <v>2</v>
      </c>
      <c r="ER641">
        <v>1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2</v>
      </c>
      <c r="FO641">
        <v>1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1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1</v>
      </c>
      <c r="GO641">
        <v>1</v>
      </c>
      <c r="GP641">
        <v>1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1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1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1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1</v>
      </c>
    </row>
    <row r="642" spans="1:272" x14ac:dyDescent="0.25">
      <c r="A642" t="s">
        <v>273</v>
      </c>
      <c r="B642" t="s">
        <v>685</v>
      </c>
      <c r="C642" t="str">
        <f t="shared" ref="C642:C649" si="47">"160909"</f>
        <v>160909</v>
      </c>
      <c r="D642" t="s">
        <v>312</v>
      </c>
      <c r="E642">
        <v>1</v>
      </c>
      <c r="F642">
        <v>576</v>
      </c>
      <c r="G642">
        <v>440</v>
      </c>
      <c r="H642">
        <v>280</v>
      </c>
      <c r="I642">
        <v>160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160</v>
      </c>
      <c r="T642">
        <v>0</v>
      </c>
      <c r="U642">
        <v>0</v>
      </c>
      <c r="V642">
        <v>160</v>
      </c>
      <c r="W642">
        <v>4</v>
      </c>
      <c r="X642">
        <v>2</v>
      </c>
      <c r="Y642">
        <v>0</v>
      </c>
      <c r="Z642">
        <v>0</v>
      </c>
      <c r="AA642">
        <v>156</v>
      </c>
      <c r="AB642">
        <v>39</v>
      </c>
      <c r="AC642">
        <v>2</v>
      </c>
      <c r="AD642">
        <v>12</v>
      </c>
      <c r="AE642">
        <v>9</v>
      </c>
      <c r="AF642">
        <v>7</v>
      </c>
      <c r="AG642">
        <v>0</v>
      </c>
      <c r="AH642">
        <v>1</v>
      </c>
      <c r="AI642">
        <v>1</v>
      </c>
      <c r="AJ642">
        <v>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1</v>
      </c>
      <c r="AR642">
        <v>0</v>
      </c>
      <c r="AS642">
        <v>0</v>
      </c>
      <c r="AT642">
        <v>1</v>
      </c>
      <c r="AU642">
        <v>0</v>
      </c>
      <c r="AV642">
        <v>0</v>
      </c>
      <c r="AW642">
        <v>1</v>
      </c>
      <c r="AX642">
        <v>0</v>
      </c>
      <c r="AY642">
        <v>1</v>
      </c>
      <c r="AZ642">
        <v>2</v>
      </c>
      <c r="BA642">
        <v>39</v>
      </c>
      <c r="BB642">
        <v>30</v>
      </c>
      <c r="BC642">
        <v>8</v>
      </c>
      <c r="BD642">
        <v>1</v>
      </c>
      <c r="BE642">
        <v>0</v>
      </c>
      <c r="BF642">
        <v>7</v>
      </c>
      <c r="BG642">
        <v>0</v>
      </c>
      <c r="BH642">
        <v>2</v>
      </c>
      <c r="BI642">
        <v>1</v>
      </c>
      <c r="BJ642">
        <v>0</v>
      </c>
      <c r="BK642">
        <v>3</v>
      </c>
      <c r="BL642">
        <v>1</v>
      </c>
      <c r="BM642">
        <v>0</v>
      </c>
      <c r="BN642">
        <v>0</v>
      </c>
      <c r="BO642">
        <v>2</v>
      </c>
      <c r="BP642">
        <v>1</v>
      </c>
      <c r="BQ642">
        <v>0</v>
      </c>
      <c r="BR642">
        <v>0</v>
      </c>
      <c r="BS642">
        <v>0</v>
      </c>
      <c r="BT642">
        <v>0</v>
      </c>
      <c r="BU642">
        <v>1</v>
      </c>
      <c r="BV642">
        <v>2</v>
      </c>
      <c r="BW642">
        <v>0</v>
      </c>
      <c r="BX642">
        <v>0</v>
      </c>
      <c r="BY642">
        <v>1</v>
      </c>
      <c r="BZ642">
        <v>30</v>
      </c>
      <c r="CA642">
        <v>5</v>
      </c>
      <c r="CB642">
        <v>1</v>
      </c>
      <c r="CC642">
        <v>1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2</v>
      </c>
      <c r="CK642">
        <v>0</v>
      </c>
      <c r="CL642">
        <v>0</v>
      </c>
      <c r="CM642">
        <v>0</v>
      </c>
      <c r="CN642">
        <v>1</v>
      </c>
      <c r="CO642">
        <v>0</v>
      </c>
      <c r="CP642">
        <v>5</v>
      </c>
      <c r="CQ642">
        <v>2</v>
      </c>
      <c r="CR642">
        <v>1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1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2</v>
      </c>
      <c r="DQ642">
        <v>6</v>
      </c>
      <c r="DR642">
        <v>0</v>
      </c>
      <c r="DS642">
        <v>0</v>
      </c>
      <c r="DT642">
        <v>0</v>
      </c>
      <c r="DU642">
        <v>0</v>
      </c>
      <c r="DV642">
        <v>2</v>
      </c>
      <c r="DW642">
        <v>1</v>
      </c>
      <c r="DX642">
        <v>0</v>
      </c>
      <c r="DY642">
        <v>0</v>
      </c>
      <c r="DZ642">
        <v>0</v>
      </c>
      <c r="EA642">
        <v>3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6</v>
      </c>
      <c r="EQ642">
        <v>20</v>
      </c>
      <c r="ER642">
        <v>8</v>
      </c>
      <c r="ES642">
        <v>3</v>
      </c>
      <c r="ET642">
        <v>0</v>
      </c>
      <c r="EU642">
        <v>0</v>
      </c>
      <c r="EV642">
        <v>0</v>
      </c>
      <c r="EW642">
        <v>1</v>
      </c>
      <c r="EX642">
        <v>0</v>
      </c>
      <c r="EY642">
        <v>0</v>
      </c>
      <c r="EZ642">
        <v>0</v>
      </c>
      <c r="FA642">
        <v>0</v>
      </c>
      <c r="FB642">
        <v>1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1</v>
      </c>
      <c r="FJ642">
        <v>0</v>
      </c>
      <c r="FK642">
        <v>0</v>
      </c>
      <c r="FL642">
        <v>1</v>
      </c>
      <c r="FM642">
        <v>5</v>
      </c>
      <c r="FN642">
        <v>20</v>
      </c>
      <c r="FO642">
        <v>19</v>
      </c>
      <c r="FP642">
        <v>7</v>
      </c>
      <c r="FQ642">
        <v>1</v>
      </c>
      <c r="FR642">
        <v>0</v>
      </c>
      <c r="FS642">
        <v>3</v>
      </c>
      <c r="FT642">
        <v>0</v>
      </c>
      <c r="FU642">
        <v>0</v>
      </c>
      <c r="FV642">
        <v>0</v>
      </c>
      <c r="FW642">
        <v>0</v>
      </c>
      <c r="FX642">
        <v>3</v>
      </c>
      <c r="FY642">
        <v>0</v>
      </c>
      <c r="FZ642">
        <v>0</v>
      </c>
      <c r="GA642">
        <v>0</v>
      </c>
      <c r="GB642">
        <v>0</v>
      </c>
      <c r="GC642">
        <v>1</v>
      </c>
      <c r="GD642">
        <v>1</v>
      </c>
      <c r="GE642">
        <v>0</v>
      </c>
      <c r="GF642">
        <v>1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2</v>
      </c>
      <c r="GN642">
        <v>19</v>
      </c>
      <c r="GO642">
        <v>7</v>
      </c>
      <c r="GP642">
        <v>6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0</v>
      </c>
      <c r="GW642">
        <v>0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1</v>
      </c>
      <c r="HG642">
        <v>0</v>
      </c>
      <c r="HH642">
        <v>7</v>
      </c>
      <c r="HI642">
        <v>2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1</v>
      </c>
      <c r="HQ642">
        <v>0</v>
      </c>
      <c r="HR642">
        <v>0</v>
      </c>
      <c r="HS642">
        <v>0</v>
      </c>
      <c r="HT642">
        <v>0</v>
      </c>
      <c r="HU642">
        <v>1</v>
      </c>
      <c r="HV642">
        <v>2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26</v>
      </c>
      <c r="IN642">
        <v>6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14</v>
      </c>
      <c r="IX642">
        <v>0</v>
      </c>
      <c r="IY642">
        <v>0</v>
      </c>
      <c r="IZ642">
        <v>6</v>
      </c>
      <c r="JA642">
        <v>0</v>
      </c>
      <c r="JB642">
        <v>0</v>
      </c>
      <c r="JC642">
        <v>0</v>
      </c>
      <c r="JD642">
        <v>0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0</v>
      </c>
      <c r="JK642">
        <v>0</v>
      </c>
      <c r="JL642">
        <v>26</v>
      </c>
    </row>
    <row r="643" spans="1:272" x14ac:dyDescent="0.25">
      <c r="A643" t="s">
        <v>273</v>
      </c>
      <c r="B643" t="s">
        <v>685</v>
      </c>
      <c r="C643" t="str">
        <f t="shared" si="47"/>
        <v>160909</v>
      </c>
      <c r="D643" t="s">
        <v>686</v>
      </c>
      <c r="E643">
        <v>2</v>
      </c>
      <c r="F643">
        <v>896</v>
      </c>
      <c r="G643">
        <v>680</v>
      </c>
      <c r="H643">
        <v>361</v>
      </c>
      <c r="I643">
        <v>319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318</v>
      </c>
      <c r="T643">
        <v>0</v>
      </c>
      <c r="U643">
        <v>0</v>
      </c>
      <c r="V643">
        <v>318</v>
      </c>
      <c r="W643">
        <v>19</v>
      </c>
      <c r="X643">
        <v>8</v>
      </c>
      <c r="Y643">
        <v>11</v>
      </c>
      <c r="Z643">
        <v>0</v>
      </c>
      <c r="AA643">
        <v>299</v>
      </c>
      <c r="AB643">
        <v>47</v>
      </c>
      <c r="AC643">
        <v>5</v>
      </c>
      <c r="AD643">
        <v>11</v>
      </c>
      <c r="AE643">
        <v>15</v>
      </c>
      <c r="AF643">
        <v>7</v>
      </c>
      <c r="AG643">
        <v>0</v>
      </c>
      <c r="AH643">
        <v>1</v>
      </c>
      <c r="AI643">
        <v>1</v>
      </c>
      <c r="AJ643">
        <v>2</v>
      </c>
      <c r="AK643">
        <v>2</v>
      </c>
      <c r="AL643">
        <v>0</v>
      </c>
      <c r="AM643">
        <v>1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1</v>
      </c>
      <c r="AX643">
        <v>0</v>
      </c>
      <c r="AY643">
        <v>0</v>
      </c>
      <c r="AZ643">
        <v>1</v>
      </c>
      <c r="BA643">
        <v>47</v>
      </c>
      <c r="BB643">
        <v>52</v>
      </c>
      <c r="BC643">
        <v>6</v>
      </c>
      <c r="BD643">
        <v>6</v>
      </c>
      <c r="BE643">
        <v>4</v>
      </c>
      <c r="BF643">
        <v>11</v>
      </c>
      <c r="BG643">
        <v>1</v>
      </c>
      <c r="BH643">
        <v>6</v>
      </c>
      <c r="BI643">
        <v>1</v>
      </c>
      <c r="BJ643">
        <v>1</v>
      </c>
      <c r="BK643">
        <v>3</v>
      </c>
      <c r="BL643">
        <v>6</v>
      </c>
      <c r="BM643">
        <v>0</v>
      </c>
      <c r="BN643">
        <v>1</v>
      </c>
      <c r="BO643">
        <v>3</v>
      </c>
      <c r="BP643">
        <v>0</v>
      </c>
      <c r="BQ643">
        <v>0</v>
      </c>
      <c r="BR643">
        <v>0</v>
      </c>
      <c r="BS643">
        <v>1</v>
      </c>
      <c r="BT643">
        <v>1</v>
      </c>
      <c r="BU643">
        <v>1</v>
      </c>
      <c r="BV643">
        <v>0</v>
      </c>
      <c r="BW643">
        <v>0</v>
      </c>
      <c r="BX643">
        <v>0</v>
      </c>
      <c r="BY643">
        <v>0</v>
      </c>
      <c r="BZ643">
        <v>52</v>
      </c>
      <c r="CA643">
        <v>7</v>
      </c>
      <c r="CB643">
        <v>2</v>
      </c>
      <c r="CC643">
        <v>3</v>
      </c>
      <c r="CD643">
        <v>1</v>
      </c>
      <c r="CE643">
        <v>0</v>
      </c>
      <c r="CF643">
        <v>0</v>
      </c>
      <c r="CG643">
        <v>0</v>
      </c>
      <c r="CH643">
        <v>1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7</v>
      </c>
      <c r="CQ643">
        <v>5</v>
      </c>
      <c r="CR643">
        <v>2</v>
      </c>
      <c r="CS643">
        <v>0</v>
      </c>
      <c r="CT643">
        <v>0</v>
      </c>
      <c r="CU643">
        <v>1</v>
      </c>
      <c r="CV643">
        <v>0</v>
      </c>
      <c r="CW643">
        <v>0</v>
      </c>
      <c r="CX643">
        <v>1</v>
      </c>
      <c r="CY643">
        <v>1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5</v>
      </c>
      <c r="DQ643">
        <v>4</v>
      </c>
      <c r="DR643">
        <v>2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1</v>
      </c>
      <c r="DY643">
        <v>0</v>
      </c>
      <c r="DZ643">
        <v>1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4</v>
      </c>
      <c r="EQ643">
        <v>4</v>
      </c>
      <c r="ER643">
        <v>3</v>
      </c>
      <c r="ES643">
        <v>1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0</v>
      </c>
      <c r="FM643">
        <v>0</v>
      </c>
      <c r="FN643">
        <v>4</v>
      </c>
      <c r="FO643">
        <v>17</v>
      </c>
      <c r="FP643">
        <v>3</v>
      </c>
      <c r="FQ643">
        <v>0</v>
      </c>
      <c r="FR643">
        <v>0</v>
      </c>
      <c r="FS643">
        <v>1</v>
      </c>
      <c r="FT643">
        <v>0</v>
      </c>
      <c r="FU643">
        <v>5</v>
      </c>
      <c r="FV643">
        <v>2</v>
      </c>
      <c r="FW643">
        <v>0</v>
      </c>
      <c r="FX643">
        <v>1</v>
      </c>
      <c r="FY643">
        <v>1</v>
      </c>
      <c r="FZ643">
        <v>0</v>
      </c>
      <c r="GA643">
        <v>0</v>
      </c>
      <c r="GB643">
        <v>0</v>
      </c>
      <c r="GC643">
        <v>0</v>
      </c>
      <c r="GD643">
        <v>1</v>
      </c>
      <c r="GE643">
        <v>1</v>
      </c>
      <c r="GF643">
        <v>0</v>
      </c>
      <c r="GG643">
        <v>0</v>
      </c>
      <c r="GH643">
        <v>0</v>
      </c>
      <c r="GI643">
        <v>0</v>
      </c>
      <c r="GJ643">
        <v>2</v>
      </c>
      <c r="GK643">
        <v>0</v>
      </c>
      <c r="GL643">
        <v>0</v>
      </c>
      <c r="GM643">
        <v>0</v>
      </c>
      <c r="GN643">
        <v>17</v>
      </c>
      <c r="GO643">
        <v>12</v>
      </c>
      <c r="GP643">
        <v>7</v>
      </c>
      <c r="GQ643">
        <v>0</v>
      </c>
      <c r="GR643">
        <v>0</v>
      </c>
      <c r="GS643">
        <v>0</v>
      </c>
      <c r="GT643">
        <v>2</v>
      </c>
      <c r="GU643">
        <v>0</v>
      </c>
      <c r="GV643">
        <v>1</v>
      </c>
      <c r="GW643">
        <v>0</v>
      </c>
      <c r="GX643">
        <v>0</v>
      </c>
      <c r="GY643">
        <v>0</v>
      </c>
      <c r="GZ643">
        <v>1</v>
      </c>
      <c r="HA643">
        <v>0</v>
      </c>
      <c r="HB643">
        <v>0</v>
      </c>
      <c r="HC643">
        <v>1</v>
      </c>
      <c r="HD643">
        <v>0</v>
      </c>
      <c r="HE643">
        <v>0</v>
      </c>
      <c r="HF643">
        <v>0</v>
      </c>
      <c r="HG643">
        <v>0</v>
      </c>
      <c r="HH643">
        <v>12</v>
      </c>
      <c r="HI643">
        <v>1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1</v>
      </c>
      <c r="HR643">
        <v>0</v>
      </c>
      <c r="HS643">
        <v>0</v>
      </c>
      <c r="HT643">
        <v>0</v>
      </c>
      <c r="HU643">
        <v>0</v>
      </c>
      <c r="HV643">
        <v>1</v>
      </c>
      <c r="HW643">
        <v>1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1</v>
      </c>
      <c r="II643">
        <v>0</v>
      </c>
      <c r="IJ643">
        <v>0</v>
      </c>
      <c r="IK643">
        <v>0</v>
      </c>
      <c r="IL643">
        <v>1</v>
      </c>
      <c r="IM643">
        <v>149</v>
      </c>
      <c r="IN643">
        <v>54</v>
      </c>
      <c r="IO643">
        <v>0</v>
      </c>
      <c r="IP643">
        <v>14</v>
      </c>
      <c r="IQ643">
        <v>0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69</v>
      </c>
      <c r="IX643">
        <v>0</v>
      </c>
      <c r="IY643">
        <v>0</v>
      </c>
      <c r="IZ643">
        <v>12</v>
      </c>
      <c r="JA643">
        <v>0</v>
      </c>
      <c r="JB643">
        <v>0</v>
      </c>
      <c r="JC643">
        <v>0</v>
      </c>
      <c r="JD643">
        <v>0</v>
      </c>
      <c r="JE643">
        <v>0</v>
      </c>
      <c r="JF643">
        <v>0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149</v>
      </c>
    </row>
    <row r="644" spans="1:272" x14ac:dyDescent="0.25">
      <c r="A644" t="s">
        <v>273</v>
      </c>
      <c r="B644" t="s">
        <v>685</v>
      </c>
      <c r="C644" t="str">
        <f t="shared" si="47"/>
        <v>160909</v>
      </c>
      <c r="D644" t="s">
        <v>686</v>
      </c>
      <c r="E644">
        <v>3</v>
      </c>
      <c r="F644">
        <v>915</v>
      </c>
      <c r="G644">
        <v>690</v>
      </c>
      <c r="H644">
        <v>351</v>
      </c>
      <c r="I644">
        <v>339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0</v>
      </c>
      <c r="P644">
        <v>0</v>
      </c>
      <c r="Q644">
        <v>0</v>
      </c>
      <c r="R644">
        <v>2</v>
      </c>
      <c r="S644">
        <v>341</v>
      </c>
      <c r="T644">
        <v>2</v>
      </c>
      <c r="U644">
        <v>0</v>
      </c>
      <c r="V644">
        <v>341</v>
      </c>
      <c r="W644">
        <v>11</v>
      </c>
      <c r="X644">
        <v>10</v>
      </c>
      <c r="Y644">
        <v>1</v>
      </c>
      <c r="Z644">
        <v>0</v>
      </c>
      <c r="AA644">
        <v>330</v>
      </c>
      <c r="AB644">
        <v>36</v>
      </c>
      <c r="AC644">
        <v>3</v>
      </c>
      <c r="AD644">
        <v>7</v>
      </c>
      <c r="AE644">
        <v>24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2</v>
      </c>
      <c r="AW644">
        <v>0</v>
      </c>
      <c r="AX644">
        <v>0</v>
      </c>
      <c r="AY644">
        <v>0</v>
      </c>
      <c r="AZ644">
        <v>0</v>
      </c>
      <c r="BA644">
        <v>36</v>
      </c>
      <c r="BB644">
        <v>75</v>
      </c>
      <c r="BC644">
        <v>27</v>
      </c>
      <c r="BD644">
        <v>4</v>
      </c>
      <c r="BE644">
        <v>2</v>
      </c>
      <c r="BF644">
        <v>13</v>
      </c>
      <c r="BG644">
        <v>6</v>
      </c>
      <c r="BH644">
        <v>9</v>
      </c>
      <c r="BI644">
        <v>0</v>
      </c>
      <c r="BJ644">
        <v>0</v>
      </c>
      <c r="BK644">
        <v>4</v>
      </c>
      <c r="BL644">
        <v>2</v>
      </c>
      <c r="BM644">
        <v>1</v>
      </c>
      <c r="BN644">
        <v>1</v>
      </c>
      <c r="BO644">
        <v>3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3</v>
      </c>
      <c r="BW644">
        <v>0</v>
      </c>
      <c r="BX644">
        <v>0</v>
      </c>
      <c r="BY644">
        <v>0</v>
      </c>
      <c r="BZ644">
        <v>75</v>
      </c>
      <c r="CA644">
        <v>5</v>
      </c>
      <c r="CB644">
        <v>2</v>
      </c>
      <c r="CC644">
        <v>1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1</v>
      </c>
      <c r="CM644">
        <v>0</v>
      </c>
      <c r="CN644">
        <v>1</v>
      </c>
      <c r="CO644">
        <v>0</v>
      </c>
      <c r="CP644">
        <v>5</v>
      </c>
      <c r="CQ644">
        <v>6</v>
      </c>
      <c r="CR644">
        <v>3</v>
      </c>
      <c r="CS644">
        <v>0</v>
      </c>
      <c r="CT644">
        <v>2</v>
      </c>
      <c r="CU644">
        <v>1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6</v>
      </c>
      <c r="DQ644">
        <v>8</v>
      </c>
      <c r="DR644">
        <v>3</v>
      </c>
      <c r="DS644">
        <v>2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1</v>
      </c>
      <c r="EB644">
        <v>0</v>
      </c>
      <c r="EC644">
        <v>0</v>
      </c>
      <c r="ED644">
        <v>0</v>
      </c>
      <c r="EE644">
        <v>2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8</v>
      </c>
      <c r="EQ644">
        <v>9</v>
      </c>
      <c r="ER644">
        <v>6</v>
      </c>
      <c r="ES644">
        <v>2</v>
      </c>
      <c r="ET644">
        <v>1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9</v>
      </c>
      <c r="FO644">
        <v>29</v>
      </c>
      <c r="FP644">
        <v>11</v>
      </c>
      <c r="FQ644">
        <v>1</v>
      </c>
      <c r="FR644">
        <v>3</v>
      </c>
      <c r="FS644">
        <v>0</v>
      </c>
      <c r="FT644">
        <v>1</v>
      </c>
      <c r="FU644">
        <v>8</v>
      </c>
      <c r="FV644">
        <v>1</v>
      </c>
      <c r="FW644">
        <v>0</v>
      </c>
      <c r="FX644">
        <v>1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2</v>
      </c>
      <c r="GK644">
        <v>1</v>
      </c>
      <c r="GL644">
        <v>0</v>
      </c>
      <c r="GM644">
        <v>0</v>
      </c>
      <c r="GN644">
        <v>29</v>
      </c>
      <c r="GO644">
        <v>7</v>
      </c>
      <c r="GP644">
        <v>2</v>
      </c>
      <c r="GQ644">
        <v>1</v>
      </c>
      <c r="GR644">
        <v>1</v>
      </c>
      <c r="GS644">
        <v>1</v>
      </c>
      <c r="GT644">
        <v>0</v>
      </c>
      <c r="GU644">
        <v>0</v>
      </c>
      <c r="GV644">
        <v>2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7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2</v>
      </c>
      <c r="HX644">
        <v>1</v>
      </c>
      <c r="HY644">
        <v>0</v>
      </c>
      <c r="HZ644">
        <v>1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0</v>
      </c>
      <c r="IJ644">
        <v>0</v>
      </c>
      <c r="IK644">
        <v>0</v>
      </c>
      <c r="IL644">
        <v>2</v>
      </c>
      <c r="IM644">
        <v>153</v>
      </c>
      <c r="IN644">
        <v>46</v>
      </c>
      <c r="IO644">
        <v>1</v>
      </c>
      <c r="IP644">
        <v>4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90</v>
      </c>
      <c r="IX644">
        <v>3</v>
      </c>
      <c r="IY644">
        <v>0</v>
      </c>
      <c r="IZ644">
        <v>9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0</v>
      </c>
      <c r="JG644">
        <v>0</v>
      </c>
      <c r="JH644">
        <v>0</v>
      </c>
      <c r="JI644">
        <v>0</v>
      </c>
      <c r="JJ644">
        <v>0</v>
      </c>
      <c r="JK644">
        <v>0</v>
      </c>
      <c r="JL644">
        <v>153</v>
      </c>
    </row>
    <row r="645" spans="1:272" x14ac:dyDescent="0.25">
      <c r="A645" t="s">
        <v>273</v>
      </c>
      <c r="B645" t="s">
        <v>685</v>
      </c>
      <c r="C645" t="str">
        <f t="shared" si="47"/>
        <v>160909</v>
      </c>
      <c r="D645" t="s">
        <v>314</v>
      </c>
      <c r="E645">
        <v>4</v>
      </c>
      <c r="F645">
        <v>793</v>
      </c>
      <c r="G645">
        <v>610</v>
      </c>
      <c r="H645">
        <v>345</v>
      </c>
      <c r="I645">
        <v>265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265</v>
      </c>
      <c r="T645">
        <v>0</v>
      </c>
      <c r="U645">
        <v>0</v>
      </c>
      <c r="V645">
        <v>265</v>
      </c>
      <c r="W645">
        <v>14</v>
      </c>
      <c r="X645">
        <v>11</v>
      </c>
      <c r="Y645">
        <v>3</v>
      </c>
      <c r="Z645">
        <v>0</v>
      </c>
      <c r="AA645">
        <v>251</v>
      </c>
      <c r="AB645">
        <v>21</v>
      </c>
      <c r="AC645">
        <v>4</v>
      </c>
      <c r="AD645">
        <v>5</v>
      </c>
      <c r="AE645">
        <v>6</v>
      </c>
      <c r="AF645">
        <v>1</v>
      </c>
      <c r="AG645">
        <v>0</v>
      </c>
      <c r="AH645">
        <v>3</v>
      </c>
      <c r="AI645">
        <v>1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1</v>
      </c>
      <c r="AZ645">
        <v>0</v>
      </c>
      <c r="BA645">
        <v>21</v>
      </c>
      <c r="BB645">
        <v>39</v>
      </c>
      <c r="BC645">
        <v>6</v>
      </c>
      <c r="BD645">
        <v>0</v>
      </c>
      <c r="BE645">
        <v>1</v>
      </c>
      <c r="BF645">
        <v>11</v>
      </c>
      <c r="BG645">
        <v>0</v>
      </c>
      <c r="BH645">
        <v>0</v>
      </c>
      <c r="BI645">
        <v>0</v>
      </c>
      <c r="BJ645">
        <v>0</v>
      </c>
      <c r="BK645">
        <v>3</v>
      </c>
      <c r="BL645">
        <v>1</v>
      </c>
      <c r="BM645">
        <v>11</v>
      </c>
      <c r="BN645">
        <v>0</v>
      </c>
      <c r="BO645">
        <v>1</v>
      </c>
      <c r="BP645">
        <v>1</v>
      </c>
      <c r="BQ645">
        <v>0</v>
      </c>
      <c r="BR645">
        <v>0</v>
      </c>
      <c r="BS645">
        <v>1</v>
      </c>
      <c r="BT645">
        <v>0</v>
      </c>
      <c r="BU645">
        <v>1</v>
      </c>
      <c r="BV645">
        <v>1</v>
      </c>
      <c r="BW645">
        <v>1</v>
      </c>
      <c r="BX645">
        <v>0</v>
      </c>
      <c r="BY645">
        <v>0</v>
      </c>
      <c r="BZ645">
        <v>39</v>
      </c>
      <c r="CA645">
        <v>5</v>
      </c>
      <c r="CB645">
        <v>3</v>
      </c>
      <c r="CC645">
        <v>1</v>
      </c>
      <c r="CD645">
        <v>0</v>
      </c>
      <c r="CE645">
        <v>0</v>
      </c>
      <c r="CF645">
        <v>0</v>
      </c>
      <c r="CG645">
        <v>1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5</v>
      </c>
      <c r="CQ645">
        <v>10</v>
      </c>
      <c r="CR645">
        <v>5</v>
      </c>
      <c r="CS645">
        <v>0</v>
      </c>
      <c r="CT645">
        <v>0</v>
      </c>
      <c r="CU645">
        <v>0</v>
      </c>
      <c r="CV645">
        <v>1</v>
      </c>
      <c r="CW645">
        <v>1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1</v>
      </c>
      <c r="DL645">
        <v>0</v>
      </c>
      <c r="DM645">
        <v>0</v>
      </c>
      <c r="DN645">
        <v>0</v>
      </c>
      <c r="DO645">
        <v>2</v>
      </c>
      <c r="DP645">
        <v>10</v>
      </c>
      <c r="DQ645">
        <v>8</v>
      </c>
      <c r="DR645">
        <v>6</v>
      </c>
      <c r="DS645">
        <v>1</v>
      </c>
      <c r="DT645">
        <v>0</v>
      </c>
      <c r="DU645">
        <v>1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8</v>
      </c>
      <c r="EQ645">
        <v>5</v>
      </c>
      <c r="ER645">
        <v>2</v>
      </c>
      <c r="ES645">
        <v>2</v>
      </c>
      <c r="ET645">
        <v>1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5</v>
      </c>
      <c r="FO645">
        <v>24</v>
      </c>
      <c r="FP645">
        <v>18</v>
      </c>
      <c r="FQ645">
        <v>1</v>
      </c>
      <c r="FR645">
        <v>1</v>
      </c>
      <c r="FS645">
        <v>0</v>
      </c>
      <c r="FT645">
        <v>0</v>
      </c>
      <c r="FU645">
        <v>0</v>
      </c>
      <c r="FV645">
        <v>1</v>
      </c>
      <c r="FW645">
        <v>0</v>
      </c>
      <c r="FX645">
        <v>1</v>
      </c>
      <c r="FY645">
        <v>0</v>
      </c>
      <c r="FZ645">
        <v>0</v>
      </c>
      <c r="GA645">
        <v>0</v>
      </c>
      <c r="GB645">
        <v>1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1</v>
      </c>
      <c r="GL645">
        <v>0</v>
      </c>
      <c r="GM645">
        <v>0</v>
      </c>
      <c r="GN645">
        <v>24</v>
      </c>
      <c r="GO645">
        <v>15</v>
      </c>
      <c r="GP645">
        <v>10</v>
      </c>
      <c r="GQ645">
        <v>0</v>
      </c>
      <c r="GR645">
        <v>1</v>
      </c>
      <c r="GS645">
        <v>0</v>
      </c>
      <c r="GT645">
        <v>2</v>
      </c>
      <c r="GU645">
        <v>0</v>
      </c>
      <c r="GV645">
        <v>1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1</v>
      </c>
      <c r="HD645">
        <v>0</v>
      </c>
      <c r="HE645">
        <v>0</v>
      </c>
      <c r="HF645">
        <v>0</v>
      </c>
      <c r="HG645">
        <v>0</v>
      </c>
      <c r="HH645">
        <v>15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0</v>
      </c>
      <c r="HT645">
        <v>0</v>
      </c>
      <c r="HU645">
        <v>0</v>
      </c>
      <c r="HV645">
        <v>0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124</v>
      </c>
      <c r="IN645">
        <v>13</v>
      </c>
      <c r="IO645">
        <v>3</v>
      </c>
      <c r="IP645">
        <v>11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90</v>
      </c>
      <c r="IX645">
        <v>1</v>
      </c>
      <c r="IY645">
        <v>0</v>
      </c>
      <c r="IZ645">
        <v>6</v>
      </c>
      <c r="JA645">
        <v>0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124</v>
      </c>
    </row>
    <row r="646" spans="1:272" x14ac:dyDescent="0.25">
      <c r="A646" t="s">
        <v>273</v>
      </c>
      <c r="B646" t="s">
        <v>685</v>
      </c>
      <c r="C646" t="str">
        <f t="shared" si="47"/>
        <v>160909</v>
      </c>
      <c r="D646" t="s">
        <v>311</v>
      </c>
      <c r="E646">
        <v>5</v>
      </c>
      <c r="F646">
        <v>1142</v>
      </c>
      <c r="G646">
        <v>870</v>
      </c>
      <c r="H646">
        <v>494</v>
      </c>
      <c r="I646">
        <v>376</v>
      </c>
      <c r="J646">
        <v>1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376</v>
      </c>
      <c r="T646">
        <v>0</v>
      </c>
      <c r="U646">
        <v>0</v>
      </c>
      <c r="V646">
        <v>376</v>
      </c>
      <c r="W646">
        <v>14</v>
      </c>
      <c r="X646">
        <v>3</v>
      </c>
      <c r="Y646">
        <v>4</v>
      </c>
      <c r="Z646">
        <v>0</v>
      </c>
      <c r="AA646">
        <v>362</v>
      </c>
      <c r="AB646">
        <v>49</v>
      </c>
      <c r="AC646">
        <v>4</v>
      </c>
      <c r="AD646">
        <v>12</v>
      </c>
      <c r="AE646">
        <v>14</v>
      </c>
      <c r="AF646">
        <v>13</v>
      </c>
      <c r="AG646">
        <v>0</v>
      </c>
      <c r="AH646">
        <v>2</v>
      </c>
      <c r="AI646">
        <v>2</v>
      </c>
      <c r="AJ646">
        <v>0</v>
      </c>
      <c r="AK646">
        <v>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1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49</v>
      </c>
      <c r="BB646">
        <v>76</v>
      </c>
      <c r="BC646">
        <v>22</v>
      </c>
      <c r="BD646">
        <v>2</v>
      </c>
      <c r="BE646">
        <v>5</v>
      </c>
      <c r="BF646">
        <v>19</v>
      </c>
      <c r="BG646">
        <v>0</v>
      </c>
      <c r="BH646">
        <v>13</v>
      </c>
      <c r="BI646">
        <v>0</v>
      </c>
      <c r="BJ646">
        <v>0</v>
      </c>
      <c r="BK646">
        <v>2</v>
      </c>
      <c r="BL646">
        <v>2</v>
      </c>
      <c r="BM646">
        <v>0</v>
      </c>
      <c r="BN646">
        <v>0</v>
      </c>
      <c r="BO646">
        <v>5</v>
      </c>
      <c r="BP646">
        <v>2</v>
      </c>
      <c r="BQ646">
        <v>0</v>
      </c>
      <c r="BR646">
        <v>1</v>
      </c>
      <c r="BS646">
        <v>1</v>
      </c>
      <c r="BT646">
        <v>0</v>
      </c>
      <c r="BU646">
        <v>0</v>
      </c>
      <c r="BV646">
        <v>0</v>
      </c>
      <c r="BW646">
        <v>2</v>
      </c>
      <c r="BX646">
        <v>0</v>
      </c>
      <c r="BY646">
        <v>0</v>
      </c>
      <c r="BZ646">
        <v>76</v>
      </c>
      <c r="CA646">
        <v>7</v>
      </c>
      <c r="CB646">
        <v>3</v>
      </c>
      <c r="CC646">
        <v>1</v>
      </c>
      <c r="CD646">
        <v>1</v>
      </c>
      <c r="CE646">
        <v>0</v>
      </c>
      <c r="CF646">
        <v>1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1</v>
      </c>
      <c r="CP646">
        <v>7</v>
      </c>
      <c r="CQ646">
        <v>1</v>
      </c>
      <c r="CR646">
        <v>1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1</v>
      </c>
      <c r="DQ646">
        <v>4</v>
      </c>
      <c r="DR646">
        <v>2</v>
      </c>
      <c r="DS646">
        <v>0</v>
      </c>
      <c r="DT646">
        <v>0</v>
      </c>
      <c r="DU646">
        <v>0</v>
      </c>
      <c r="DV646">
        <v>0</v>
      </c>
      <c r="DW646">
        <v>2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4</v>
      </c>
      <c r="EQ646">
        <v>10</v>
      </c>
      <c r="ER646">
        <v>3</v>
      </c>
      <c r="ES646">
        <v>3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1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2</v>
      </c>
      <c r="FM646">
        <v>1</v>
      </c>
      <c r="FN646">
        <v>10</v>
      </c>
      <c r="FO646">
        <v>25</v>
      </c>
      <c r="FP646">
        <v>6</v>
      </c>
      <c r="FQ646">
        <v>1</v>
      </c>
      <c r="FR646">
        <v>1</v>
      </c>
      <c r="FS646">
        <v>1</v>
      </c>
      <c r="FT646">
        <v>2</v>
      </c>
      <c r="FU646">
        <v>10</v>
      </c>
      <c r="FV646">
        <v>0</v>
      </c>
      <c r="FW646">
        <v>0</v>
      </c>
      <c r="FX646">
        <v>1</v>
      </c>
      <c r="FY646">
        <v>0</v>
      </c>
      <c r="FZ646">
        <v>0</v>
      </c>
      <c r="GA646">
        <v>0</v>
      </c>
      <c r="GB646">
        <v>1</v>
      </c>
      <c r="GC646">
        <v>0</v>
      </c>
      <c r="GD646">
        <v>1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1</v>
      </c>
      <c r="GK646">
        <v>0</v>
      </c>
      <c r="GL646">
        <v>0</v>
      </c>
      <c r="GM646">
        <v>0</v>
      </c>
      <c r="GN646">
        <v>25</v>
      </c>
      <c r="GO646">
        <v>18</v>
      </c>
      <c r="GP646">
        <v>8</v>
      </c>
      <c r="GQ646">
        <v>3</v>
      </c>
      <c r="GR646">
        <v>0</v>
      </c>
      <c r="GS646">
        <v>2</v>
      </c>
      <c r="GT646">
        <v>0</v>
      </c>
      <c r="GU646">
        <v>0</v>
      </c>
      <c r="GV646">
        <v>1</v>
      </c>
      <c r="GW646">
        <v>1</v>
      </c>
      <c r="GX646">
        <v>0</v>
      </c>
      <c r="GY646">
        <v>1</v>
      </c>
      <c r="GZ646">
        <v>0</v>
      </c>
      <c r="HA646">
        <v>0</v>
      </c>
      <c r="HB646">
        <v>0</v>
      </c>
      <c r="HC646">
        <v>2</v>
      </c>
      <c r="HD646">
        <v>0</v>
      </c>
      <c r="HE646">
        <v>0</v>
      </c>
      <c r="HF646">
        <v>0</v>
      </c>
      <c r="HG646">
        <v>0</v>
      </c>
      <c r="HH646">
        <v>18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1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1</v>
      </c>
      <c r="IJ646">
        <v>0</v>
      </c>
      <c r="IK646">
        <v>0</v>
      </c>
      <c r="IL646">
        <v>1</v>
      </c>
      <c r="IM646">
        <v>171</v>
      </c>
      <c r="IN646">
        <v>26</v>
      </c>
      <c r="IO646">
        <v>5</v>
      </c>
      <c r="IP646">
        <v>12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126</v>
      </c>
      <c r="IX646">
        <v>1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0</v>
      </c>
      <c r="JH646">
        <v>0</v>
      </c>
      <c r="JI646">
        <v>0</v>
      </c>
      <c r="JJ646">
        <v>1</v>
      </c>
      <c r="JK646">
        <v>0</v>
      </c>
      <c r="JL646">
        <v>171</v>
      </c>
    </row>
    <row r="647" spans="1:272" x14ac:dyDescent="0.25">
      <c r="A647" t="s">
        <v>273</v>
      </c>
      <c r="B647" t="s">
        <v>685</v>
      </c>
      <c r="C647" t="str">
        <f t="shared" si="47"/>
        <v>160909</v>
      </c>
      <c r="D647" t="s">
        <v>311</v>
      </c>
      <c r="E647">
        <v>6</v>
      </c>
      <c r="F647">
        <v>1005</v>
      </c>
      <c r="G647">
        <v>760</v>
      </c>
      <c r="H647">
        <v>303</v>
      </c>
      <c r="I647">
        <v>457</v>
      </c>
      <c r="J647">
        <v>0</v>
      </c>
      <c r="K647">
        <v>1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457</v>
      </c>
      <c r="T647">
        <v>0</v>
      </c>
      <c r="U647">
        <v>0</v>
      </c>
      <c r="V647">
        <v>457</v>
      </c>
      <c r="W647">
        <v>21</v>
      </c>
      <c r="X647">
        <v>12</v>
      </c>
      <c r="Y647">
        <v>4</v>
      </c>
      <c r="Z647">
        <v>0</v>
      </c>
      <c r="AA647">
        <v>436</v>
      </c>
      <c r="AB647">
        <v>143</v>
      </c>
      <c r="AC647">
        <v>17</v>
      </c>
      <c r="AD647">
        <v>26</v>
      </c>
      <c r="AE647">
        <v>39</v>
      </c>
      <c r="AF647">
        <v>16</v>
      </c>
      <c r="AG647">
        <v>1</v>
      </c>
      <c r="AH647">
        <v>2</v>
      </c>
      <c r="AI647">
        <v>3</v>
      </c>
      <c r="AJ647">
        <v>8</v>
      </c>
      <c r="AK647">
        <v>3</v>
      </c>
      <c r="AL647">
        <v>0</v>
      </c>
      <c r="AM647">
        <v>10</v>
      </c>
      <c r="AN647">
        <v>2</v>
      </c>
      <c r="AO647">
        <v>0</v>
      </c>
      <c r="AP647">
        <v>0</v>
      </c>
      <c r="AQ647">
        <v>0</v>
      </c>
      <c r="AR647">
        <v>0</v>
      </c>
      <c r="AS647">
        <v>3</v>
      </c>
      <c r="AT647">
        <v>0</v>
      </c>
      <c r="AU647">
        <v>2</v>
      </c>
      <c r="AV647">
        <v>2</v>
      </c>
      <c r="AW647">
        <v>6</v>
      </c>
      <c r="AX647">
        <v>3</v>
      </c>
      <c r="AY647">
        <v>0</v>
      </c>
      <c r="AZ647">
        <v>0</v>
      </c>
      <c r="BA647">
        <v>143</v>
      </c>
      <c r="BB647">
        <v>115</v>
      </c>
      <c r="BC647">
        <v>20</v>
      </c>
      <c r="BD647">
        <v>4</v>
      </c>
      <c r="BE647">
        <v>0</v>
      </c>
      <c r="BF647">
        <v>37</v>
      </c>
      <c r="BG647">
        <v>6</v>
      </c>
      <c r="BH647">
        <v>13</v>
      </c>
      <c r="BI647">
        <v>1</v>
      </c>
      <c r="BJ647">
        <v>0</v>
      </c>
      <c r="BK647">
        <v>3</v>
      </c>
      <c r="BL647">
        <v>8</v>
      </c>
      <c r="BM647">
        <v>6</v>
      </c>
      <c r="BN647">
        <v>0</v>
      </c>
      <c r="BO647">
        <v>2</v>
      </c>
      <c r="BP647">
        <v>0</v>
      </c>
      <c r="BQ647">
        <v>0</v>
      </c>
      <c r="BR647">
        <v>1</v>
      </c>
      <c r="BS647">
        <v>0</v>
      </c>
      <c r="BT647">
        <v>2</v>
      </c>
      <c r="BU647">
        <v>4</v>
      </c>
      <c r="BV647">
        <v>3</v>
      </c>
      <c r="BW647">
        <v>0</v>
      </c>
      <c r="BX647">
        <v>2</v>
      </c>
      <c r="BY647">
        <v>3</v>
      </c>
      <c r="BZ647">
        <v>115</v>
      </c>
      <c r="CA647">
        <v>9</v>
      </c>
      <c r="CB647">
        <v>4</v>
      </c>
      <c r="CC647">
        <v>2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1</v>
      </c>
      <c r="CJ647">
        <v>1</v>
      </c>
      <c r="CK647">
        <v>0</v>
      </c>
      <c r="CL647">
        <v>1</v>
      </c>
      <c r="CM647">
        <v>0</v>
      </c>
      <c r="CN647">
        <v>0</v>
      </c>
      <c r="CO647">
        <v>0</v>
      </c>
      <c r="CP647">
        <v>9</v>
      </c>
      <c r="CQ647">
        <v>25</v>
      </c>
      <c r="CR647">
        <v>11</v>
      </c>
      <c r="CS647">
        <v>1</v>
      </c>
      <c r="CT647">
        <v>4</v>
      </c>
      <c r="CU647">
        <v>0</v>
      </c>
      <c r="CV647">
        <v>0</v>
      </c>
      <c r="CW647">
        <v>0</v>
      </c>
      <c r="CX647">
        <v>1</v>
      </c>
      <c r="CY647">
        <v>3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1</v>
      </c>
      <c r="DF647">
        <v>0</v>
      </c>
      <c r="DG647">
        <v>1</v>
      </c>
      <c r="DH647">
        <v>1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</v>
      </c>
      <c r="DP647">
        <v>25</v>
      </c>
      <c r="DQ647">
        <v>20</v>
      </c>
      <c r="DR647">
        <v>12</v>
      </c>
      <c r="DS647">
        <v>2</v>
      </c>
      <c r="DT647">
        <v>1</v>
      </c>
      <c r="DU647">
        <v>1</v>
      </c>
      <c r="DV647">
        <v>0</v>
      </c>
      <c r="DW647">
        <v>0</v>
      </c>
      <c r="DX647">
        <v>1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2</v>
      </c>
      <c r="EF647">
        <v>1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20</v>
      </c>
      <c r="EQ647">
        <v>22</v>
      </c>
      <c r="ER647">
        <v>7</v>
      </c>
      <c r="ES647">
        <v>9</v>
      </c>
      <c r="ET647">
        <v>0</v>
      </c>
      <c r="EU647">
        <v>1</v>
      </c>
      <c r="EV647">
        <v>0</v>
      </c>
      <c r="EW647">
        <v>1</v>
      </c>
      <c r="EX647">
        <v>0</v>
      </c>
      <c r="EY647">
        <v>2</v>
      </c>
      <c r="EZ647">
        <v>0</v>
      </c>
      <c r="FA647">
        <v>1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1</v>
      </c>
      <c r="FN647">
        <v>22</v>
      </c>
      <c r="FO647">
        <v>71</v>
      </c>
      <c r="FP647">
        <v>15</v>
      </c>
      <c r="FQ647">
        <v>9</v>
      </c>
      <c r="FR647">
        <v>1</v>
      </c>
      <c r="FS647">
        <v>6</v>
      </c>
      <c r="FT647">
        <v>0</v>
      </c>
      <c r="FU647">
        <v>13</v>
      </c>
      <c r="FV647">
        <v>12</v>
      </c>
      <c r="FW647">
        <v>0</v>
      </c>
      <c r="FX647">
        <v>3</v>
      </c>
      <c r="FY647">
        <v>0</v>
      </c>
      <c r="FZ647">
        <v>0</v>
      </c>
      <c r="GA647">
        <v>0</v>
      </c>
      <c r="GB647">
        <v>2</v>
      </c>
      <c r="GC647">
        <v>0</v>
      </c>
      <c r="GD647">
        <v>6</v>
      </c>
      <c r="GE647">
        <v>1</v>
      </c>
      <c r="GF647">
        <v>0</v>
      </c>
      <c r="GG647">
        <v>0</v>
      </c>
      <c r="GH647">
        <v>0</v>
      </c>
      <c r="GI647">
        <v>0</v>
      </c>
      <c r="GJ647">
        <v>2</v>
      </c>
      <c r="GK647">
        <v>0</v>
      </c>
      <c r="GL647">
        <v>1</v>
      </c>
      <c r="GM647">
        <v>0</v>
      </c>
      <c r="GN647">
        <v>71</v>
      </c>
      <c r="GO647">
        <v>22</v>
      </c>
      <c r="GP647">
        <v>13</v>
      </c>
      <c r="GQ647">
        <v>0</v>
      </c>
      <c r="GR647">
        <v>2</v>
      </c>
      <c r="GS647">
        <v>0</v>
      </c>
      <c r="GT647">
        <v>1</v>
      </c>
      <c r="GU647">
        <v>0</v>
      </c>
      <c r="GV647">
        <v>4</v>
      </c>
      <c r="GW647">
        <v>0</v>
      </c>
      <c r="GX647">
        <v>1</v>
      </c>
      <c r="GY647">
        <v>0</v>
      </c>
      <c r="GZ647">
        <v>0</v>
      </c>
      <c r="HA647">
        <v>0</v>
      </c>
      <c r="HB647">
        <v>0</v>
      </c>
      <c r="HC647">
        <v>1</v>
      </c>
      <c r="HD647">
        <v>0</v>
      </c>
      <c r="HE647">
        <v>0</v>
      </c>
      <c r="HF647">
        <v>0</v>
      </c>
      <c r="HG647">
        <v>0</v>
      </c>
      <c r="HH647">
        <v>22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0</v>
      </c>
      <c r="HR647">
        <v>0</v>
      </c>
      <c r="HS647">
        <v>0</v>
      </c>
      <c r="HT647">
        <v>0</v>
      </c>
      <c r="HU647">
        <v>0</v>
      </c>
      <c r="HV647">
        <v>0</v>
      </c>
      <c r="HW647">
        <v>1</v>
      </c>
      <c r="HX647">
        <v>1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1</v>
      </c>
      <c r="IM647">
        <v>8</v>
      </c>
      <c r="IN647">
        <v>1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1</v>
      </c>
      <c r="IV647">
        <v>0</v>
      </c>
      <c r="IW647">
        <v>5</v>
      </c>
      <c r="IX647">
        <v>0</v>
      </c>
      <c r="IY647">
        <v>0</v>
      </c>
      <c r="IZ647">
        <v>0</v>
      </c>
      <c r="JA647">
        <v>1</v>
      </c>
      <c r="JB647">
        <v>0</v>
      </c>
      <c r="JC647">
        <v>0</v>
      </c>
      <c r="JD647">
        <v>0</v>
      </c>
      <c r="JE647">
        <v>0</v>
      </c>
      <c r="JF647">
        <v>0</v>
      </c>
      <c r="JG647">
        <v>0</v>
      </c>
      <c r="JH647">
        <v>0</v>
      </c>
      <c r="JI647">
        <v>0</v>
      </c>
      <c r="JJ647">
        <v>0</v>
      </c>
      <c r="JK647">
        <v>0</v>
      </c>
      <c r="JL647">
        <v>8</v>
      </c>
    </row>
    <row r="648" spans="1:272" x14ac:dyDescent="0.25">
      <c r="A648" t="s">
        <v>273</v>
      </c>
      <c r="B648" t="s">
        <v>685</v>
      </c>
      <c r="C648" t="str">
        <f t="shared" si="47"/>
        <v>160909</v>
      </c>
      <c r="D648" t="s">
        <v>311</v>
      </c>
      <c r="E648">
        <v>7</v>
      </c>
      <c r="F648">
        <v>502</v>
      </c>
      <c r="G648">
        <v>390</v>
      </c>
      <c r="H648">
        <v>191</v>
      </c>
      <c r="I648">
        <v>199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199</v>
      </c>
      <c r="T648">
        <v>0</v>
      </c>
      <c r="U648">
        <v>0</v>
      </c>
      <c r="V648">
        <v>199</v>
      </c>
      <c r="W648">
        <v>9</v>
      </c>
      <c r="X648">
        <v>3</v>
      </c>
      <c r="Y648">
        <v>1</v>
      </c>
      <c r="Z648">
        <v>0</v>
      </c>
      <c r="AA648">
        <v>190</v>
      </c>
      <c r="AB648">
        <v>71</v>
      </c>
      <c r="AC648">
        <v>7</v>
      </c>
      <c r="AD648">
        <v>14</v>
      </c>
      <c r="AE648">
        <v>18</v>
      </c>
      <c r="AF648">
        <v>10</v>
      </c>
      <c r="AG648">
        <v>1</v>
      </c>
      <c r="AH648">
        <v>0</v>
      </c>
      <c r="AI648">
        <v>0</v>
      </c>
      <c r="AJ648">
        <v>6</v>
      </c>
      <c r="AK648">
        <v>1</v>
      </c>
      <c r="AL648">
        <v>0</v>
      </c>
      <c r="AM648">
        <v>8</v>
      </c>
      <c r="AN648">
        <v>1</v>
      </c>
      <c r="AO648">
        <v>1</v>
      </c>
      <c r="AP648">
        <v>1</v>
      </c>
      <c r="AQ648">
        <v>0</v>
      </c>
      <c r="AR648">
        <v>1</v>
      </c>
      <c r="AS648">
        <v>0</v>
      </c>
      <c r="AT648">
        <v>0</v>
      </c>
      <c r="AU648">
        <v>0</v>
      </c>
      <c r="AV648">
        <v>1</v>
      </c>
      <c r="AW648">
        <v>0</v>
      </c>
      <c r="AX648">
        <v>0</v>
      </c>
      <c r="AY648">
        <v>0</v>
      </c>
      <c r="AZ648">
        <v>1</v>
      </c>
      <c r="BA648">
        <v>71</v>
      </c>
      <c r="BB648">
        <v>33</v>
      </c>
      <c r="BC648">
        <v>7</v>
      </c>
      <c r="BD648">
        <v>0</v>
      </c>
      <c r="BE648">
        <v>2</v>
      </c>
      <c r="BF648">
        <v>1</v>
      </c>
      <c r="BG648">
        <v>0</v>
      </c>
      <c r="BH648">
        <v>5</v>
      </c>
      <c r="BI648">
        <v>2</v>
      </c>
      <c r="BJ648">
        <v>0</v>
      </c>
      <c r="BK648">
        <v>2</v>
      </c>
      <c r="BL648">
        <v>2</v>
      </c>
      <c r="BM648">
        <v>4</v>
      </c>
      <c r="BN648">
        <v>0</v>
      </c>
      <c r="BO648">
        <v>4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2</v>
      </c>
      <c r="BV648">
        <v>1</v>
      </c>
      <c r="BW648">
        <v>1</v>
      </c>
      <c r="BX648">
        <v>0</v>
      </c>
      <c r="BY648">
        <v>0</v>
      </c>
      <c r="BZ648">
        <v>33</v>
      </c>
      <c r="CA648">
        <v>5</v>
      </c>
      <c r="CB648">
        <v>4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1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5</v>
      </c>
      <c r="CQ648">
        <v>4</v>
      </c>
      <c r="CR648">
        <v>1</v>
      </c>
      <c r="CS648">
        <v>0</v>
      </c>
      <c r="CT648">
        <v>1</v>
      </c>
      <c r="CU648">
        <v>0</v>
      </c>
      <c r="CV648">
        <v>1</v>
      </c>
      <c r="CW648">
        <v>1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4</v>
      </c>
      <c r="DQ648">
        <v>12</v>
      </c>
      <c r="DR648">
        <v>4</v>
      </c>
      <c r="DS648">
        <v>0</v>
      </c>
      <c r="DT648">
        <v>0</v>
      </c>
      <c r="DU648">
        <v>2</v>
      </c>
      <c r="DV648">
        <v>0</v>
      </c>
      <c r="DW648">
        <v>1</v>
      </c>
      <c r="DX648">
        <v>0</v>
      </c>
      <c r="DY648">
        <v>0</v>
      </c>
      <c r="DZ648">
        <v>1</v>
      </c>
      <c r="EA648">
        <v>1</v>
      </c>
      <c r="EB648">
        <v>0</v>
      </c>
      <c r="EC648">
        <v>0</v>
      </c>
      <c r="ED648">
        <v>0</v>
      </c>
      <c r="EE648">
        <v>0</v>
      </c>
      <c r="EF648">
        <v>3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12</v>
      </c>
      <c r="EQ648">
        <v>13</v>
      </c>
      <c r="ER648">
        <v>8</v>
      </c>
      <c r="ES648">
        <v>1</v>
      </c>
      <c r="ET648">
        <v>2</v>
      </c>
      <c r="EU648">
        <v>0</v>
      </c>
      <c r="EV648">
        <v>0</v>
      </c>
      <c r="EW648">
        <v>0</v>
      </c>
      <c r="EX648">
        <v>0</v>
      </c>
      <c r="EY648">
        <v>1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1</v>
      </c>
      <c r="FN648">
        <v>13</v>
      </c>
      <c r="FO648">
        <v>34</v>
      </c>
      <c r="FP648">
        <v>11</v>
      </c>
      <c r="FQ648">
        <v>3</v>
      </c>
      <c r="FR648">
        <v>0</v>
      </c>
      <c r="FS648">
        <v>0</v>
      </c>
      <c r="FT648">
        <v>0</v>
      </c>
      <c r="FU648">
        <v>13</v>
      </c>
      <c r="FV648">
        <v>3</v>
      </c>
      <c r="FW648">
        <v>0</v>
      </c>
      <c r="FX648">
        <v>0</v>
      </c>
      <c r="FY648">
        <v>0</v>
      </c>
      <c r="FZ648">
        <v>1</v>
      </c>
      <c r="GA648">
        <v>0</v>
      </c>
      <c r="GB648">
        <v>0</v>
      </c>
      <c r="GC648">
        <v>0</v>
      </c>
      <c r="GD648">
        <v>0</v>
      </c>
      <c r="GE648">
        <v>1</v>
      </c>
      <c r="GF648">
        <v>0</v>
      </c>
      <c r="GG648">
        <v>0</v>
      </c>
      <c r="GH648">
        <v>0</v>
      </c>
      <c r="GI648">
        <v>0</v>
      </c>
      <c r="GJ648">
        <v>2</v>
      </c>
      <c r="GK648">
        <v>0</v>
      </c>
      <c r="GL648">
        <v>0</v>
      </c>
      <c r="GM648">
        <v>0</v>
      </c>
      <c r="GN648">
        <v>34</v>
      </c>
      <c r="GO648">
        <v>13</v>
      </c>
      <c r="GP648">
        <v>11</v>
      </c>
      <c r="GQ648">
        <v>1</v>
      </c>
      <c r="GR648">
        <v>0</v>
      </c>
      <c r="GS648">
        <v>0</v>
      </c>
      <c r="GT648">
        <v>0</v>
      </c>
      <c r="GU648">
        <v>0</v>
      </c>
      <c r="GV648">
        <v>1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13</v>
      </c>
      <c r="HI648">
        <v>1</v>
      </c>
      <c r="HJ648">
        <v>0</v>
      </c>
      <c r="HK648">
        <v>1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0</v>
      </c>
      <c r="HT648">
        <v>0</v>
      </c>
      <c r="HU648">
        <v>0</v>
      </c>
      <c r="HV648">
        <v>1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4</v>
      </c>
      <c r="IN648">
        <v>2</v>
      </c>
      <c r="IO648">
        <v>0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1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1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4</v>
      </c>
    </row>
    <row r="649" spans="1:272" x14ac:dyDescent="0.25">
      <c r="A649" t="s">
        <v>273</v>
      </c>
      <c r="B649" t="s">
        <v>685</v>
      </c>
      <c r="C649" t="str">
        <f t="shared" si="47"/>
        <v>160909</v>
      </c>
      <c r="D649" t="s">
        <v>413</v>
      </c>
      <c r="E649">
        <v>8</v>
      </c>
      <c r="F649">
        <v>775</v>
      </c>
      <c r="G649">
        <v>590</v>
      </c>
      <c r="H649">
        <v>226</v>
      </c>
      <c r="I649">
        <v>364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364</v>
      </c>
      <c r="T649">
        <v>0</v>
      </c>
      <c r="U649">
        <v>0</v>
      </c>
      <c r="V649">
        <v>364</v>
      </c>
      <c r="W649">
        <v>18</v>
      </c>
      <c r="X649">
        <v>12</v>
      </c>
      <c r="Y649">
        <v>5</v>
      </c>
      <c r="Z649">
        <v>0</v>
      </c>
      <c r="AA649">
        <v>346</v>
      </c>
      <c r="AB649">
        <v>93</v>
      </c>
      <c r="AC649">
        <v>8</v>
      </c>
      <c r="AD649">
        <v>19</v>
      </c>
      <c r="AE649">
        <v>27</v>
      </c>
      <c r="AF649">
        <v>17</v>
      </c>
      <c r="AG649">
        <v>0</v>
      </c>
      <c r="AH649">
        <v>6</v>
      </c>
      <c r="AI649">
        <v>0</v>
      </c>
      <c r="AJ649">
        <v>1</v>
      </c>
      <c r="AK649">
        <v>0</v>
      </c>
      <c r="AL649">
        <v>1</v>
      </c>
      <c r="AM649">
        <v>8</v>
      </c>
      <c r="AN649">
        <v>0</v>
      </c>
      <c r="AO649">
        <v>0</v>
      </c>
      <c r="AP649">
        <v>0</v>
      </c>
      <c r="AQ649">
        <v>0</v>
      </c>
      <c r="AR649">
        <v>1</v>
      </c>
      <c r="AS649">
        <v>0</v>
      </c>
      <c r="AT649">
        <v>1</v>
      </c>
      <c r="AU649">
        <v>0</v>
      </c>
      <c r="AV649">
        <v>0</v>
      </c>
      <c r="AW649">
        <v>1</v>
      </c>
      <c r="AX649">
        <v>0</v>
      </c>
      <c r="AY649">
        <v>1</v>
      </c>
      <c r="AZ649">
        <v>2</v>
      </c>
      <c r="BA649">
        <v>93</v>
      </c>
      <c r="BB649">
        <v>110</v>
      </c>
      <c r="BC649">
        <v>34</v>
      </c>
      <c r="BD649">
        <v>0</v>
      </c>
      <c r="BE649">
        <v>7</v>
      </c>
      <c r="BF649">
        <v>18</v>
      </c>
      <c r="BG649">
        <v>3</v>
      </c>
      <c r="BH649">
        <v>20</v>
      </c>
      <c r="BI649">
        <v>4</v>
      </c>
      <c r="BJ649">
        <v>1</v>
      </c>
      <c r="BK649">
        <v>5</v>
      </c>
      <c r="BL649">
        <v>5</v>
      </c>
      <c r="BM649">
        <v>3</v>
      </c>
      <c r="BN649">
        <v>1</v>
      </c>
      <c r="BO649">
        <v>4</v>
      </c>
      <c r="BP649">
        <v>0</v>
      </c>
      <c r="BQ649">
        <v>0</v>
      </c>
      <c r="BR649">
        <v>0</v>
      </c>
      <c r="BS649">
        <v>1</v>
      </c>
      <c r="BT649">
        <v>1</v>
      </c>
      <c r="BU649">
        <v>3</v>
      </c>
      <c r="BV649">
        <v>0</v>
      </c>
      <c r="BW649">
        <v>0</v>
      </c>
      <c r="BX649">
        <v>0</v>
      </c>
      <c r="BY649">
        <v>0</v>
      </c>
      <c r="BZ649">
        <v>110</v>
      </c>
      <c r="CA649">
        <v>13</v>
      </c>
      <c r="CB649">
        <v>6</v>
      </c>
      <c r="CC649">
        <v>2</v>
      </c>
      <c r="CD649">
        <v>1</v>
      </c>
      <c r="CE649">
        <v>0</v>
      </c>
      <c r="CF649">
        <v>0</v>
      </c>
      <c r="CG649">
        <v>1</v>
      </c>
      <c r="CH649">
        <v>0</v>
      </c>
      <c r="CI649">
        <v>0</v>
      </c>
      <c r="CJ649">
        <v>0</v>
      </c>
      <c r="CK649">
        <v>0</v>
      </c>
      <c r="CL649">
        <v>1</v>
      </c>
      <c r="CM649">
        <v>0</v>
      </c>
      <c r="CN649">
        <v>1</v>
      </c>
      <c r="CO649">
        <v>1</v>
      </c>
      <c r="CP649">
        <v>13</v>
      </c>
      <c r="CQ649">
        <v>4</v>
      </c>
      <c r="CR649">
        <v>2</v>
      </c>
      <c r="CS649">
        <v>0</v>
      </c>
      <c r="CT649">
        <v>0</v>
      </c>
      <c r="CU649">
        <v>1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1</v>
      </c>
      <c r="DO649">
        <v>0</v>
      </c>
      <c r="DP649">
        <v>4</v>
      </c>
      <c r="DQ649">
        <v>23</v>
      </c>
      <c r="DR649">
        <v>12</v>
      </c>
      <c r="DS649">
        <v>0</v>
      </c>
      <c r="DT649">
        <v>0</v>
      </c>
      <c r="DU649">
        <v>4</v>
      </c>
      <c r="DV649">
        <v>2</v>
      </c>
      <c r="DW649">
        <v>0</v>
      </c>
      <c r="DX649">
        <v>2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2</v>
      </c>
      <c r="EE649">
        <v>0</v>
      </c>
      <c r="EF649">
        <v>1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23</v>
      </c>
      <c r="EQ649">
        <v>19</v>
      </c>
      <c r="ER649">
        <v>6</v>
      </c>
      <c r="ES649">
        <v>4</v>
      </c>
      <c r="ET649">
        <v>0</v>
      </c>
      <c r="EU649">
        <v>2</v>
      </c>
      <c r="EV649">
        <v>1</v>
      </c>
      <c r="EW649">
        <v>0</v>
      </c>
      <c r="EX649">
        <v>2</v>
      </c>
      <c r="EY649">
        <v>0</v>
      </c>
      <c r="EZ649">
        <v>0</v>
      </c>
      <c r="FA649">
        <v>1</v>
      </c>
      <c r="FB649">
        <v>1</v>
      </c>
      <c r="FC649">
        <v>1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1</v>
      </c>
      <c r="FM649">
        <v>0</v>
      </c>
      <c r="FN649">
        <v>19</v>
      </c>
      <c r="FO649">
        <v>54</v>
      </c>
      <c r="FP649">
        <v>10</v>
      </c>
      <c r="FQ649">
        <v>1</v>
      </c>
      <c r="FR649">
        <v>0</v>
      </c>
      <c r="FS649">
        <v>1</v>
      </c>
      <c r="FT649">
        <v>0</v>
      </c>
      <c r="FU649">
        <v>20</v>
      </c>
      <c r="FV649">
        <v>8</v>
      </c>
      <c r="FW649">
        <v>0</v>
      </c>
      <c r="FX649">
        <v>3</v>
      </c>
      <c r="FY649">
        <v>0</v>
      </c>
      <c r="FZ649">
        <v>0</v>
      </c>
      <c r="GA649">
        <v>1</v>
      </c>
      <c r="GB649">
        <v>5</v>
      </c>
      <c r="GC649">
        <v>2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3</v>
      </c>
      <c r="GN649">
        <v>54</v>
      </c>
      <c r="GO649">
        <v>16</v>
      </c>
      <c r="GP649">
        <v>8</v>
      </c>
      <c r="GQ649">
        <v>0</v>
      </c>
      <c r="GR649">
        <v>1</v>
      </c>
      <c r="GS649">
        <v>3</v>
      </c>
      <c r="GT649">
        <v>1</v>
      </c>
      <c r="GU649">
        <v>0</v>
      </c>
      <c r="GV649">
        <v>1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2</v>
      </c>
      <c r="HG649">
        <v>0</v>
      </c>
      <c r="HH649">
        <v>16</v>
      </c>
      <c r="HI649">
        <v>3</v>
      </c>
      <c r="HJ649">
        <v>0</v>
      </c>
      <c r="HK649">
        <v>0</v>
      </c>
      <c r="HL649">
        <v>0</v>
      </c>
      <c r="HM649">
        <v>2</v>
      </c>
      <c r="HN649">
        <v>0</v>
      </c>
      <c r="HO649">
        <v>0</v>
      </c>
      <c r="HP649">
        <v>1</v>
      </c>
      <c r="HQ649">
        <v>0</v>
      </c>
      <c r="HR649">
        <v>0</v>
      </c>
      <c r="HS649">
        <v>0</v>
      </c>
      <c r="HT649">
        <v>0</v>
      </c>
      <c r="HU649">
        <v>0</v>
      </c>
      <c r="HV649">
        <v>3</v>
      </c>
      <c r="HW649">
        <v>1</v>
      </c>
      <c r="HX649">
        <v>1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1</v>
      </c>
      <c r="IM649">
        <v>10</v>
      </c>
      <c r="IN649">
        <v>4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4</v>
      </c>
      <c r="IX649">
        <v>2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10</v>
      </c>
    </row>
    <row r="650" spans="1:272" x14ac:dyDescent="0.25">
      <c r="A650" t="s">
        <v>273</v>
      </c>
      <c r="B650" t="s">
        <v>687</v>
      </c>
      <c r="C650" t="str">
        <f t="shared" ref="C650:C659" si="48">"160910"</f>
        <v>160910</v>
      </c>
      <c r="D650" t="s">
        <v>688</v>
      </c>
      <c r="E650">
        <v>1</v>
      </c>
      <c r="F650">
        <v>1167</v>
      </c>
      <c r="G650">
        <v>890</v>
      </c>
      <c r="H650">
        <v>437</v>
      </c>
      <c r="I650">
        <v>453</v>
      </c>
      <c r="J650">
        <v>0</v>
      </c>
      <c r="K650">
        <v>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453</v>
      </c>
      <c r="T650">
        <v>0</v>
      </c>
      <c r="U650">
        <v>0</v>
      </c>
      <c r="V650">
        <v>453</v>
      </c>
      <c r="W650">
        <v>16</v>
      </c>
      <c r="X650">
        <v>10</v>
      </c>
      <c r="Y650">
        <v>6</v>
      </c>
      <c r="Z650">
        <v>0</v>
      </c>
      <c r="AA650">
        <v>437</v>
      </c>
      <c r="AB650">
        <v>82</v>
      </c>
      <c r="AC650">
        <v>10</v>
      </c>
      <c r="AD650">
        <v>15</v>
      </c>
      <c r="AE650">
        <v>36</v>
      </c>
      <c r="AF650">
        <v>13</v>
      </c>
      <c r="AG650">
        <v>0</v>
      </c>
      <c r="AH650">
        <v>2</v>
      </c>
      <c r="AI650">
        <v>0</v>
      </c>
      <c r="AJ650">
        <v>0</v>
      </c>
      <c r="AK650">
        <v>1</v>
      </c>
      <c r="AL650">
        <v>1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1</v>
      </c>
      <c r="AU650">
        <v>0</v>
      </c>
      <c r="AV650">
        <v>1</v>
      </c>
      <c r="AW650">
        <v>0</v>
      </c>
      <c r="AX650">
        <v>1</v>
      </c>
      <c r="AY650">
        <v>0</v>
      </c>
      <c r="AZ650">
        <v>1</v>
      </c>
      <c r="BA650">
        <v>82</v>
      </c>
      <c r="BB650">
        <v>89</v>
      </c>
      <c r="BC650">
        <v>22</v>
      </c>
      <c r="BD650">
        <v>5</v>
      </c>
      <c r="BE650">
        <v>2</v>
      </c>
      <c r="BF650">
        <v>26</v>
      </c>
      <c r="BG650">
        <v>2</v>
      </c>
      <c r="BH650">
        <v>10</v>
      </c>
      <c r="BI650">
        <v>1</v>
      </c>
      <c r="BJ650">
        <v>4</v>
      </c>
      <c r="BK650">
        <v>6</v>
      </c>
      <c r="BL650">
        <v>1</v>
      </c>
      <c r="BM650">
        <v>0</v>
      </c>
      <c r="BN650">
        <v>1</v>
      </c>
      <c r="BO650">
        <v>3</v>
      </c>
      <c r="BP650">
        <v>1</v>
      </c>
      <c r="BQ650">
        <v>0</v>
      </c>
      <c r="BR650">
        <v>1</v>
      </c>
      <c r="BS650">
        <v>1</v>
      </c>
      <c r="BT650">
        <v>0</v>
      </c>
      <c r="BU650">
        <v>0</v>
      </c>
      <c r="BV650">
        <v>0</v>
      </c>
      <c r="BW650">
        <v>0</v>
      </c>
      <c r="BX650">
        <v>1</v>
      </c>
      <c r="BY650">
        <v>2</v>
      </c>
      <c r="BZ650">
        <v>89</v>
      </c>
      <c r="CA650">
        <v>8</v>
      </c>
      <c r="CB650">
        <v>3</v>
      </c>
      <c r="CC650">
        <v>0</v>
      </c>
      <c r="CD650">
        <v>0</v>
      </c>
      <c r="CE650">
        <v>1</v>
      </c>
      <c r="CF650">
        <v>0</v>
      </c>
      <c r="CG650">
        <v>1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3</v>
      </c>
      <c r="CP650">
        <v>8</v>
      </c>
      <c r="CQ650">
        <v>16</v>
      </c>
      <c r="CR650">
        <v>12</v>
      </c>
      <c r="CS650">
        <v>0</v>
      </c>
      <c r="CT650">
        <v>2</v>
      </c>
      <c r="CU650">
        <v>0</v>
      </c>
      <c r="CV650">
        <v>0</v>
      </c>
      <c r="CW650">
        <v>0</v>
      </c>
      <c r="CX650">
        <v>1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1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16</v>
      </c>
      <c r="DQ650">
        <v>3</v>
      </c>
      <c r="DR650">
        <v>0</v>
      </c>
      <c r="DS650">
        <v>0</v>
      </c>
      <c r="DT650">
        <v>0</v>
      </c>
      <c r="DU650">
        <v>2</v>
      </c>
      <c r="DV650">
        <v>0</v>
      </c>
      <c r="DW650">
        <v>1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3</v>
      </c>
      <c r="EQ650">
        <v>7</v>
      </c>
      <c r="ER650">
        <v>0</v>
      </c>
      <c r="ES650">
        <v>3</v>
      </c>
      <c r="ET650">
        <v>1</v>
      </c>
      <c r="EU650">
        <v>1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1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1</v>
      </c>
      <c r="FN650">
        <v>7</v>
      </c>
      <c r="FO650">
        <v>26</v>
      </c>
      <c r="FP650">
        <v>13</v>
      </c>
      <c r="FQ650">
        <v>6</v>
      </c>
      <c r="FR650">
        <v>1</v>
      </c>
      <c r="FS650">
        <v>1</v>
      </c>
      <c r="FT650">
        <v>0</v>
      </c>
      <c r="FU650">
        <v>0</v>
      </c>
      <c r="FV650">
        <v>0</v>
      </c>
      <c r="FW650">
        <v>2</v>
      </c>
      <c r="FX650">
        <v>1</v>
      </c>
      <c r="FY650">
        <v>1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1</v>
      </c>
      <c r="GN650">
        <v>26</v>
      </c>
      <c r="GO650">
        <v>21</v>
      </c>
      <c r="GP650">
        <v>18</v>
      </c>
      <c r="GQ650">
        <v>3</v>
      </c>
      <c r="GR650">
        <v>0</v>
      </c>
      <c r="GS650">
        <v>0</v>
      </c>
      <c r="GT650">
        <v>0</v>
      </c>
      <c r="GU650">
        <v>0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21</v>
      </c>
      <c r="HI650">
        <v>1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0</v>
      </c>
      <c r="HP650">
        <v>0</v>
      </c>
      <c r="HQ650">
        <v>0</v>
      </c>
      <c r="HR650">
        <v>0</v>
      </c>
      <c r="HS650">
        <v>1</v>
      </c>
      <c r="HT650">
        <v>0</v>
      </c>
      <c r="HU650">
        <v>0</v>
      </c>
      <c r="HV650">
        <v>1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184</v>
      </c>
      <c r="IN650">
        <v>42</v>
      </c>
      <c r="IO650">
        <v>12</v>
      </c>
      <c r="IP650">
        <v>126</v>
      </c>
      <c r="IQ650">
        <v>0</v>
      </c>
      <c r="IR650">
        <v>0</v>
      </c>
      <c r="IS650">
        <v>0</v>
      </c>
      <c r="IT650">
        <v>1</v>
      </c>
      <c r="IU650">
        <v>0</v>
      </c>
      <c r="IV650">
        <v>0</v>
      </c>
      <c r="IW650">
        <v>0</v>
      </c>
      <c r="IX650">
        <v>2</v>
      </c>
      <c r="IY650">
        <v>0</v>
      </c>
      <c r="IZ650">
        <v>0</v>
      </c>
      <c r="JA650">
        <v>0</v>
      </c>
      <c r="JB650">
        <v>1</v>
      </c>
      <c r="JC650">
        <v>0</v>
      </c>
      <c r="JD650">
        <v>0</v>
      </c>
      <c r="JE650">
        <v>0</v>
      </c>
      <c r="JF650">
        <v>0</v>
      </c>
      <c r="JG650">
        <v>0</v>
      </c>
      <c r="JH650">
        <v>0</v>
      </c>
      <c r="JI650">
        <v>0</v>
      </c>
      <c r="JJ650">
        <v>0</v>
      </c>
      <c r="JK650">
        <v>0</v>
      </c>
      <c r="JL650">
        <v>184</v>
      </c>
    </row>
    <row r="651" spans="1:272" x14ac:dyDescent="0.25">
      <c r="A651" t="s">
        <v>273</v>
      </c>
      <c r="B651" t="s">
        <v>687</v>
      </c>
      <c r="C651" t="str">
        <f t="shared" si="48"/>
        <v>160910</v>
      </c>
      <c r="D651" t="s">
        <v>689</v>
      </c>
      <c r="E651">
        <v>2</v>
      </c>
      <c r="F651">
        <v>1150</v>
      </c>
      <c r="G651">
        <v>870</v>
      </c>
      <c r="H651">
        <v>369</v>
      </c>
      <c r="I651">
        <v>501</v>
      </c>
      <c r="J651">
        <v>1</v>
      </c>
      <c r="K651">
        <v>7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501</v>
      </c>
      <c r="T651">
        <v>0</v>
      </c>
      <c r="U651">
        <v>0</v>
      </c>
      <c r="V651">
        <v>501</v>
      </c>
      <c r="W651">
        <v>9</v>
      </c>
      <c r="X651">
        <v>7</v>
      </c>
      <c r="Y651">
        <v>2</v>
      </c>
      <c r="Z651">
        <v>0</v>
      </c>
      <c r="AA651">
        <v>492</v>
      </c>
      <c r="AB651">
        <v>70</v>
      </c>
      <c r="AC651">
        <v>5</v>
      </c>
      <c r="AD651">
        <v>29</v>
      </c>
      <c r="AE651">
        <v>19</v>
      </c>
      <c r="AF651">
        <v>11</v>
      </c>
      <c r="AG651">
        <v>1</v>
      </c>
      <c r="AH651">
        <v>2</v>
      </c>
      <c r="AI651">
        <v>0</v>
      </c>
      <c r="AJ651">
        <v>0</v>
      </c>
      <c r="AK651">
        <v>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2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70</v>
      </c>
      <c r="BB651">
        <v>130</v>
      </c>
      <c r="BC651">
        <v>41</v>
      </c>
      <c r="BD651">
        <v>0</v>
      </c>
      <c r="BE651">
        <v>1</v>
      </c>
      <c r="BF651">
        <v>49</v>
      </c>
      <c r="BG651">
        <v>3</v>
      </c>
      <c r="BH651">
        <v>16</v>
      </c>
      <c r="BI651">
        <v>0</v>
      </c>
      <c r="BJ651">
        <v>1</v>
      </c>
      <c r="BK651">
        <v>9</v>
      </c>
      <c r="BL651">
        <v>2</v>
      </c>
      <c r="BM651">
        <v>0</v>
      </c>
      <c r="BN651">
        <v>0</v>
      </c>
      <c r="BO651">
        <v>5</v>
      </c>
      <c r="BP651">
        <v>0</v>
      </c>
      <c r="BQ651">
        <v>1</v>
      </c>
      <c r="BR651">
        <v>0</v>
      </c>
      <c r="BS651">
        <v>0</v>
      </c>
      <c r="BT651">
        <v>0</v>
      </c>
      <c r="BU651">
        <v>1</v>
      </c>
      <c r="BV651">
        <v>0</v>
      </c>
      <c r="BW651">
        <v>0</v>
      </c>
      <c r="BX651">
        <v>0</v>
      </c>
      <c r="BY651">
        <v>1</v>
      </c>
      <c r="BZ651">
        <v>130</v>
      </c>
      <c r="CA651">
        <v>24</v>
      </c>
      <c r="CB651">
        <v>14</v>
      </c>
      <c r="CC651">
        <v>2</v>
      </c>
      <c r="CD651">
        <v>0</v>
      </c>
      <c r="CE651">
        <v>3</v>
      </c>
      <c r="CF651">
        <v>1</v>
      </c>
      <c r="CG651">
        <v>0</v>
      </c>
      <c r="CH651">
        <v>1</v>
      </c>
      <c r="CI651">
        <v>1</v>
      </c>
      <c r="CJ651">
        <v>0</v>
      </c>
      <c r="CK651">
        <v>0</v>
      </c>
      <c r="CL651">
        <v>1</v>
      </c>
      <c r="CM651">
        <v>0</v>
      </c>
      <c r="CN651">
        <v>0</v>
      </c>
      <c r="CO651">
        <v>1</v>
      </c>
      <c r="CP651">
        <v>24</v>
      </c>
      <c r="CQ651">
        <v>31</v>
      </c>
      <c r="CR651">
        <v>14</v>
      </c>
      <c r="CS651">
        <v>3</v>
      </c>
      <c r="CT651">
        <v>1</v>
      </c>
      <c r="CU651">
        <v>0</v>
      </c>
      <c r="CV651">
        <v>0</v>
      </c>
      <c r="CW651">
        <v>2</v>
      </c>
      <c r="CX651">
        <v>0</v>
      </c>
      <c r="CY651">
        <v>0</v>
      </c>
      <c r="CZ651">
        <v>2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1</v>
      </c>
      <c r="DK651">
        <v>2</v>
      </c>
      <c r="DL651">
        <v>0</v>
      </c>
      <c r="DM651">
        <v>3</v>
      </c>
      <c r="DN651">
        <v>0</v>
      </c>
      <c r="DO651">
        <v>3</v>
      </c>
      <c r="DP651">
        <v>31</v>
      </c>
      <c r="DQ651">
        <v>5</v>
      </c>
      <c r="DR651">
        <v>3</v>
      </c>
      <c r="DS651">
        <v>0</v>
      </c>
      <c r="DT651">
        <v>0</v>
      </c>
      <c r="DU651">
        <v>0</v>
      </c>
      <c r="DV651">
        <v>0</v>
      </c>
      <c r="DW651">
        <v>1</v>
      </c>
      <c r="DX651">
        <v>0</v>
      </c>
      <c r="DY651">
        <v>0</v>
      </c>
      <c r="DZ651">
        <v>0</v>
      </c>
      <c r="EA651">
        <v>0</v>
      </c>
      <c r="EB651">
        <v>1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5</v>
      </c>
      <c r="EQ651">
        <v>29</v>
      </c>
      <c r="ER651">
        <v>9</v>
      </c>
      <c r="ES651">
        <v>13</v>
      </c>
      <c r="ET651">
        <v>2</v>
      </c>
      <c r="EU651">
        <v>0</v>
      </c>
      <c r="EV651">
        <v>0</v>
      </c>
      <c r="EW651">
        <v>1</v>
      </c>
      <c r="EX651">
        <v>0</v>
      </c>
      <c r="EY651">
        <v>0</v>
      </c>
      <c r="EZ651">
        <v>0</v>
      </c>
      <c r="FA651">
        <v>0</v>
      </c>
      <c r="FB651">
        <v>1</v>
      </c>
      <c r="FC651">
        <v>0</v>
      </c>
      <c r="FD651">
        <v>1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2</v>
      </c>
      <c r="FN651">
        <v>29</v>
      </c>
      <c r="FO651">
        <v>51</v>
      </c>
      <c r="FP651">
        <v>21</v>
      </c>
      <c r="FQ651">
        <v>3</v>
      </c>
      <c r="FR651">
        <v>4</v>
      </c>
      <c r="FS651">
        <v>2</v>
      </c>
      <c r="FT651">
        <v>1</v>
      </c>
      <c r="FU651">
        <v>3</v>
      </c>
      <c r="FV651">
        <v>2</v>
      </c>
      <c r="FW651">
        <v>2</v>
      </c>
      <c r="FX651">
        <v>0</v>
      </c>
      <c r="FY651">
        <v>1</v>
      </c>
      <c r="FZ651">
        <v>1</v>
      </c>
      <c r="GA651">
        <v>0</v>
      </c>
      <c r="GB651">
        <v>0</v>
      </c>
      <c r="GC651">
        <v>0</v>
      </c>
      <c r="GD651">
        <v>0</v>
      </c>
      <c r="GE651">
        <v>1</v>
      </c>
      <c r="GF651">
        <v>0</v>
      </c>
      <c r="GG651">
        <v>0</v>
      </c>
      <c r="GH651">
        <v>2</v>
      </c>
      <c r="GI651">
        <v>1</v>
      </c>
      <c r="GJ651">
        <v>3</v>
      </c>
      <c r="GK651">
        <v>2</v>
      </c>
      <c r="GL651">
        <v>0</v>
      </c>
      <c r="GM651">
        <v>2</v>
      </c>
      <c r="GN651">
        <v>51</v>
      </c>
      <c r="GO651">
        <v>48</v>
      </c>
      <c r="GP651">
        <v>37</v>
      </c>
      <c r="GQ651">
        <v>3</v>
      </c>
      <c r="GR651">
        <v>0</v>
      </c>
      <c r="GS651">
        <v>1</v>
      </c>
      <c r="GT651">
        <v>2</v>
      </c>
      <c r="GU651">
        <v>0</v>
      </c>
      <c r="GV651">
        <v>2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1</v>
      </c>
      <c r="HD651">
        <v>1</v>
      </c>
      <c r="HE651">
        <v>1</v>
      </c>
      <c r="HF651">
        <v>0</v>
      </c>
      <c r="HG651">
        <v>0</v>
      </c>
      <c r="HH651">
        <v>48</v>
      </c>
      <c r="HI651">
        <v>1</v>
      </c>
      <c r="HJ651">
        <v>0</v>
      </c>
      <c r="HK651">
        <v>0</v>
      </c>
      <c r="HL651">
        <v>1</v>
      </c>
      <c r="HM651">
        <v>0</v>
      </c>
      <c r="HN651">
        <v>0</v>
      </c>
      <c r="HO651">
        <v>0</v>
      </c>
      <c r="HP651">
        <v>0</v>
      </c>
      <c r="HQ651">
        <v>0</v>
      </c>
      <c r="HR651">
        <v>0</v>
      </c>
      <c r="HS651">
        <v>0</v>
      </c>
      <c r="HT651">
        <v>0</v>
      </c>
      <c r="HU651">
        <v>0</v>
      </c>
      <c r="HV651">
        <v>1</v>
      </c>
      <c r="HW651">
        <v>1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1</v>
      </c>
      <c r="IF651">
        <v>0</v>
      </c>
      <c r="IG651">
        <v>0</v>
      </c>
      <c r="IH651">
        <v>0</v>
      </c>
      <c r="II651">
        <v>0</v>
      </c>
      <c r="IJ651">
        <v>0</v>
      </c>
      <c r="IK651">
        <v>0</v>
      </c>
      <c r="IL651">
        <v>1</v>
      </c>
      <c r="IM651">
        <v>102</v>
      </c>
      <c r="IN651">
        <v>18</v>
      </c>
      <c r="IO651">
        <v>12</v>
      </c>
      <c r="IP651">
        <v>65</v>
      </c>
      <c r="IQ651">
        <v>2</v>
      </c>
      <c r="IR651">
        <v>2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1</v>
      </c>
      <c r="IY651">
        <v>0</v>
      </c>
      <c r="IZ651">
        <v>0</v>
      </c>
      <c r="JA651">
        <v>0</v>
      </c>
      <c r="JB651">
        <v>1</v>
      </c>
      <c r="JC651">
        <v>0</v>
      </c>
      <c r="JD651">
        <v>0</v>
      </c>
      <c r="JE651">
        <v>0</v>
      </c>
      <c r="JF651">
        <v>0</v>
      </c>
      <c r="JG651">
        <v>0</v>
      </c>
      <c r="JH651">
        <v>0</v>
      </c>
      <c r="JI651">
        <v>1</v>
      </c>
      <c r="JJ651">
        <v>0</v>
      </c>
      <c r="JK651">
        <v>0</v>
      </c>
      <c r="JL651">
        <v>102</v>
      </c>
    </row>
    <row r="652" spans="1:272" x14ac:dyDescent="0.25">
      <c r="A652" t="s">
        <v>273</v>
      </c>
      <c r="B652" t="s">
        <v>687</v>
      </c>
      <c r="C652" t="str">
        <f t="shared" si="48"/>
        <v>160910</v>
      </c>
      <c r="D652" t="s">
        <v>690</v>
      </c>
      <c r="E652">
        <v>3</v>
      </c>
      <c r="F652">
        <v>683</v>
      </c>
      <c r="G652">
        <v>520</v>
      </c>
      <c r="H652">
        <v>291</v>
      </c>
      <c r="I652">
        <v>229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229</v>
      </c>
      <c r="T652">
        <v>0</v>
      </c>
      <c r="U652">
        <v>0</v>
      </c>
      <c r="V652">
        <v>229</v>
      </c>
      <c r="W652">
        <v>7</v>
      </c>
      <c r="X652">
        <v>4</v>
      </c>
      <c r="Y652">
        <v>3</v>
      </c>
      <c r="Z652">
        <v>0</v>
      </c>
      <c r="AA652">
        <v>222</v>
      </c>
      <c r="AB652">
        <v>32</v>
      </c>
      <c r="AC652">
        <v>9</v>
      </c>
      <c r="AD652">
        <v>7</v>
      </c>
      <c r="AE652">
        <v>14</v>
      </c>
      <c r="AF652">
        <v>1</v>
      </c>
      <c r="AG652">
        <v>0</v>
      </c>
      <c r="AH652">
        <v>0</v>
      </c>
      <c r="AI652">
        <v>0</v>
      </c>
      <c r="AJ652">
        <v>0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32</v>
      </c>
      <c r="BB652">
        <v>30</v>
      </c>
      <c r="BC652">
        <v>14</v>
      </c>
      <c r="BD652">
        <v>1</v>
      </c>
      <c r="BE652">
        <v>0</v>
      </c>
      <c r="BF652">
        <v>8</v>
      </c>
      <c r="BG652">
        <v>1</v>
      </c>
      <c r="BH652">
        <v>0</v>
      </c>
      <c r="BI652">
        <v>0</v>
      </c>
      <c r="BJ652">
        <v>0</v>
      </c>
      <c r="BK652">
        <v>1</v>
      </c>
      <c r="BL652">
        <v>1</v>
      </c>
      <c r="BM652">
        <v>0</v>
      </c>
      <c r="BN652">
        <v>0</v>
      </c>
      <c r="BO652">
        <v>1</v>
      </c>
      <c r="BP652">
        <v>0</v>
      </c>
      <c r="BQ652">
        <v>0</v>
      </c>
      <c r="BR652">
        <v>0</v>
      </c>
      <c r="BS652">
        <v>1</v>
      </c>
      <c r="BT652">
        <v>0</v>
      </c>
      <c r="BU652">
        <v>2</v>
      </c>
      <c r="BV652">
        <v>0</v>
      </c>
      <c r="BW652">
        <v>0</v>
      </c>
      <c r="BX652">
        <v>0</v>
      </c>
      <c r="BY652">
        <v>0</v>
      </c>
      <c r="BZ652">
        <v>30</v>
      </c>
      <c r="CA652">
        <v>3</v>
      </c>
      <c r="CB652">
        <v>0</v>
      </c>
      <c r="CC652">
        <v>1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2</v>
      </c>
      <c r="CP652">
        <v>3</v>
      </c>
      <c r="CQ652">
        <v>5</v>
      </c>
      <c r="CR652">
        <v>0</v>
      </c>
      <c r="CS652">
        <v>2</v>
      </c>
      <c r="CT652">
        <v>0</v>
      </c>
      <c r="CU652">
        <v>0</v>
      </c>
      <c r="CV652">
        <v>1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1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1</v>
      </c>
      <c r="DL652">
        <v>0</v>
      </c>
      <c r="DM652">
        <v>0</v>
      </c>
      <c r="DN652">
        <v>0</v>
      </c>
      <c r="DO652">
        <v>0</v>
      </c>
      <c r="DP652">
        <v>5</v>
      </c>
      <c r="DQ652">
        <v>2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1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1</v>
      </c>
      <c r="EO652">
        <v>0</v>
      </c>
      <c r="EP652">
        <v>2</v>
      </c>
      <c r="EQ652">
        <v>8</v>
      </c>
      <c r="ER652">
        <v>0</v>
      </c>
      <c r="ES652">
        <v>5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1</v>
      </c>
      <c r="FE652">
        <v>0</v>
      </c>
      <c r="FF652">
        <v>1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1</v>
      </c>
      <c r="FN652">
        <v>8</v>
      </c>
      <c r="FO652">
        <v>21</v>
      </c>
      <c r="FP652">
        <v>11</v>
      </c>
      <c r="FQ652">
        <v>2</v>
      </c>
      <c r="FR652">
        <v>2</v>
      </c>
      <c r="FS652">
        <v>1</v>
      </c>
      <c r="FT652">
        <v>0</v>
      </c>
      <c r="FU652">
        <v>1</v>
      </c>
      <c r="FV652">
        <v>0</v>
      </c>
      <c r="FW652">
        <v>0</v>
      </c>
      <c r="FX652">
        <v>1</v>
      </c>
      <c r="FY652">
        <v>0</v>
      </c>
      <c r="FZ652">
        <v>0</v>
      </c>
      <c r="GA652">
        <v>0</v>
      </c>
      <c r="GB652">
        <v>0</v>
      </c>
      <c r="GC652">
        <v>2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1</v>
      </c>
      <c r="GK652">
        <v>0</v>
      </c>
      <c r="GL652">
        <v>0</v>
      </c>
      <c r="GM652">
        <v>0</v>
      </c>
      <c r="GN652">
        <v>21</v>
      </c>
      <c r="GO652">
        <v>9</v>
      </c>
      <c r="GP652">
        <v>4</v>
      </c>
      <c r="GQ652">
        <v>2</v>
      </c>
      <c r="GR652">
        <v>0</v>
      </c>
      <c r="GS652">
        <v>0</v>
      </c>
      <c r="GT652">
        <v>1</v>
      </c>
      <c r="GU652">
        <v>0</v>
      </c>
      <c r="GV652">
        <v>1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1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9</v>
      </c>
      <c r="HI652">
        <v>3</v>
      </c>
      <c r="HJ652">
        <v>2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1</v>
      </c>
      <c r="HV652">
        <v>3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109</v>
      </c>
      <c r="IN652">
        <v>32</v>
      </c>
      <c r="IO652">
        <v>2</v>
      </c>
      <c r="IP652">
        <v>72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2</v>
      </c>
      <c r="IY652">
        <v>0</v>
      </c>
      <c r="IZ652">
        <v>0</v>
      </c>
      <c r="JA652">
        <v>0</v>
      </c>
      <c r="JB652">
        <v>0</v>
      </c>
      <c r="JC652">
        <v>1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109</v>
      </c>
    </row>
    <row r="653" spans="1:272" x14ac:dyDescent="0.25">
      <c r="A653" t="s">
        <v>273</v>
      </c>
      <c r="B653" t="s">
        <v>687</v>
      </c>
      <c r="C653" t="str">
        <f t="shared" si="48"/>
        <v>160910</v>
      </c>
      <c r="D653" t="s">
        <v>339</v>
      </c>
      <c r="E653">
        <v>4</v>
      </c>
      <c r="F653">
        <v>1077</v>
      </c>
      <c r="G653">
        <v>821</v>
      </c>
      <c r="H653">
        <v>378</v>
      </c>
      <c r="I653">
        <v>443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443</v>
      </c>
      <c r="T653">
        <v>0</v>
      </c>
      <c r="U653">
        <v>0</v>
      </c>
      <c r="V653">
        <v>443</v>
      </c>
      <c r="W653">
        <v>15</v>
      </c>
      <c r="X653">
        <v>12</v>
      </c>
      <c r="Y653">
        <v>2</v>
      </c>
      <c r="Z653">
        <v>0</v>
      </c>
      <c r="AA653">
        <v>428</v>
      </c>
      <c r="AB653">
        <v>64</v>
      </c>
      <c r="AC653">
        <v>5</v>
      </c>
      <c r="AD653">
        <v>14</v>
      </c>
      <c r="AE653">
        <v>30</v>
      </c>
      <c r="AF653">
        <v>8</v>
      </c>
      <c r="AG653">
        <v>0</v>
      </c>
      <c r="AH653">
        <v>1</v>
      </c>
      <c r="AI653">
        <v>0</v>
      </c>
      <c r="AJ653">
        <v>0</v>
      </c>
      <c r="AK653">
        <v>2</v>
      </c>
      <c r="AL653">
        <v>0</v>
      </c>
      <c r="AM653">
        <v>1</v>
      </c>
      <c r="AN653">
        <v>0</v>
      </c>
      <c r="AO653">
        <v>0</v>
      </c>
      <c r="AP653">
        <v>0</v>
      </c>
      <c r="AQ653">
        <v>1</v>
      </c>
      <c r="AR653">
        <v>0</v>
      </c>
      <c r="AS653">
        <v>0</v>
      </c>
      <c r="AT653">
        <v>0</v>
      </c>
      <c r="AU653">
        <v>0</v>
      </c>
      <c r="AV653">
        <v>1</v>
      </c>
      <c r="AW653">
        <v>0</v>
      </c>
      <c r="AX653">
        <v>0</v>
      </c>
      <c r="AY653">
        <v>0</v>
      </c>
      <c r="AZ653">
        <v>1</v>
      </c>
      <c r="BA653">
        <v>64</v>
      </c>
      <c r="BB653">
        <v>112</v>
      </c>
      <c r="BC653">
        <v>41</v>
      </c>
      <c r="BD653">
        <v>5</v>
      </c>
      <c r="BE653">
        <v>4</v>
      </c>
      <c r="BF653">
        <v>27</v>
      </c>
      <c r="BG653">
        <v>3</v>
      </c>
      <c r="BH653">
        <v>6</v>
      </c>
      <c r="BI653">
        <v>0</v>
      </c>
      <c r="BJ653">
        <v>3</v>
      </c>
      <c r="BK653">
        <v>4</v>
      </c>
      <c r="BL653">
        <v>2</v>
      </c>
      <c r="BM653">
        <v>1</v>
      </c>
      <c r="BN653">
        <v>1</v>
      </c>
      <c r="BO653">
        <v>1</v>
      </c>
      <c r="BP653">
        <v>0</v>
      </c>
      <c r="BQ653">
        <v>0</v>
      </c>
      <c r="BR653">
        <v>2</v>
      </c>
      <c r="BS653">
        <v>0</v>
      </c>
      <c r="BT653">
        <v>0</v>
      </c>
      <c r="BU653">
        <v>3</v>
      </c>
      <c r="BV653">
        <v>3</v>
      </c>
      <c r="BW653">
        <v>0</v>
      </c>
      <c r="BX653">
        <v>0</v>
      </c>
      <c r="BY653">
        <v>6</v>
      </c>
      <c r="BZ653">
        <v>112</v>
      </c>
      <c r="CA653">
        <v>2</v>
      </c>
      <c r="CB653">
        <v>1</v>
      </c>
      <c r="CC653">
        <v>0</v>
      </c>
      <c r="CD653">
        <v>0</v>
      </c>
      <c r="CE653">
        <v>0</v>
      </c>
      <c r="CF653">
        <v>1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2</v>
      </c>
      <c r="CQ653">
        <v>5</v>
      </c>
      <c r="CR653">
        <v>1</v>
      </c>
      <c r="CS653">
        <v>2</v>
      </c>
      <c r="CT653">
        <v>0</v>
      </c>
      <c r="CU653">
        <v>0</v>
      </c>
      <c r="CV653">
        <v>1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1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5</v>
      </c>
      <c r="DQ653">
        <v>10</v>
      </c>
      <c r="DR653">
        <v>5</v>
      </c>
      <c r="DS653">
        <v>0</v>
      </c>
      <c r="DT653">
        <v>0</v>
      </c>
      <c r="DU653">
        <v>2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1</v>
      </c>
      <c r="ED653">
        <v>0</v>
      </c>
      <c r="EE653">
        <v>0</v>
      </c>
      <c r="EF653">
        <v>0</v>
      </c>
      <c r="EG653">
        <v>0</v>
      </c>
      <c r="EH653">
        <v>1</v>
      </c>
      <c r="EI653">
        <v>0</v>
      </c>
      <c r="EJ653">
        <v>0</v>
      </c>
      <c r="EK653">
        <v>0</v>
      </c>
      <c r="EL653">
        <v>1</v>
      </c>
      <c r="EM653">
        <v>0</v>
      </c>
      <c r="EN653">
        <v>0</v>
      </c>
      <c r="EO653">
        <v>0</v>
      </c>
      <c r="EP653">
        <v>10</v>
      </c>
      <c r="EQ653">
        <v>8</v>
      </c>
      <c r="ER653">
        <v>1</v>
      </c>
      <c r="ES653">
        <v>2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2</v>
      </c>
      <c r="FC653">
        <v>0</v>
      </c>
      <c r="FD653">
        <v>2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1</v>
      </c>
      <c r="FN653">
        <v>8</v>
      </c>
      <c r="FO653">
        <v>29</v>
      </c>
      <c r="FP653">
        <v>12</v>
      </c>
      <c r="FQ653">
        <v>6</v>
      </c>
      <c r="FR653">
        <v>0</v>
      </c>
      <c r="FS653">
        <v>2</v>
      </c>
      <c r="FT653">
        <v>0</v>
      </c>
      <c r="FU653">
        <v>2</v>
      </c>
      <c r="FV653">
        <v>2</v>
      </c>
      <c r="FW653">
        <v>1</v>
      </c>
      <c r="FX653">
        <v>1</v>
      </c>
      <c r="FY653">
        <v>0</v>
      </c>
      <c r="FZ653">
        <v>0</v>
      </c>
      <c r="GA653">
        <v>0</v>
      </c>
      <c r="GB653">
        <v>1</v>
      </c>
      <c r="GC653">
        <v>0</v>
      </c>
      <c r="GD653">
        <v>1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1</v>
      </c>
      <c r="GK653">
        <v>0</v>
      </c>
      <c r="GL653">
        <v>0</v>
      </c>
      <c r="GM653">
        <v>0</v>
      </c>
      <c r="GN653">
        <v>29</v>
      </c>
      <c r="GO653">
        <v>13</v>
      </c>
      <c r="GP653">
        <v>9</v>
      </c>
      <c r="GQ653">
        <v>0</v>
      </c>
      <c r="GR653">
        <v>0</v>
      </c>
      <c r="GS653">
        <v>1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3</v>
      </c>
      <c r="HH653">
        <v>13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185</v>
      </c>
      <c r="IN653">
        <v>54</v>
      </c>
      <c r="IO653">
        <v>16</v>
      </c>
      <c r="IP653">
        <v>109</v>
      </c>
      <c r="IQ653">
        <v>2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3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0</v>
      </c>
      <c r="JG653">
        <v>0</v>
      </c>
      <c r="JH653">
        <v>0</v>
      </c>
      <c r="JI653">
        <v>0</v>
      </c>
      <c r="JJ653">
        <v>0</v>
      </c>
      <c r="JK653">
        <v>1</v>
      </c>
      <c r="JL653">
        <v>185</v>
      </c>
    </row>
    <row r="654" spans="1:272" x14ac:dyDescent="0.25">
      <c r="A654" t="s">
        <v>273</v>
      </c>
      <c r="B654" t="s">
        <v>687</v>
      </c>
      <c r="C654" t="str">
        <f t="shared" si="48"/>
        <v>160910</v>
      </c>
      <c r="D654" t="s">
        <v>312</v>
      </c>
      <c r="E654">
        <v>5</v>
      </c>
      <c r="F654">
        <v>974</v>
      </c>
      <c r="G654">
        <v>741</v>
      </c>
      <c r="H654">
        <v>389</v>
      </c>
      <c r="I654">
        <v>352</v>
      </c>
      <c r="J654">
        <v>0</v>
      </c>
      <c r="K654">
        <v>2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351</v>
      </c>
      <c r="T654">
        <v>0</v>
      </c>
      <c r="U654">
        <v>0</v>
      </c>
      <c r="V654">
        <v>351</v>
      </c>
      <c r="W654">
        <v>15</v>
      </c>
      <c r="X654">
        <v>11</v>
      </c>
      <c r="Y654">
        <v>3</v>
      </c>
      <c r="Z654">
        <v>0</v>
      </c>
      <c r="AA654">
        <v>336</v>
      </c>
      <c r="AB654">
        <v>68</v>
      </c>
      <c r="AC654">
        <v>14</v>
      </c>
      <c r="AD654">
        <v>15</v>
      </c>
      <c r="AE654">
        <v>29</v>
      </c>
      <c r="AF654">
        <v>2</v>
      </c>
      <c r="AG654">
        <v>0</v>
      </c>
      <c r="AH654">
        <v>3</v>
      </c>
      <c r="AI654">
        <v>0</v>
      </c>
      <c r="AJ654">
        <v>0</v>
      </c>
      <c r="AK654">
        <v>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1</v>
      </c>
      <c r="AU654">
        <v>0</v>
      </c>
      <c r="AV654">
        <v>0</v>
      </c>
      <c r="AW654">
        <v>0</v>
      </c>
      <c r="AX654">
        <v>2</v>
      </c>
      <c r="AY654">
        <v>1</v>
      </c>
      <c r="AZ654">
        <v>0</v>
      </c>
      <c r="BA654">
        <v>68</v>
      </c>
      <c r="BB654">
        <v>54</v>
      </c>
      <c r="BC654">
        <v>12</v>
      </c>
      <c r="BD654">
        <v>4</v>
      </c>
      <c r="BE654">
        <v>2</v>
      </c>
      <c r="BF654">
        <v>10</v>
      </c>
      <c r="BG654">
        <v>0</v>
      </c>
      <c r="BH654">
        <v>7</v>
      </c>
      <c r="BI654">
        <v>2</v>
      </c>
      <c r="BJ654">
        <v>3</v>
      </c>
      <c r="BK654">
        <v>0</v>
      </c>
      <c r="BL654">
        <v>4</v>
      </c>
      <c r="BM654">
        <v>0</v>
      </c>
      <c r="BN654">
        <v>2</v>
      </c>
      <c r="BO654">
        <v>2</v>
      </c>
      <c r="BP654">
        <v>2</v>
      </c>
      <c r="BQ654">
        <v>2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1</v>
      </c>
      <c r="BX654">
        <v>0</v>
      </c>
      <c r="BY654">
        <v>1</v>
      </c>
      <c r="BZ654">
        <v>54</v>
      </c>
      <c r="CA654">
        <v>6</v>
      </c>
      <c r="CB654">
        <v>1</v>
      </c>
      <c r="CC654">
        <v>1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2</v>
      </c>
      <c r="CJ654">
        <v>0</v>
      </c>
      <c r="CK654">
        <v>0</v>
      </c>
      <c r="CL654">
        <v>0</v>
      </c>
      <c r="CM654">
        <v>0</v>
      </c>
      <c r="CN654">
        <v>2</v>
      </c>
      <c r="CO654">
        <v>0</v>
      </c>
      <c r="CP654">
        <v>6</v>
      </c>
      <c r="CQ654">
        <v>14</v>
      </c>
      <c r="CR654">
        <v>7</v>
      </c>
      <c r="CS654">
        <v>4</v>
      </c>
      <c r="CT654">
        <v>1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1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1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14</v>
      </c>
      <c r="DQ654">
        <v>7</v>
      </c>
      <c r="DR654">
        <v>3</v>
      </c>
      <c r="DS654">
        <v>1</v>
      </c>
      <c r="DT654">
        <v>0</v>
      </c>
      <c r="DU654">
        <v>1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2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7</v>
      </c>
      <c r="EQ654">
        <v>4</v>
      </c>
      <c r="ER654">
        <v>0</v>
      </c>
      <c r="ES654">
        <v>3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1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4</v>
      </c>
      <c r="FO654">
        <v>19</v>
      </c>
      <c r="FP654">
        <v>6</v>
      </c>
      <c r="FQ654">
        <v>2</v>
      </c>
      <c r="FR654">
        <v>1</v>
      </c>
      <c r="FS654">
        <v>1</v>
      </c>
      <c r="FT654">
        <v>0</v>
      </c>
      <c r="FU654">
        <v>1</v>
      </c>
      <c r="FV654">
        <v>0</v>
      </c>
      <c r="FW654">
        <v>0</v>
      </c>
      <c r="FX654">
        <v>1</v>
      </c>
      <c r="FY654">
        <v>1</v>
      </c>
      <c r="FZ654">
        <v>0</v>
      </c>
      <c r="GA654">
        <v>0</v>
      </c>
      <c r="GB654">
        <v>0</v>
      </c>
      <c r="GC654">
        <v>0</v>
      </c>
      <c r="GD654">
        <v>1</v>
      </c>
      <c r="GE654">
        <v>1</v>
      </c>
      <c r="GF654">
        <v>0</v>
      </c>
      <c r="GG654">
        <v>0</v>
      </c>
      <c r="GH654">
        <v>1</v>
      </c>
      <c r="GI654">
        <v>2</v>
      </c>
      <c r="GJ654">
        <v>0</v>
      </c>
      <c r="GK654">
        <v>0</v>
      </c>
      <c r="GL654">
        <v>0</v>
      </c>
      <c r="GM654">
        <v>1</v>
      </c>
      <c r="GN654">
        <v>19</v>
      </c>
      <c r="GO654">
        <v>14</v>
      </c>
      <c r="GP654">
        <v>11</v>
      </c>
      <c r="GQ654">
        <v>2</v>
      </c>
      <c r="GR654">
        <v>0</v>
      </c>
      <c r="GS654">
        <v>1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14</v>
      </c>
      <c r="HI654">
        <v>2</v>
      </c>
      <c r="HJ654">
        <v>0</v>
      </c>
      <c r="HK654">
        <v>0</v>
      </c>
      <c r="HL654">
        <v>2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0</v>
      </c>
      <c r="HT654">
        <v>0</v>
      </c>
      <c r="HU654">
        <v>0</v>
      </c>
      <c r="HV654">
        <v>2</v>
      </c>
      <c r="HW654">
        <v>1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1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1</v>
      </c>
      <c r="IM654">
        <v>147</v>
      </c>
      <c r="IN654">
        <v>31</v>
      </c>
      <c r="IO654">
        <v>4</v>
      </c>
      <c r="IP654">
        <v>104</v>
      </c>
      <c r="IQ654">
        <v>2</v>
      </c>
      <c r="IR654">
        <v>0</v>
      </c>
      <c r="IS654">
        <v>1</v>
      </c>
      <c r="IT654">
        <v>1</v>
      </c>
      <c r="IU654">
        <v>0</v>
      </c>
      <c r="IV654">
        <v>1</v>
      </c>
      <c r="IW654">
        <v>1</v>
      </c>
      <c r="IX654">
        <v>2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147</v>
      </c>
    </row>
    <row r="655" spans="1:272" x14ac:dyDescent="0.25">
      <c r="A655" t="s">
        <v>273</v>
      </c>
      <c r="B655" t="s">
        <v>687</v>
      </c>
      <c r="C655" t="str">
        <f t="shared" si="48"/>
        <v>160910</v>
      </c>
      <c r="D655" t="s">
        <v>312</v>
      </c>
      <c r="E655">
        <v>6</v>
      </c>
      <c r="F655">
        <v>580</v>
      </c>
      <c r="G655">
        <v>441</v>
      </c>
      <c r="H655">
        <v>162</v>
      </c>
      <c r="I655">
        <v>279</v>
      </c>
      <c r="J655">
        <v>0</v>
      </c>
      <c r="K655">
        <v>2</v>
      </c>
      <c r="L655">
        <v>5</v>
      </c>
      <c r="M655">
        <v>5</v>
      </c>
      <c r="N655">
        <v>0</v>
      </c>
      <c r="O655">
        <v>0</v>
      </c>
      <c r="P655">
        <v>0</v>
      </c>
      <c r="Q655">
        <v>0</v>
      </c>
      <c r="R655">
        <v>5</v>
      </c>
      <c r="S655">
        <v>284</v>
      </c>
      <c r="T655">
        <v>5</v>
      </c>
      <c r="U655">
        <v>0</v>
      </c>
      <c r="V655">
        <v>284</v>
      </c>
      <c r="W655">
        <v>7</v>
      </c>
      <c r="X655">
        <v>6</v>
      </c>
      <c r="Y655">
        <v>1</v>
      </c>
      <c r="Z655">
        <v>0</v>
      </c>
      <c r="AA655">
        <v>277</v>
      </c>
      <c r="AB655">
        <v>58</v>
      </c>
      <c r="AC655">
        <v>7</v>
      </c>
      <c r="AD655">
        <v>10</v>
      </c>
      <c r="AE655">
        <v>24</v>
      </c>
      <c r="AF655">
        <v>8</v>
      </c>
      <c r="AG655">
        <v>1</v>
      </c>
      <c r="AH655">
        <v>2</v>
      </c>
      <c r="AI655">
        <v>2</v>
      </c>
      <c r="AJ655">
        <v>0</v>
      </c>
      <c r="AK655">
        <v>0</v>
      </c>
      <c r="AL655">
        <v>0</v>
      </c>
      <c r="AM655">
        <v>0</v>
      </c>
      <c r="AN655">
        <v>2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1</v>
      </c>
      <c r="AY655">
        <v>0</v>
      </c>
      <c r="AZ655">
        <v>1</v>
      </c>
      <c r="BA655">
        <v>58</v>
      </c>
      <c r="BB655">
        <v>89</v>
      </c>
      <c r="BC655">
        <v>28</v>
      </c>
      <c r="BD655">
        <v>0</v>
      </c>
      <c r="BE655">
        <v>6</v>
      </c>
      <c r="BF655">
        <v>19</v>
      </c>
      <c r="BG655">
        <v>0</v>
      </c>
      <c r="BH655">
        <v>13</v>
      </c>
      <c r="BI655">
        <v>1</v>
      </c>
      <c r="BJ655">
        <v>0</v>
      </c>
      <c r="BK655">
        <v>7</v>
      </c>
      <c r="BL655">
        <v>2</v>
      </c>
      <c r="BM655">
        <v>0</v>
      </c>
      <c r="BN655">
        <v>5</v>
      </c>
      <c r="BO655">
        <v>2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1</v>
      </c>
      <c r="BV655">
        <v>0</v>
      </c>
      <c r="BW655">
        <v>0</v>
      </c>
      <c r="BX655">
        <v>1</v>
      </c>
      <c r="BY655">
        <v>4</v>
      </c>
      <c r="BZ655">
        <v>89</v>
      </c>
      <c r="CA655">
        <v>5</v>
      </c>
      <c r="CB655">
        <v>4</v>
      </c>
      <c r="CC655">
        <v>1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5</v>
      </c>
      <c r="CQ655">
        <v>5</v>
      </c>
      <c r="CR655">
        <v>4</v>
      </c>
      <c r="CS655">
        <v>0</v>
      </c>
      <c r="CT655">
        <v>1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5</v>
      </c>
      <c r="DQ655">
        <v>1</v>
      </c>
      <c r="DR655">
        <v>1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1</v>
      </c>
      <c r="EQ655">
        <v>5</v>
      </c>
      <c r="ER655">
        <v>0</v>
      </c>
      <c r="ES655">
        <v>4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1</v>
      </c>
      <c r="FN655">
        <v>5</v>
      </c>
      <c r="FO655">
        <v>21</v>
      </c>
      <c r="FP655">
        <v>8</v>
      </c>
      <c r="FQ655">
        <v>3</v>
      </c>
      <c r="FR655">
        <v>1</v>
      </c>
      <c r="FS655">
        <v>3</v>
      </c>
      <c r="FT655">
        <v>0</v>
      </c>
      <c r="FU655">
        <v>1</v>
      </c>
      <c r="FV655">
        <v>0</v>
      </c>
      <c r="FW655">
        <v>0</v>
      </c>
      <c r="FX655">
        <v>2</v>
      </c>
      <c r="FY655">
        <v>0</v>
      </c>
      <c r="FZ655">
        <v>1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1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1</v>
      </c>
      <c r="GN655">
        <v>21</v>
      </c>
      <c r="GO655">
        <v>36</v>
      </c>
      <c r="GP655">
        <v>20</v>
      </c>
      <c r="GQ655">
        <v>4</v>
      </c>
      <c r="GR655">
        <v>3</v>
      </c>
      <c r="GS655">
        <v>0</v>
      </c>
      <c r="GT655">
        <v>3</v>
      </c>
      <c r="GU655">
        <v>0</v>
      </c>
      <c r="GV655">
        <v>3</v>
      </c>
      <c r="GW655">
        <v>0</v>
      </c>
      <c r="GX655">
        <v>0</v>
      </c>
      <c r="GY655">
        <v>0</v>
      </c>
      <c r="GZ655">
        <v>1</v>
      </c>
      <c r="HA655">
        <v>0</v>
      </c>
      <c r="HB655">
        <v>0</v>
      </c>
      <c r="HC655">
        <v>1</v>
      </c>
      <c r="HD655">
        <v>0</v>
      </c>
      <c r="HE655">
        <v>0</v>
      </c>
      <c r="HF655">
        <v>0</v>
      </c>
      <c r="HG655">
        <v>1</v>
      </c>
      <c r="HH655">
        <v>36</v>
      </c>
      <c r="HI655">
        <v>2</v>
      </c>
      <c r="HJ655">
        <v>0</v>
      </c>
      <c r="HK655">
        <v>1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1</v>
      </c>
      <c r="HV655">
        <v>2</v>
      </c>
      <c r="HW655">
        <v>3</v>
      </c>
      <c r="HX655">
        <v>0</v>
      </c>
      <c r="HY655">
        <v>0</v>
      </c>
      <c r="HZ655">
        <v>2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1</v>
      </c>
      <c r="IL655">
        <v>3</v>
      </c>
      <c r="IM655">
        <v>52</v>
      </c>
      <c r="IN655">
        <v>17</v>
      </c>
      <c r="IO655">
        <v>4</v>
      </c>
      <c r="IP655">
        <v>27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1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2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1</v>
      </c>
      <c r="JK655">
        <v>0</v>
      </c>
      <c r="JL655">
        <v>52</v>
      </c>
    </row>
    <row r="656" spans="1:272" x14ac:dyDescent="0.25">
      <c r="A656" t="s">
        <v>273</v>
      </c>
      <c r="B656" t="s">
        <v>687</v>
      </c>
      <c r="C656" t="str">
        <f t="shared" si="48"/>
        <v>160910</v>
      </c>
      <c r="D656" t="s">
        <v>691</v>
      </c>
      <c r="E656">
        <v>7</v>
      </c>
      <c r="F656">
        <v>489</v>
      </c>
      <c r="G656">
        <v>371</v>
      </c>
      <c r="H656">
        <v>196</v>
      </c>
      <c r="I656">
        <v>175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175</v>
      </c>
      <c r="T656">
        <v>0</v>
      </c>
      <c r="U656">
        <v>0</v>
      </c>
      <c r="V656">
        <v>175</v>
      </c>
      <c r="W656">
        <v>4</v>
      </c>
      <c r="X656">
        <v>4</v>
      </c>
      <c r="Y656">
        <v>0</v>
      </c>
      <c r="Z656">
        <v>0</v>
      </c>
      <c r="AA656">
        <v>171</v>
      </c>
      <c r="AB656">
        <v>23</v>
      </c>
      <c r="AC656">
        <v>0</v>
      </c>
      <c r="AD656">
        <v>9</v>
      </c>
      <c r="AE656">
        <v>10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1</v>
      </c>
      <c r="AQ656">
        <v>0</v>
      </c>
      <c r="AR656">
        <v>0</v>
      </c>
      <c r="AS656">
        <v>3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23</v>
      </c>
      <c r="BB656">
        <v>23</v>
      </c>
      <c r="BC656">
        <v>5</v>
      </c>
      <c r="BD656">
        <v>1</v>
      </c>
      <c r="BE656">
        <v>2</v>
      </c>
      <c r="BF656">
        <v>6</v>
      </c>
      <c r="BG656">
        <v>1</v>
      </c>
      <c r="BH656">
        <v>0</v>
      </c>
      <c r="BI656">
        <v>1</v>
      </c>
      <c r="BJ656">
        <v>2</v>
      </c>
      <c r="BK656">
        <v>1</v>
      </c>
      <c r="BL656">
        <v>0</v>
      </c>
      <c r="BM656">
        <v>0</v>
      </c>
      <c r="BN656">
        <v>0</v>
      </c>
      <c r="BO656">
        <v>3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1</v>
      </c>
      <c r="BZ656">
        <v>23</v>
      </c>
      <c r="CA656">
        <v>4</v>
      </c>
      <c r="CB656">
        <v>2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1</v>
      </c>
      <c r="CO656">
        <v>0</v>
      </c>
      <c r="CP656">
        <v>4</v>
      </c>
      <c r="CQ656">
        <v>16</v>
      </c>
      <c r="CR656">
        <v>8</v>
      </c>
      <c r="CS656">
        <v>4</v>
      </c>
      <c r="CT656">
        <v>0</v>
      </c>
      <c r="CU656">
        <v>0</v>
      </c>
      <c r="CV656">
        <v>1</v>
      </c>
      <c r="CW656">
        <v>0</v>
      </c>
      <c r="CX656">
        <v>0</v>
      </c>
      <c r="CY656">
        <v>0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1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16</v>
      </c>
      <c r="DQ656">
        <v>2</v>
      </c>
      <c r="DR656">
        <v>2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2</v>
      </c>
      <c r="EQ656">
        <v>7</v>
      </c>
      <c r="ER656">
        <v>1</v>
      </c>
      <c r="ES656">
        <v>2</v>
      </c>
      <c r="ET656">
        <v>0</v>
      </c>
      <c r="EU656">
        <v>0</v>
      </c>
      <c r="EV656">
        <v>0</v>
      </c>
      <c r="EW656">
        <v>0</v>
      </c>
      <c r="EX656">
        <v>1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1</v>
      </c>
      <c r="FE656">
        <v>0</v>
      </c>
      <c r="FF656">
        <v>0</v>
      </c>
      <c r="FG656">
        <v>1</v>
      </c>
      <c r="FH656">
        <v>0</v>
      </c>
      <c r="FI656">
        <v>0</v>
      </c>
      <c r="FJ656">
        <v>1</v>
      </c>
      <c r="FK656">
        <v>0</v>
      </c>
      <c r="FL656">
        <v>0</v>
      </c>
      <c r="FM656">
        <v>0</v>
      </c>
      <c r="FN656">
        <v>7</v>
      </c>
      <c r="FO656">
        <v>11</v>
      </c>
      <c r="FP656">
        <v>5</v>
      </c>
      <c r="FQ656">
        <v>1</v>
      </c>
      <c r="FR656">
        <v>1</v>
      </c>
      <c r="FS656">
        <v>0</v>
      </c>
      <c r="FT656">
        <v>1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1</v>
      </c>
      <c r="GB656">
        <v>0</v>
      </c>
      <c r="GC656">
        <v>0</v>
      </c>
      <c r="GD656">
        <v>0</v>
      </c>
      <c r="GE656">
        <v>0</v>
      </c>
      <c r="GF656">
        <v>1</v>
      </c>
      <c r="GG656">
        <v>0</v>
      </c>
      <c r="GH656">
        <v>0</v>
      </c>
      <c r="GI656">
        <v>1</v>
      </c>
      <c r="GJ656">
        <v>0</v>
      </c>
      <c r="GK656">
        <v>0</v>
      </c>
      <c r="GL656">
        <v>0</v>
      </c>
      <c r="GM656">
        <v>0</v>
      </c>
      <c r="GN656">
        <v>11</v>
      </c>
      <c r="GO656">
        <v>16</v>
      </c>
      <c r="GP656">
        <v>13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1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2</v>
      </c>
      <c r="HH656">
        <v>16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69</v>
      </c>
      <c r="IN656">
        <v>23</v>
      </c>
      <c r="IO656">
        <v>4</v>
      </c>
      <c r="IP656">
        <v>40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2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69</v>
      </c>
    </row>
    <row r="657" spans="1:272" x14ac:dyDescent="0.25">
      <c r="A657" t="s">
        <v>273</v>
      </c>
      <c r="B657" t="s">
        <v>687</v>
      </c>
      <c r="C657" t="str">
        <f t="shared" si="48"/>
        <v>160910</v>
      </c>
      <c r="D657" t="s">
        <v>312</v>
      </c>
      <c r="E657">
        <v>8</v>
      </c>
      <c r="F657">
        <v>670</v>
      </c>
      <c r="G657">
        <v>510</v>
      </c>
      <c r="H657">
        <v>278</v>
      </c>
      <c r="I657">
        <v>232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232</v>
      </c>
      <c r="T657">
        <v>0</v>
      </c>
      <c r="U657">
        <v>0</v>
      </c>
      <c r="V657">
        <v>232</v>
      </c>
      <c r="W657">
        <v>9</v>
      </c>
      <c r="X657">
        <v>4</v>
      </c>
      <c r="Y657">
        <v>3</v>
      </c>
      <c r="Z657">
        <v>0</v>
      </c>
      <c r="AA657">
        <v>223</v>
      </c>
      <c r="AB657">
        <v>33</v>
      </c>
      <c r="AC657">
        <v>1</v>
      </c>
      <c r="AD657">
        <v>13</v>
      </c>
      <c r="AE657">
        <v>14</v>
      </c>
      <c r="AF657">
        <v>2</v>
      </c>
      <c r="AG657">
        <v>0</v>
      </c>
      <c r="AH657">
        <v>0</v>
      </c>
      <c r="AI657">
        <v>0</v>
      </c>
      <c r="AJ657">
        <v>0</v>
      </c>
      <c r="AK657">
        <v>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1</v>
      </c>
      <c r="BA657">
        <v>33</v>
      </c>
      <c r="BB657">
        <v>39</v>
      </c>
      <c r="BC657">
        <v>13</v>
      </c>
      <c r="BD657">
        <v>2</v>
      </c>
      <c r="BE657">
        <v>0</v>
      </c>
      <c r="BF657">
        <v>7</v>
      </c>
      <c r="BG657">
        <v>4</v>
      </c>
      <c r="BH657">
        <v>7</v>
      </c>
      <c r="BI657">
        <v>0</v>
      </c>
      <c r="BJ657">
        <v>0</v>
      </c>
      <c r="BK657">
        <v>2</v>
      </c>
      <c r="BL657">
        <v>1</v>
      </c>
      <c r="BM657">
        <v>0</v>
      </c>
      <c r="BN657">
        <v>1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2</v>
      </c>
      <c r="BZ657">
        <v>39</v>
      </c>
      <c r="CA657">
        <v>5</v>
      </c>
      <c r="CB657">
        <v>1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3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1</v>
      </c>
      <c r="CP657">
        <v>5</v>
      </c>
      <c r="CQ657">
        <v>3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1</v>
      </c>
      <c r="CX657">
        <v>0</v>
      </c>
      <c r="CY657">
        <v>0</v>
      </c>
      <c r="CZ657">
        <v>1</v>
      </c>
      <c r="DA657">
        <v>0</v>
      </c>
      <c r="DB657">
        <v>0</v>
      </c>
      <c r="DC657">
        <v>0</v>
      </c>
      <c r="DD657">
        <v>0</v>
      </c>
      <c r="DE657">
        <v>1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3</v>
      </c>
      <c r="DQ657">
        <v>3</v>
      </c>
      <c r="DR657">
        <v>1</v>
      </c>
      <c r="DS657">
        <v>0</v>
      </c>
      <c r="DT657">
        <v>2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3</v>
      </c>
      <c r="EQ657">
        <v>6</v>
      </c>
      <c r="ER657">
        <v>2</v>
      </c>
      <c r="ES657">
        <v>0</v>
      </c>
      <c r="ET657">
        <v>1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1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2</v>
      </c>
      <c r="FN657">
        <v>6</v>
      </c>
      <c r="FO657">
        <v>16</v>
      </c>
      <c r="FP657">
        <v>10</v>
      </c>
      <c r="FQ657">
        <v>2</v>
      </c>
      <c r="FR657">
        <v>1</v>
      </c>
      <c r="FS657">
        <v>0</v>
      </c>
      <c r="FT657">
        <v>0</v>
      </c>
      <c r="FU657">
        <v>2</v>
      </c>
      <c r="FV657">
        <v>0</v>
      </c>
      <c r="FW657">
        <v>1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16</v>
      </c>
      <c r="GO657">
        <v>13</v>
      </c>
      <c r="GP657">
        <v>7</v>
      </c>
      <c r="GQ657">
        <v>5</v>
      </c>
      <c r="GR657">
        <v>0</v>
      </c>
      <c r="GS657">
        <v>0</v>
      </c>
      <c r="GT657">
        <v>0</v>
      </c>
      <c r="GU657">
        <v>0</v>
      </c>
      <c r="GV657">
        <v>1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13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0</v>
      </c>
      <c r="HR657">
        <v>0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0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105</v>
      </c>
      <c r="IN657">
        <v>30</v>
      </c>
      <c r="IO657">
        <v>1</v>
      </c>
      <c r="IP657">
        <v>71</v>
      </c>
      <c r="IQ657">
        <v>1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1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1</v>
      </c>
      <c r="JF657">
        <v>0</v>
      </c>
      <c r="JG657">
        <v>0</v>
      </c>
      <c r="JH657">
        <v>0</v>
      </c>
      <c r="JI657">
        <v>0</v>
      </c>
      <c r="JJ657">
        <v>0</v>
      </c>
      <c r="JK657">
        <v>0</v>
      </c>
      <c r="JL657">
        <v>105</v>
      </c>
    </row>
    <row r="658" spans="1:272" x14ac:dyDescent="0.25">
      <c r="A658" t="s">
        <v>273</v>
      </c>
      <c r="B658" t="s">
        <v>687</v>
      </c>
      <c r="C658" t="str">
        <f t="shared" si="48"/>
        <v>160910</v>
      </c>
      <c r="D658" t="s">
        <v>692</v>
      </c>
      <c r="E658">
        <v>9</v>
      </c>
      <c r="F658">
        <v>1005</v>
      </c>
      <c r="G658">
        <v>758</v>
      </c>
      <c r="H658">
        <v>398</v>
      </c>
      <c r="I658">
        <v>360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360</v>
      </c>
      <c r="T658">
        <v>0</v>
      </c>
      <c r="U658">
        <v>0</v>
      </c>
      <c r="V658">
        <v>360</v>
      </c>
      <c r="W658">
        <v>15</v>
      </c>
      <c r="X658">
        <v>15</v>
      </c>
      <c r="Y658">
        <v>0</v>
      </c>
      <c r="Z658">
        <v>0</v>
      </c>
      <c r="AA658">
        <v>345</v>
      </c>
      <c r="AB658">
        <v>64</v>
      </c>
      <c r="AC658">
        <v>9</v>
      </c>
      <c r="AD658">
        <v>15</v>
      </c>
      <c r="AE658">
        <v>23</v>
      </c>
      <c r="AF658">
        <v>4</v>
      </c>
      <c r="AG658">
        <v>0</v>
      </c>
      <c r="AH658">
        <v>4</v>
      </c>
      <c r="AI658">
        <v>0</v>
      </c>
      <c r="AJ658">
        <v>0</v>
      </c>
      <c r="AK658">
        <v>1</v>
      </c>
      <c r="AL658">
        <v>1</v>
      </c>
      <c r="AM658">
        <v>0</v>
      </c>
      <c r="AN658">
        <v>1</v>
      </c>
      <c r="AO658">
        <v>0</v>
      </c>
      <c r="AP658">
        <v>0</v>
      </c>
      <c r="AQ658">
        <v>0</v>
      </c>
      <c r="AR658">
        <v>0</v>
      </c>
      <c r="AS658">
        <v>1</v>
      </c>
      <c r="AT658">
        <v>0</v>
      </c>
      <c r="AU658">
        <v>2</v>
      </c>
      <c r="AV658">
        <v>0</v>
      </c>
      <c r="AW658">
        <v>1</v>
      </c>
      <c r="AX658">
        <v>0</v>
      </c>
      <c r="AY658">
        <v>0</v>
      </c>
      <c r="AZ658">
        <v>2</v>
      </c>
      <c r="BA658">
        <v>64</v>
      </c>
      <c r="BB658">
        <v>73</v>
      </c>
      <c r="BC658">
        <v>22</v>
      </c>
      <c r="BD658">
        <v>4</v>
      </c>
      <c r="BE658">
        <v>4</v>
      </c>
      <c r="BF658">
        <v>14</v>
      </c>
      <c r="BG658">
        <v>0</v>
      </c>
      <c r="BH658">
        <v>5</v>
      </c>
      <c r="BI658">
        <v>2</v>
      </c>
      <c r="BJ658">
        <v>0</v>
      </c>
      <c r="BK658">
        <v>7</v>
      </c>
      <c r="BL658">
        <v>1</v>
      </c>
      <c r="BM658">
        <v>0</v>
      </c>
      <c r="BN658">
        <v>0</v>
      </c>
      <c r="BO658">
        <v>3</v>
      </c>
      <c r="BP658">
        <v>0</v>
      </c>
      <c r="BQ658">
        <v>0</v>
      </c>
      <c r="BR658">
        <v>1</v>
      </c>
      <c r="BS658">
        <v>1</v>
      </c>
      <c r="BT658">
        <v>0</v>
      </c>
      <c r="BU658">
        <v>2</v>
      </c>
      <c r="BV658">
        <v>0</v>
      </c>
      <c r="BW658">
        <v>0</v>
      </c>
      <c r="BX658">
        <v>0</v>
      </c>
      <c r="BY658">
        <v>7</v>
      </c>
      <c r="BZ658">
        <v>73</v>
      </c>
      <c r="CA658">
        <v>7</v>
      </c>
      <c r="CB658">
        <v>3</v>
      </c>
      <c r="CC658">
        <v>2</v>
      </c>
      <c r="CD658">
        <v>0</v>
      </c>
      <c r="CE658">
        <v>0</v>
      </c>
      <c r="CF658">
        <v>0</v>
      </c>
      <c r="CG658">
        <v>0</v>
      </c>
      <c r="CH658">
        <v>1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</v>
      </c>
      <c r="CP658">
        <v>7</v>
      </c>
      <c r="CQ658">
        <v>20</v>
      </c>
      <c r="CR658">
        <v>11</v>
      </c>
      <c r="CS658">
        <v>0</v>
      </c>
      <c r="CT658">
        <v>0</v>
      </c>
      <c r="CU658">
        <v>0</v>
      </c>
      <c r="CV658">
        <v>3</v>
      </c>
      <c r="CW658">
        <v>0</v>
      </c>
      <c r="CX658">
        <v>1</v>
      </c>
      <c r="CY658">
        <v>0</v>
      </c>
      <c r="CZ658">
        <v>0</v>
      </c>
      <c r="DA658">
        <v>2</v>
      </c>
      <c r="DB658">
        <v>0</v>
      </c>
      <c r="DC658">
        <v>0</v>
      </c>
      <c r="DD658">
        <v>1</v>
      </c>
      <c r="DE658">
        <v>1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1</v>
      </c>
      <c r="DN658">
        <v>0</v>
      </c>
      <c r="DO658">
        <v>0</v>
      </c>
      <c r="DP658">
        <v>20</v>
      </c>
      <c r="DQ658">
        <v>5</v>
      </c>
      <c r="DR658">
        <v>1</v>
      </c>
      <c r="DS658">
        <v>0</v>
      </c>
      <c r="DT658">
        <v>0</v>
      </c>
      <c r="DU658">
        <v>1</v>
      </c>
      <c r="DV658">
        <v>0</v>
      </c>
      <c r="DW658">
        <v>0</v>
      </c>
      <c r="DX658">
        <v>1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1</v>
      </c>
      <c r="EM658">
        <v>0</v>
      </c>
      <c r="EN658">
        <v>0</v>
      </c>
      <c r="EO658">
        <v>1</v>
      </c>
      <c r="EP658">
        <v>5</v>
      </c>
      <c r="EQ658">
        <v>16</v>
      </c>
      <c r="ER658">
        <v>7</v>
      </c>
      <c r="ES658">
        <v>7</v>
      </c>
      <c r="ET658">
        <v>0</v>
      </c>
      <c r="EU658">
        <v>0</v>
      </c>
      <c r="EV658">
        <v>0</v>
      </c>
      <c r="EW658">
        <v>0</v>
      </c>
      <c r="EX658">
        <v>1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1</v>
      </c>
      <c r="FN658">
        <v>16</v>
      </c>
      <c r="FO658">
        <v>22</v>
      </c>
      <c r="FP658">
        <v>8</v>
      </c>
      <c r="FQ658">
        <v>2</v>
      </c>
      <c r="FR658">
        <v>2</v>
      </c>
      <c r="FS658">
        <v>0</v>
      </c>
      <c r="FT658">
        <v>1</v>
      </c>
      <c r="FU658">
        <v>3</v>
      </c>
      <c r="FV658">
        <v>1</v>
      </c>
      <c r="FW658">
        <v>0</v>
      </c>
      <c r="FX658">
        <v>0</v>
      </c>
      <c r="FY658">
        <v>0</v>
      </c>
      <c r="FZ658">
        <v>0</v>
      </c>
      <c r="GA658">
        <v>2</v>
      </c>
      <c r="GB658">
        <v>0</v>
      </c>
      <c r="GC658">
        <v>1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1</v>
      </c>
      <c r="GK658">
        <v>1</v>
      </c>
      <c r="GL658">
        <v>0</v>
      </c>
      <c r="GM658">
        <v>0</v>
      </c>
      <c r="GN658">
        <v>22</v>
      </c>
      <c r="GO658">
        <v>43</v>
      </c>
      <c r="GP658">
        <v>32</v>
      </c>
      <c r="GQ658">
        <v>2</v>
      </c>
      <c r="GR658">
        <v>1</v>
      </c>
      <c r="GS658">
        <v>1</v>
      </c>
      <c r="GT658">
        <v>3</v>
      </c>
      <c r="GU658">
        <v>0</v>
      </c>
      <c r="GV658">
        <v>2</v>
      </c>
      <c r="GW658">
        <v>0</v>
      </c>
      <c r="GX658">
        <v>0</v>
      </c>
      <c r="GY658">
        <v>1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1</v>
      </c>
      <c r="HH658">
        <v>43</v>
      </c>
      <c r="HI658">
        <v>2</v>
      </c>
      <c r="HJ658">
        <v>1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0</v>
      </c>
      <c r="HU658">
        <v>1</v>
      </c>
      <c r="HV658">
        <v>2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93</v>
      </c>
      <c r="IN658">
        <v>22</v>
      </c>
      <c r="IO658">
        <v>4</v>
      </c>
      <c r="IP658">
        <v>63</v>
      </c>
      <c r="IQ658">
        <v>0</v>
      </c>
      <c r="IR658">
        <v>1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0</v>
      </c>
      <c r="IZ658">
        <v>0</v>
      </c>
      <c r="JA658">
        <v>0</v>
      </c>
      <c r="JB658">
        <v>1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1</v>
      </c>
      <c r="JI658">
        <v>0</v>
      </c>
      <c r="JJ658">
        <v>0</v>
      </c>
      <c r="JK658">
        <v>0</v>
      </c>
      <c r="JL658">
        <v>93</v>
      </c>
    </row>
    <row r="659" spans="1:272" x14ac:dyDescent="0.25">
      <c r="A659" t="s">
        <v>273</v>
      </c>
      <c r="B659" t="s">
        <v>687</v>
      </c>
      <c r="C659" t="str">
        <f t="shared" si="48"/>
        <v>160910</v>
      </c>
      <c r="D659" t="s">
        <v>318</v>
      </c>
      <c r="E659">
        <v>10</v>
      </c>
      <c r="F659">
        <v>111</v>
      </c>
      <c r="G659">
        <v>101</v>
      </c>
      <c r="H659">
        <v>49</v>
      </c>
      <c r="I659">
        <v>52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52</v>
      </c>
      <c r="T659">
        <v>0</v>
      </c>
      <c r="U659">
        <v>0</v>
      </c>
      <c r="V659">
        <v>52</v>
      </c>
      <c r="W659">
        <v>19</v>
      </c>
      <c r="X659">
        <v>5</v>
      </c>
      <c r="Y659">
        <v>11</v>
      </c>
      <c r="Z659">
        <v>0</v>
      </c>
      <c r="AA659">
        <v>33</v>
      </c>
      <c r="AB659">
        <v>12</v>
      </c>
      <c r="AC659">
        <v>0</v>
      </c>
      <c r="AD659">
        <v>0</v>
      </c>
      <c r="AE659">
        <v>7</v>
      </c>
      <c r="AF659">
        <v>0</v>
      </c>
      <c r="AG659">
        <v>1</v>
      </c>
      <c r="AH659">
        <v>0</v>
      </c>
      <c r="AI659">
        <v>0</v>
      </c>
      <c r="AJ659">
        <v>1</v>
      </c>
      <c r="AK659">
        <v>0</v>
      </c>
      <c r="AL659">
        <v>0</v>
      </c>
      <c r="AM659">
        <v>0</v>
      </c>
      <c r="AN659">
        <v>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1</v>
      </c>
      <c r="AZ659">
        <v>1</v>
      </c>
      <c r="BA659">
        <v>12</v>
      </c>
      <c r="BB659">
        <v>4</v>
      </c>
      <c r="BC659">
        <v>1</v>
      </c>
      <c r="BD659">
        <v>0</v>
      </c>
      <c r="BE659">
        <v>0</v>
      </c>
      <c r="BF659">
        <v>2</v>
      </c>
      <c r="BG659">
        <v>0</v>
      </c>
      <c r="BH659">
        <v>0</v>
      </c>
      <c r="BI659">
        <v>0</v>
      </c>
      <c r="BJ659">
        <v>1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4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3</v>
      </c>
      <c r="CR659">
        <v>1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1</v>
      </c>
      <c r="CZ659">
        <v>1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3</v>
      </c>
      <c r="DQ659">
        <v>1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1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1</v>
      </c>
      <c r="EQ659">
        <v>5</v>
      </c>
      <c r="ER659">
        <v>1</v>
      </c>
      <c r="ES659">
        <v>0</v>
      </c>
      <c r="ET659">
        <v>0</v>
      </c>
      <c r="EU659">
        <v>0</v>
      </c>
      <c r="EV659">
        <v>0</v>
      </c>
      <c r="EW659">
        <v>1</v>
      </c>
      <c r="EX659">
        <v>1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1</v>
      </c>
      <c r="FF659">
        <v>0</v>
      </c>
      <c r="FG659">
        <v>1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5</v>
      </c>
      <c r="FO659">
        <v>5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1</v>
      </c>
      <c r="FW659">
        <v>1</v>
      </c>
      <c r="FX659">
        <v>0</v>
      </c>
      <c r="FY659">
        <v>0</v>
      </c>
      <c r="FZ659">
        <v>0</v>
      </c>
      <c r="GA659">
        <v>0</v>
      </c>
      <c r="GB659">
        <v>1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1</v>
      </c>
      <c r="GJ659">
        <v>1</v>
      </c>
      <c r="GK659">
        <v>0</v>
      </c>
      <c r="GL659">
        <v>0</v>
      </c>
      <c r="GM659">
        <v>0</v>
      </c>
      <c r="GN659">
        <v>5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0</v>
      </c>
      <c r="HO659">
        <v>0</v>
      </c>
      <c r="HP659">
        <v>0</v>
      </c>
      <c r="HQ659">
        <v>0</v>
      </c>
      <c r="HR659">
        <v>0</v>
      </c>
      <c r="HS659">
        <v>0</v>
      </c>
      <c r="HT659">
        <v>0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3</v>
      </c>
      <c r="IN659">
        <v>0</v>
      </c>
      <c r="IO659">
        <v>0</v>
      </c>
      <c r="IP659">
        <v>2</v>
      </c>
      <c r="IQ659">
        <v>0</v>
      </c>
      <c r="IR659">
        <v>1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0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3</v>
      </c>
    </row>
    <row r="660" spans="1:272" x14ac:dyDescent="0.25">
      <c r="A660" t="s">
        <v>273</v>
      </c>
      <c r="B660" t="s">
        <v>693</v>
      </c>
      <c r="C660" t="str">
        <f t="shared" ref="C660:C668" si="49">"160911"</f>
        <v>160911</v>
      </c>
      <c r="D660" t="s">
        <v>316</v>
      </c>
      <c r="E660">
        <v>1</v>
      </c>
      <c r="F660">
        <v>744</v>
      </c>
      <c r="G660">
        <v>570</v>
      </c>
      <c r="H660">
        <v>313</v>
      </c>
      <c r="I660">
        <v>257</v>
      </c>
      <c r="J660">
        <v>0</v>
      </c>
      <c r="K660">
        <v>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257</v>
      </c>
      <c r="T660">
        <v>0</v>
      </c>
      <c r="U660">
        <v>0</v>
      </c>
      <c r="V660">
        <v>257</v>
      </c>
      <c r="W660">
        <v>12</v>
      </c>
      <c r="X660">
        <v>9</v>
      </c>
      <c r="Y660">
        <v>3</v>
      </c>
      <c r="Z660">
        <v>0</v>
      </c>
      <c r="AA660">
        <v>245</v>
      </c>
      <c r="AB660">
        <v>36</v>
      </c>
      <c r="AC660">
        <v>1</v>
      </c>
      <c r="AD660">
        <v>9</v>
      </c>
      <c r="AE660">
        <v>16</v>
      </c>
      <c r="AF660">
        <v>3</v>
      </c>
      <c r="AG660">
        <v>0</v>
      </c>
      <c r="AH660">
        <v>1</v>
      </c>
      <c r="AI660">
        <v>0</v>
      </c>
      <c r="AJ660">
        <v>0</v>
      </c>
      <c r="AK660">
        <v>3</v>
      </c>
      <c r="AL660">
        <v>0</v>
      </c>
      <c r="AM660">
        <v>0</v>
      </c>
      <c r="AN660">
        <v>0</v>
      </c>
      <c r="AO660">
        <v>1</v>
      </c>
      <c r="AP660">
        <v>1</v>
      </c>
      <c r="AQ660">
        <v>1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36</v>
      </c>
      <c r="BB660">
        <v>44</v>
      </c>
      <c r="BC660">
        <v>8</v>
      </c>
      <c r="BD660">
        <v>1</v>
      </c>
      <c r="BE660">
        <v>0</v>
      </c>
      <c r="BF660">
        <v>12</v>
      </c>
      <c r="BG660">
        <v>0</v>
      </c>
      <c r="BH660">
        <v>5</v>
      </c>
      <c r="BI660">
        <v>1</v>
      </c>
      <c r="BJ660">
        <v>0</v>
      </c>
      <c r="BK660">
        <v>0</v>
      </c>
      <c r="BL660">
        <v>1</v>
      </c>
      <c r="BM660">
        <v>1</v>
      </c>
      <c r="BN660">
        <v>2</v>
      </c>
      <c r="BO660">
        <v>3</v>
      </c>
      <c r="BP660">
        <v>0</v>
      </c>
      <c r="BQ660">
        <v>1</v>
      </c>
      <c r="BR660">
        <v>3</v>
      </c>
      <c r="BS660">
        <v>0</v>
      </c>
      <c r="BT660">
        <v>0</v>
      </c>
      <c r="BU660">
        <v>1</v>
      </c>
      <c r="BV660">
        <v>1</v>
      </c>
      <c r="BW660">
        <v>1</v>
      </c>
      <c r="BX660">
        <v>1</v>
      </c>
      <c r="BY660">
        <v>2</v>
      </c>
      <c r="BZ660">
        <v>44</v>
      </c>
      <c r="CA660">
        <v>8</v>
      </c>
      <c r="CB660">
        <v>4</v>
      </c>
      <c r="CC660">
        <v>1</v>
      </c>
      <c r="CD660">
        <v>1</v>
      </c>
      <c r="CE660">
        <v>0</v>
      </c>
      <c r="CF660">
        <v>0</v>
      </c>
      <c r="CG660">
        <v>0</v>
      </c>
      <c r="CH660">
        <v>2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8</v>
      </c>
      <c r="CQ660">
        <v>11</v>
      </c>
      <c r="CR660">
        <v>5</v>
      </c>
      <c r="CS660">
        <v>2</v>
      </c>
      <c r="CT660">
        <v>0</v>
      </c>
      <c r="CU660">
        <v>0</v>
      </c>
      <c r="CV660">
        <v>1</v>
      </c>
      <c r="CW660">
        <v>2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1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11</v>
      </c>
      <c r="DQ660">
        <v>4</v>
      </c>
      <c r="DR660">
        <v>3</v>
      </c>
      <c r="DS660">
        <v>0</v>
      </c>
      <c r="DT660">
        <v>1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4</v>
      </c>
      <c r="EQ660">
        <v>3</v>
      </c>
      <c r="ER660">
        <v>2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1</v>
      </c>
      <c r="FN660">
        <v>3</v>
      </c>
      <c r="FO660">
        <v>37</v>
      </c>
      <c r="FP660">
        <v>15</v>
      </c>
      <c r="FQ660">
        <v>1</v>
      </c>
      <c r="FR660">
        <v>4</v>
      </c>
      <c r="FS660">
        <v>1</v>
      </c>
      <c r="FT660">
        <v>0</v>
      </c>
      <c r="FU660">
        <v>5</v>
      </c>
      <c r="FV660">
        <v>1</v>
      </c>
      <c r="FW660">
        <v>1</v>
      </c>
      <c r="FX660">
        <v>1</v>
      </c>
      <c r="FY660">
        <v>0</v>
      </c>
      <c r="FZ660">
        <v>1</v>
      </c>
      <c r="GA660">
        <v>2</v>
      </c>
      <c r="GB660">
        <v>0</v>
      </c>
      <c r="GC660">
        <v>1</v>
      </c>
      <c r="GD660">
        <v>0</v>
      </c>
      <c r="GE660">
        <v>0</v>
      </c>
      <c r="GF660">
        <v>0</v>
      </c>
      <c r="GG660">
        <v>0</v>
      </c>
      <c r="GH660">
        <v>1</v>
      </c>
      <c r="GI660">
        <v>0</v>
      </c>
      <c r="GJ660">
        <v>0</v>
      </c>
      <c r="GK660">
        <v>0</v>
      </c>
      <c r="GL660">
        <v>0</v>
      </c>
      <c r="GM660">
        <v>3</v>
      </c>
      <c r="GN660">
        <v>37</v>
      </c>
      <c r="GO660">
        <v>20</v>
      </c>
      <c r="GP660">
        <v>7</v>
      </c>
      <c r="GQ660">
        <v>4</v>
      </c>
      <c r="GR660">
        <v>2</v>
      </c>
      <c r="GS660">
        <v>0</v>
      </c>
      <c r="GT660">
        <v>1</v>
      </c>
      <c r="GU660">
        <v>0</v>
      </c>
      <c r="GV660">
        <v>2</v>
      </c>
      <c r="GW660">
        <v>0</v>
      </c>
      <c r="GX660">
        <v>1</v>
      </c>
      <c r="GY660">
        <v>0</v>
      </c>
      <c r="GZ660">
        <v>0</v>
      </c>
      <c r="HA660">
        <v>1</v>
      </c>
      <c r="HB660">
        <v>0</v>
      </c>
      <c r="HC660">
        <v>1</v>
      </c>
      <c r="HD660">
        <v>0</v>
      </c>
      <c r="HE660">
        <v>0</v>
      </c>
      <c r="HF660">
        <v>0</v>
      </c>
      <c r="HG660">
        <v>1</v>
      </c>
      <c r="HH660">
        <v>20</v>
      </c>
      <c r="HI660">
        <v>3</v>
      </c>
      <c r="HJ660">
        <v>0</v>
      </c>
      <c r="HK660">
        <v>0</v>
      </c>
      <c r="HL660">
        <v>2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1</v>
      </c>
      <c r="HV660">
        <v>3</v>
      </c>
      <c r="HW660">
        <v>2</v>
      </c>
      <c r="HX660">
        <v>1</v>
      </c>
      <c r="HY660">
        <v>0</v>
      </c>
      <c r="HZ660">
        <v>1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J660">
        <v>0</v>
      </c>
      <c r="IK660">
        <v>0</v>
      </c>
      <c r="IL660">
        <v>2</v>
      </c>
      <c r="IM660">
        <v>77</v>
      </c>
      <c r="IN660">
        <v>36</v>
      </c>
      <c r="IO660">
        <v>1</v>
      </c>
      <c r="IP660">
        <v>26</v>
      </c>
      <c r="IQ660">
        <v>3</v>
      </c>
      <c r="IR660">
        <v>1</v>
      </c>
      <c r="IS660">
        <v>0</v>
      </c>
      <c r="IT660">
        <v>0</v>
      </c>
      <c r="IU660">
        <v>0</v>
      </c>
      <c r="IV660">
        <v>0</v>
      </c>
      <c r="IW660">
        <v>1</v>
      </c>
      <c r="IX660">
        <v>1</v>
      </c>
      <c r="IY660">
        <v>1</v>
      </c>
      <c r="IZ660">
        <v>0</v>
      </c>
      <c r="JA660">
        <v>0</v>
      </c>
      <c r="JB660">
        <v>7</v>
      </c>
      <c r="JC660">
        <v>0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77</v>
      </c>
    </row>
    <row r="661" spans="1:272" x14ac:dyDescent="0.25">
      <c r="A661" t="s">
        <v>273</v>
      </c>
      <c r="B661" t="s">
        <v>693</v>
      </c>
      <c r="C661" t="str">
        <f t="shared" si="49"/>
        <v>160911</v>
      </c>
      <c r="D661" t="s">
        <v>694</v>
      </c>
      <c r="E661">
        <v>2</v>
      </c>
      <c r="F661">
        <v>921</v>
      </c>
      <c r="G661">
        <v>701</v>
      </c>
      <c r="H661">
        <v>311</v>
      </c>
      <c r="I661">
        <v>390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390</v>
      </c>
      <c r="T661">
        <v>0</v>
      </c>
      <c r="U661">
        <v>0</v>
      </c>
      <c r="V661">
        <v>390</v>
      </c>
      <c r="W661">
        <v>10</v>
      </c>
      <c r="X661">
        <v>9</v>
      </c>
      <c r="Y661">
        <v>1</v>
      </c>
      <c r="Z661">
        <v>0</v>
      </c>
      <c r="AA661">
        <v>380</v>
      </c>
      <c r="AB661">
        <v>60</v>
      </c>
      <c r="AC661">
        <v>5</v>
      </c>
      <c r="AD661">
        <v>7</v>
      </c>
      <c r="AE661">
        <v>29</v>
      </c>
      <c r="AF661">
        <v>9</v>
      </c>
      <c r="AG661">
        <v>0</v>
      </c>
      <c r="AH661">
        <v>1</v>
      </c>
      <c r="AI661">
        <v>0</v>
      </c>
      <c r="AJ661">
        <v>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5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1</v>
      </c>
      <c r="AY661">
        <v>0</v>
      </c>
      <c r="AZ661">
        <v>2</v>
      </c>
      <c r="BA661">
        <v>60</v>
      </c>
      <c r="BB661">
        <v>99</v>
      </c>
      <c r="BC661">
        <v>35</v>
      </c>
      <c r="BD661">
        <v>6</v>
      </c>
      <c r="BE661">
        <v>7</v>
      </c>
      <c r="BF661">
        <v>19</v>
      </c>
      <c r="BG661">
        <v>1</v>
      </c>
      <c r="BH661">
        <v>3</v>
      </c>
      <c r="BI661">
        <v>0</v>
      </c>
      <c r="BJ661">
        <v>3</v>
      </c>
      <c r="BK661">
        <v>5</v>
      </c>
      <c r="BL661">
        <v>4</v>
      </c>
      <c r="BM661">
        <v>0</v>
      </c>
      <c r="BN661">
        <v>2</v>
      </c>
      <c r="BO661">
        <v>1</v>
      </c>
      <c r="BP661">
        <v>0</v>
      </c>
      <c r="BQ661">
        <v>2</v>
      </c>
      <c r="BR661">
        <v>0</v>
      </c>
      <c r="BS661">
        <v>2</v>
      </c>
      <c r="BT661">
        <v>0</v>
      </c>
      <c r="BU661">
        <v>1</v>
      </c>
      <c r="BV661">
        <v>2</v>
      </c>
      <c r="BW661">
        <v>2</v>
      </c>
      <c r="BX661">
        <v>2</v>
      </c>
      <c r="BY661">
        <v>2</v>
      </c>
      <c r="BZ661">
        <v>99</v>
      </c>
      <c r="CA661">
        <v>9</v>
      </c>
      <c r="CB661">
        <v>5</v>
      </c>
      <c r="CC661">
        <v>0</v>
      </c>
      <c r="CD661">
        <v>0</v>
      </c>
      <c r="CE661">
        <v>0</v>
      </c>
      <c r="CF661">
        <v>2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2</v>
      </c>
      <c r="CO661">
        <v>0</v>
      </c>
      <c r="CP661">
        <v>9</v>
      </c>
      <c r="CQ661">
        <v>16</v>
      </c>
      <c r="CR661">
        <v>10</v>
      </c>
      <c r="CS661">
        <v>1</v>
      </c>
      <c r="CT661">
        <v>1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1</v>
      </c>
      <c r="DM661">
        <v>0</v>
      </c>
      <c r="DN661">
        <v>0</v>
      </c>
      <c r="DO661">
        <v>3</v>
      </c>
      <c r="DP661">
        <v>16</v>
      </c>
      <c r="DQ661">
        <v>10</v>
      </c>
      <c r="DR661">
        <v>5</v>
      </c>
      <c r="DS661">
        <v>2</v>
      </c>
      <c r="DT661">
        <v>0</v>
      </c>
      <c r="DU661">
        <v>1</v>
      </c>
      <c r="DV661">
        <v>0</v>
      </c>
      <c r="DW661">
        <v>0</v>
      </c>
      <c r="DX661">
        <v>0</v>
      </c>
      <c r="DY661">
        <v>1</v>
      </c>
      <c r="DZ661">
        <v>0</v>
      </c>
      <c r="EA661">
        <v>0</v>
      </c>
      <c r="EB661">
        <v>0</v>
      </c>
      <c r="EC661">
        <v>1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10</v>
      </c>
      <c r="EQ661">
        <v>16</v>
      </c>
      <c r="ER661">
        <v>4</v>
      </c>
      <c r="ES661">
        <v>4</v>
      </c>
      <c r="ET661">
        <v>0</v>
      </c>
      <c r="EU661">
        <v>1</v>
      </c>
      <c r="EV661">
        <v>2</v>
      </c>
      <c r="EW661">
        <v>0</v>
      </c>
      <c r="EX661">
        <v>1</v>
      </c>
      <c r="EY661">
        <v>0</v>
      </c>
      <c r="EZ661">
        <v>2</v>
      </c>
      <c r="FA661">
        <v>0</v>
      </c>
      <c r="FB661">
        <v>0</v>
      </c>
      <c r="FC661">
        <v>0</v>
      </c>
      <c r="FD661">
        <v>1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1</v>
      </c>
      <c r="FN661">
        <v>16</v>
      </c>
      <c r="FO661">
        <v>34</v>
      </c>
      <c r="FP661">
        <v>15</v>
      </c>
      <c r="FQ661">
        <v>1</v>
      </c>
      <c r="FR661">
        <v>1</v>
      </c>
      <c r="FS661">
        <v>1</v>
      </c>
      <c r="FT661">
        <v>1</v>
      </c>
      <c r="FU661">
        <v>3</v>
      </c>
      <c r="FV661">
        <v>0</v>
      </c>
      <c r="FW661">
        <v>4</v>
      </c>
      <c r="FX661">
        <v>1</v>
      </c>
      <c r="FY661">
        <v>0</v>
      </c>
      <c r="FZ661">
        <v>1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1</v>
      </c>
      <c r="GG661">
        <v>0</v>
      </c>
      <c r="GH661">
        <v>0</v>
      </c>
      <c r="GI661">
        <v>0</v>
      </c>
      <c r="GJ661">
        <v>2</v>
      </c>
      <c r="GK661">
        <v>0</v>
      </c>
      <c r="GL661">
        <v>2</v>
      </c>
      <c r="GM661">
        <v>1</v>
      </c>
      <c r="GN661">
        <v>34</v>
      </c>
      <c r="GO661">
        <v>21</v>
      </c>
      <c r="GP661">
        <v>14</v>
      </c>
      <c r="GQ661">
        <v>2</v>
      </c>
      <c r="GR661">
        <v>1</v>
      </c>
      <c r="GS661">
        <v>0</v>
      </c>
      <c r="GT661">
        <v>0</v>
      </c>
      <c r="GU661">
        <v>0</v>
      </c>
      <c r="GV661">
        <v>3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1</v>
      </c>
      <c r="HG661">
        <v>0</v>
      </c>
      <c r="HH661">
        <v>21</v>
      </c>
      <c r="HI661">
        <v>7</v>
      </c>
      <c r="HJ661">
        <v>2</v>
      </c>
      <c r="HK661">
        <v>0</v>
      </c>
      <c r="HL661">
        <v>2</v>
      </c>
      <c r="HM661">
        <v>1</v>
      </c>
      <c r="HN661">
        <v>0</v>
      </c>
      <c r="HO661">
        <v>0</v>
      </c>
      <c r="HP661">
        <v>1</v>
      </c>
      <c r="HQ661">
        <v>0</v>
      </c>
      <c r="HR661">
        <v>0</v>
      </c>
      <c r="HS661">
        <v>0</v>
      </c>
      <c r="HT661">
        <v>0</v>
      </c>
      <c r="HU661">
        <v>1</v>
      </c>
      <c r="HV661">
        <v>7</v>
      </c>
      <c r="HW661">
        <v>0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108</v>
      </c>
      <c r="IN661">
        <v>50</v>
      </c>
      <c r="IO661">
        <v>11</v>
      </c>
      <c r="IP661">
        <v>16</v>
      </c>
      <c r="IQ661">
        <v>4</v>
      </c>
      <c r="IR661">
        <v>0</v>
      </c>
      <c r="IS661">
        <v>0</v>
      </c>
      <c r="IT661">
        <v>1</v>
      </c>
      <c r="IU661">
        <v>1</v>
      </c>
      <c r="IV661">
        <v>0</v>
      </c>
      <c r="IW661">
        <v>2</v>
      </c>
      <c r="IX661">
        <v>4</v>
      </c>
      <c r="IY661">
        <v>0</v>
      </c>
      <c r="IZ661">
        <v>1</v>
      </c>
      <c r="JA661">
        <v>0</v>
      </c>
      <c r="JB661">
        <v>10</v>
      </c>
      <c r="JC661">
        <v>0</v>
      </c>
      <c r="JD661">
        <v>4</v>
      </c>
      <c r="JE661">
        <v>0</v>
      </c>
      <c r="JF661">
        <v>0</v>
      </c>
      <c r="JG661">
        <v>1</v>
      </c>
      <c r="JH661">
        <v>1</v>
      </c>
      <c r="JI661">
        <v>0</v>
      </c>
      <c r="JJ661">
        <v>2</v>
      </c>
      <c r="JK661">
        <v>0</v>
      </c>
      <c r="JL661">
        <v>108</v>
      </c>
    </row>
    <row r="662" spans="1:272" x14ac:dyDescent="0.25">
      <c r="A662" t="s">
        <v>273</v>
      </c>
      <c r="B662" t="s">
        <v>693</v>
      </c>
      <c r="C662" t="str">
        <f t="shared" si="49"/>
        <v>160911</v>
      </c>
      <c r="D662" t="s">
        <v>695</v>
      </c>
      <c r="E662">
        <v>3</v>
      </c>
      <c r="F662">
        <v>507</v>
      </c>
      <c r="G662">
        <v>390</v>
      </c>
      <c r="H662">
        <v>190</v>
      </c>
      <c r="I662">
        <v>200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200</v>
      </c>
      <c r="T662">
        <v>0</v>
      </c>
      <c r="U662">
        <v>0</v>
      </c>
      <c r="V662">
        <v>200</v>
      </c>
      <c r="W662">
        <v>7</v>
      </c>
      <c r="X662">
        <v>5</v>
      </c>
      <c r="Y662">
        <v>2</v>
      </c>
      <c r="Z662">
        <v>0</v>
      </c>
      <c r="AA662">
        <v>193</v>
      </c>
      <c r="AB662">
        <v>36</v>
      </c>
      <c r="AC662">
        <v>6</v>
      </c>
      <c r="AD662">
        <v>1</v>
      </c>
      <c r="AE662">
        <v>16</v>
      </c>
      <c r="AF662">
        <v>3</v>
      </c>
      <c r="AG662">
        <v>0</v>
      </c>
      <c r="AH662">
        <v>0</v>
      </c>
      <c r="AI662">
        <v>2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</v>
      </c>
      <c r="AR662">
        <v>0</v>
      </c>
      <c r="AS662">
        <v>0</v>
      </c>
      <c r="AT662">
        <v>0</v>
      </c>
      <c r="AU662">
        <v>0</v>
      </c>
      <c r="AV662">
        <v>2</v>
      </c>
      <c r="AW662">
        <v>0</v>
      </c>
      <c r="AX662">
        <v>0</v>
      </c>
      <c r="AY662">
        <v>2</v>
      </c>
      <c r="AZ662">
        <v>2</v>
      </c>
      <c r="BA662">
        <v>36</v>
      </c>
      <c r="BB662">
        <v>45</v>
      </c>
      <c r="BC662">
        <v>11</v>
      </c>
      <c r="BD662">
        <v>0</v>
      </c>
      <c r="BE662">
        <v>1</v>
      </c>
      <c r="BF662">
        <v>11</v>
      </c>
      <c r="BG662">
        <v>4</v>
      </c>
      <c r="BH662">
        <v>2</v>
      </c>
      <c r="BI662">
        <v>1</v>
      </c>
      <c r="BJ662">
        <v>1</v>
      </c>
      <c r="BK662">
        <v>2</v>
      </c>
      <c r="BL662">
        <v>1</v>
      </c>
      <c r="BM662">
        <v>0</v>
      </c>
      <c r="BN662">
        <v>0</v>
      </c>
      <c r="BO662">
        <v>4</v>
      </c>
      <c r="BP662">
        <v>2</v>
      </c>
      <c r="BQ662">
        <v>0</v>
      </c>
      <c r="BR662">
        <v>0</v>
      </c>
      <c r="BS662">
        <v>1</v>
      </c>
      <c r="BT662">
        <v>0</v>
      </c>
      <c r="BU662">
        <v>2</v>
      </c>
      <c r="BV662">
        <v>2</v>
      </c>
      <c r="BW662">
        <v>0</v>
      </c>
      <c r="BX662">
        <v>0</v>
      </c>
      <c r="BY662">
        <v>0</v>
      </c>
      <c r="BZ662">
        <v>45</v>
      </c>
      <c r="CA662">
        <v>3</v>
      </c>
      <c r="CB662">
        <v>1</v>
      </c>
      <c r="CC662">
        <v>1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1</v>
      </c>
      <c r="CP662">
        <v>3</v>
      </c>
      <c r="CQ662">
        <v>11</v>
      </c>
      <c r="CR662">
        <v>4</v>
      </c>
      <c r="CS662">
        <v>1</v>
      </c>
      <c r="CT662">
        <v>3</v>
      </c>
      <c r="CU662">
        <v>0</v>
      </c>
      <c r="CV662">
        <v>1</v>
      </c>
      <c r="CW662">
        <v>0</v>
      </c>
      <c r="CX662">
        <v>0</v>
      </c>
      <c r="CY662">
        <v>1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1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11</v>
      </c>
      <c r="DQ662">
        <v>6</v>
      </c>
      <c r="DR662">
        <v>3</v>
      </c>
      <c r="DS662">
        <v>1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1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1</v>
      </c>
      <c r="EO662">
        <v>0</v>
      </c>
      <c r="EP662">
        <v>6</v>
      </c>
      <c r="EQ662">
        <v>2</v>
      </c>
      <c r="ER662">
        <v>0</v>
      </c>
      <c r="ES662">
        <v>1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1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2</v>
      </c>
      <c r="FO662">
        <v>30</v>
      </c>
      <c r="FP662">
        <v>11</v>
      </c>
      <c r="FQ662">
        <v>2</v>
      </c>
      <c r="FR662">
        <v>2</v>
      </c>
      <c r="FS662">
        <v>4</v>
      </c>
      <c r="FT662">
        <v>0</v>
      </c>
      <c r="FU662">
        <v>1</v>
      </c>
      <c r="FV662">
        <v>0</v>
      </c>
      <c r="FW662">
        <v>1</v>
      </c>
      <c r="FX662">
        <v>3</v>
      </c>
      <c r="FY662">
        <v>0</v>
      </c>
      <c r="FZ662">
        <v>1</v>
      </c>
      <c r="GA662">
        <v>0</v>
      </c>
      <c r="GB662">
        <v>1</v>
      </c>
      <c r="GC662">
        <v>0</v>
      </c>
      <c r="GD662">
        <v>1</v>
      </c>
      <c r="GE662">
        <v>0</v>
      </c>
      <c r="GF662">
        <v>0</v>
      </c>
      <c r="GG662">
        <v>1</v>
      </c>
      <c r="GH662">
        <v>0</v>
      </c>
      <c r="GI662">
        <v>0</v>
      </c>
      <c r="GJ662">
        <v>0</v>
      </c>
      <c r="GK662">
        <v>1</v>
      </c>
      <c r="GL662">
        <v>0</v>
      </c>
      <c r="GM662">
        <v>1</v>
      </c>
      <c r="GN662">
        <v>30</v>
      </c>
      <c r="GO662">
        <v>14</v>
      </c>
      <c r="GP662">
        <v>13</v>
      </c>
      <c r="GQ662">
        <v>0</v>
      </c>
      <c r="GR662">
        <v>1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14</v>
      </c>
      <c r="HI662">
        <v>1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0</v>
      </c>
      <c r="HU662">
        <v>1</v>
      </c>
      <c r="HV662">
        <v>1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0</v>
      </c>
      <c r="IM662">
        <v>45</v>
      </c>
      <c r="IN662">
        <v>10</v>
      </c>
      <c r="IO662">
        <v>3</v>
      </c>
      <c r="IP662">
        <v>5</v>
      </c>
      <c r="IQ662">
        <v>1</v>
      </c>
      <c r="IR662">
        <v>0</v>
      </c>
      <c r="IS662">
        <v>0</v>
      </c>
      <c r="IT662">
        <v>1</v>
      </c>
      <c r="IU662">
        <v>1</v>
      </c>
      <c r="IV662">
        <v>0</v>
      </c>
      <c r="IW662">
        <v>0</v>
      </c>
      <c r="IX662">
        <v>1</v>
      </c>
      <c r="IY662">
        <v>0</v>
      </c>
      <c r="IZ662">
        <v>0</v>
      </c>
      <c r="JA662">
        <v>0</v>
      </c>
      <c r="JB662">
        <v>19</v>
      </c>
      <c r="JC662">
        <v>1</v>
      </c>
      <c r="JD662">
        <v>0</v>
      </c>
      <c r="JE662">
        <v>0</v>
      </c>
      <c r="JF662">
        <v>0</v>
      </c>
      <c r="JG662">
        <v>0</v>
      </c>
      <c r="JH662">
        <v>1</v>
      </c>
      <c r="JI662">
        <v>0</v>
      </c>
      <c r="JJ662">
        <v>1</v>
      </c>
      <c r="JK662">
        <v>1</v>
      </c>
      <c r="JL662">
        <v>45</v>
      </c>
    </row>
    <row r="663" spans="1:272" x14ac:dyDescent="0.25">
      <c r="A663" t="s">
        <v>273</v>
      </c>
      <c r="B663" t="s">
        <v>693</v>
      </c>
      <c r="C663" t="str">
        <f t="shared" si="49"/>
        <v>160911</v>
      </c>
      <c r="D663" t="s">
        <v>418</v>
      </c>
      <c r="E663">
        <v>4</v>
      </c>
      <c r="F663">
        <v>773</v>
      </c>
      <c r="G663">
        <v>590</v>
      </c>
      <c r="H663">
        <v>316</v>
      </c>
      <c r="I663">
        <v>274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274</v>
      </c>
      <c r="T663">
        <v>0</v>
      </c>
      <c r="U663">
        <v>0</v>
      </c>
      <c r="V663">
        <v>274</v>
      </c>
      <c r="W663">
        <v>6</v>
      </c>
      <c r="X663">
        <v>6</v>
      </c>
      <c r="Y663">
        <v>0</v>
      </c>
      <c r="Z663">
        <v>0</v>
      </c>
      <c r="AA663">
        <v>268</v>
      </c>
      <c r="AB663">
        <v>31</v>
      </c>
      <c r="AC663">
        <v>2</v>
      </c>
      <c r="AD663">
        <v>3</v>
      </c>
      <c r="AE663">
        <v>8</v>
      </c>
      <c r="AF663">
        <v>13</v>
      </c>
      <c r="AG663">
        <v>1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</v>
      </c>
      <c r="AR663">
        <v>1</v>
      </c>
      <c r="AS663">
        <v>0</v>
      </c>
      <c r="AT663">
        <v>1</v>
      </c>
      <c r="AU663">
        <v>0</v>
      </c>
      <c r="AV663">
        <v>0</v>
      </c>
      <c r="AW663">
        <v>0</v>
      </c>
      <c r="AX663">
        <v>0</v>
      </c>
      <c r="AY663">
        <v>1</v>
      </c>
      <c r="AZ663">
        <v>0</v>
      </c>
      <c r="BA663">
        <v>31</v>
      </c>
      <c r="BB663">
        <v>64</v>
      </c>
      <c r="BC663">
        <v>22</v>
      </c>
      <c r="BD663">
        <v>8</v>
      </c>
      <c r="BE663">
        <v>2</v>
      </c>
      <c r="BF663">
        <v>12</v>
      </c>
      <c r="BG663">
        <v>0</v>
      </c>
      <c r="BH663">
        <v>3</v>
      </c>
      <c r="BI663">
        <v>0</v>
      </c>
      <c r="BJ663">
        <v>0</v>
      </c>
      <c r="BK663">
        <v>3</v>
      </c>
      <c r="BL663">
        <v>1</v>
      </c>
      <c r="BM663">
        <v>0</v>
      </c>
      <c r="BN663">
        <v>2</v>
      </c>
      <c r="BO663">
        <v>1</v>
      </c>
      <c r="BP663">
        <v>0</v>
      </c>
      <c r="BQ663">
        <v>1</v>
      </c>
      <c r="BR663">
        <v>1</v>
      </c>
      <c r="BS663">
        <v>2</v>
      </c>
      <c r="BT663">
        <v>0</v>
      </c>
      <c r="BU663">
        <v>2</v>
      </c>
      <c r="BV663">
        <v>1</v>
      </c>
      <c r="BW663">
        <v>0</v>
      </c>
      <c r="BX663">
        <v>1</v>
      </c>
      <c r="BY663">
        <v>2</v>
      </c>
      <c r="BZ663">
        <v>64</v>
      </c>
      <c r="CA663">
        <v>1</v>
      </c>
      <c r="CB663">
        <v>0</v>
      </c>
      <c r="CC663">
        <v>0</v>
      </c>
      <c r="CD663">
        <v>0</v>
      </c>
      <c r="CE663">
        <v>0</v>
      </c>
      <c r="CF663">
        <v>1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1</v>
      </c>
      <c r="CQ663">
        <v>5</v>
      </c>
      <c r="CR663">
        <v>2</v>
      </c>
      <c r="CS663">
        <v>3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5</v>
      </c>
      <c r="DQ663">
        <v>9</v>
      </c>
      <c r="DR663">
        <v>2</v>
      </c>
      <c r="DS663">
        <v>0</v>
      </c>
      <c r="DT663">
        <v>0</v>
      </c>
      <c r="DU663">
        <v>3</v>
      </c>
      <c r="DV663">
        <v>0</v>
      </c>
      <c r="DW663">
        <v>0</v>
      </c>
      <c r="DX663">
        <v>3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1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9</v>
      </c>
      <c r="EQ663">
        <v>5</v>
      </c>
      <c r="ER663">
        <v>0</v>
      </c>
      <c r="ES663">
        <v>1</v>
      </c>
      <c r="ET663">
        <v>1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1</v>
      </c>
      <c r="FC663">
        <v>0</v>
      </c>
      <c r="FD663">
        <v>1</v>
      </c>
      <c r="FE663">
        <v>0</v>
      </c>
      <c r="FF663">
        <v>1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5</v>
      </c>
      <c r="FO663">
        <v>24</v>
      </c>
      <c r="FP663">
        <v>7</v>
      </c>
      <c r="FQ663">
        <v>1</v>
      </c>
      <c r="FR663">
        <v>0</v>
      </c>
      <c r="FS663">
        <v>0</v>
      </c>
      <c r="FT663">
        <v>1</v>
      </c>
      <c r="FU663">
        <v>3</v>
      </c>
      <c r="FV663">
        <v>2</v>
      </c>
      <c r="FW663">
        <v>4</v>
      </c>
      <c r="FX663">
        <v>0</v>
      </c>
      <c r="FY663">
        <v>1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2</v>
      </c>
      <c r="GF663">
        <v>0</v>
      </c>
      <c r="GG663">
        <v>0</v>
      </c>
      <c r="GH663">
        <v>2</v>
      </c>
      <c r="GI663">
        <v>0</v>
      </c>
      <c r="GJ663">
        <v>0</v>
      </c>
      <c r="GK663">
        <v>0</v>
      </c>
      <c r="GL663">
        <v>0</v>
      </c>
      <c r="GM663">
        <v>1</v>
      </c>
      <c r="GN663">
        <v>24</v>
      </c>
      <c r="GO663">
        <v>6</v>
      </c>
      <c r="GP663">
        <v>4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1</v>
      </c>
      <c r="GW663">
        <v>0</v>
      </c>
      <c r="GX663">
        <v>1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6</v>
      </c>
      <c r="HI663">
        <v>1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</v>
      </c>
      <c r="HP663">
        <v>0</v>
      </c>
      <c r="HQ663">
        <v>0</v>
      </c>
      <c r="HR663">
        <v>0</v>
      </c>
      <c r="HS663">
        <v>0</v>
      </c>
      <c r="HT663">
        <v>1</v>
      </c>
      <c r="HU663">
        <v>0</v>
      </c>
      <c r="HV663">
        <v>1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122</v>
      </c>
      <c r="IN663">
        <v>30</v>
      </c>
      <c r="IO663">
        <v>2</v>
      </c>
      <c r="IP663">
        <v>11</v>
      </c>
      <c r="IQ663">
        <v>3</v>
      </c>
      <c r="IR663">
        <v>0</v>
      </c>
      <c r="IS663">
        <v>0</v>
      </c>
      <c r="IT663">
        <v>3</v>
      </c>
      <c r="IU663">
        <v>1</v>
      </c>
      <c r="IV663">
        <v>1</v>
      </c>
      <c r="IW663">
        <v>0</v>
      </c>
      <c r="IX663">
        <v>1</v>
      </c>
      <c r="IY663">
        <v>1</v>
      </c>
      <c r="IZ663">
        <v>0</v>
      </c>
      <c r="JA663">
        <v>0</v>
      </c>
      <c r="JB663">
        <v>64</v>
      </c>
      <c r="JC663">
        <v>0</v>
      </c>
      <c r="JD663">
        <v>1</v>
      </c>
      <c r="JE663">
        <v>0</v>
      </c>
      <c r="JF663">
        <v>0</v>
      </c>
      <c r="JG663">
        <v>0</v>
      </c>
      <c r="JH663">
        <v>4</v>
      </c>
      <c r="JI663">
        <v>0</v>
      </c>
      <c r="JJ663">
        <v>0</v>
      </c>
      <c r="JK663">
        <v>0</v>
      </c>
      <c r="JL663">
        <v>122</v>
      </c>
    </row>
    <row r="664" spans="1:272" x14ac:dyDescent="0.25">
      <c r="A664" t="s">
        <v>273</v>
      </c>
      <c r="B664" t="s">
        <v>693</v>
      </c>
      <c r="C664" t="str">
        <f t="shared" si="49"/>
        <v>160911</v>
      </c>
      <c r="D664" t="s">
        <v>418</v>
      </c>
      <c r="E664">
        <v>5</v>
      </c>
      <c r="F664">
        <v>1022</v>
      </c>
      <c r="G664">
        <v>799</v>
      </c>
      <c r="H664">
        <v>387</v>
      </c>
      <c r="I664">
        <v>412</v>
      </c>
      <c r="J664">
        <v>0</v>
      </c>
      <c r="K664">
        <v>2</v>
      </c>
      <c r="L664">
        <v>1</v>
      </c>
      <c r="M664">
        <v>1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413</v>
      </c>
      <c r="T664">
        <v>1</v>
      </c>
      <c r="U664">
        <v>0</v>
      </c>
      <c r="V664">
        <v>413</v>
      </c>
      <c r="W664">
        <v>13</v>
      </c>
      <c r="X664">
        <v>7</v>
      </c>
      <c r="Y664">
        <v>4</v>
      </c>
      <c r="Z664">
        <v>0</v>
      </c>
      <c r="AA664">
        <v>400</v>
      </c>
      <c r="AB664">
        <v>78</v>
      </c>
      <c r="AC664">
        <v>9</v>
      </c>
      <c r="AD664">
        <v>15</v>
      </c>
      <c r="AE664">
        <v>25</v>
      </c>
      <c r="AF664">
        <v>13</v>
      </c>
      <c r="AG664">
        <v>1</v>
      </c>
      <c r="AH664">
        <v>2</v>
      </c>
      <c r="AI664">
        <v>0</v>
      </c>
      <c r="AJ664">
        <v>0</v>
      </c>
      <c r="AK664">
        <v>2</v>
      </c>
      <c r="AL664">
        <v>0</v>
      </c>
      <c r="AM664">
        <v>1</v>
      </c>
      <c r="AN664">
        <v>1</v>
      </c>
      <c r="AO664">
        <v>0</v>
      </c>
      <c r="AP664">
        <v>0</v>
      </c>
      <c r="AQ664">
        <v>2</v>
      </c>
      <c r="AR664">
        <v>0</v>
      </c>
      <c r="AS664">
        <v>4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1</v>
      </c>
      <c r="AZ664">
        <v>2</v>
      </c>
      <c r="BA664">
        <v>78</v>
      </c>
      <c r="BB664">
        <v>91</v>
      </c>
      <c r="BC664">
        <v>21</v>
      </c>
      <c r="BD664">
        <v>3</v>
      </c>
      <c r="BE664">
        <v>2</v>
      </c>
      <c r="BF664">
        <v>21</v>
      </c>
      <c r="BG664">
        <v>3</v>
      </c>
      <c r="BH664">
        <v>13</v>
      </c>
      <c r="BI664">
        <v>0</v>
      </c>
      <c r="BJ664">
        <v>1</v>
      </c>
      <c r="BK664">
        <v>1</v>
      </c>
      <c r="BL664">
        <v>3</v>
      </c>
      <c r="BM664">
        <v>0</v>
      </c>
      <c r="BN664">
        <v>4</v>
      </c>
      <c r="BO664">
        <v>5</v>
      </c>
      <c r="BP664">
        <v>0</v>
      </c>
      <c r="BQ664">
        <v>1</v>
      </c>
      <c r="BR664">
        <v>3</v>
      </c>
      <c r="BS664">
        <v>1</v>
      </c>
      <c r="BT664">
        <v>1</v>
      </c>
      <c r="BU664">
        <v>2</v>
      </c>
      <c r="BV664">
        <v>1</v>
      </c>
      <c r="BW664">
        <v>0</v>
      </c>
      <c r="BX664">
        <v>0</v>
      </c>
      <c r="BY664">
        <v>5</v>
      </c>
      <c r="BZ664">
        <v>91</v>
      </c>
      <c r="CA664">
        <v>6</v>
      </c>
      <c r="CB664">
        <v>5</v>
      </c>
      <c r="CC664">
        <v>0</v>
      </c>
      <c r="CD664">
        <v>0</v>
      </c>
      <c r="CE664">
        <v>1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6</v>
      </c>
      <c r="CQ664">
        <v>21</v>
      </c>
      <c r="CR664">
        <v>9</v>
      </c>
      <c r="CS664">
        <v>2</v>
      </c>
      <c r="CT664">
        <v>1</v>
      </c>
      <c r="CU664">
        <v>0</v>
      </c>
      <c r="CV664">
        <v>3</v>
      </c>
      <c r="CW664">
        <v>0</v>
      </c>
      <c r="CX664">
        <v>0</v>
      </c>
      <c r="CY664">
        <v>0</v>
      </c>
      <c r="CZ664">
        <v>1</v>
      </c>
      <c r="DA664">
        <v>0</v>
      </c>
      <c r="DB664">
        <v>3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1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1</v>
      </c>
      <c r="DP664">
        <v>21</v>
      </c>
      <c r="DQ664">
        <v>12</v>
      </c>
      <c r="DR664">
        <v>2</v>
      </c>
      <c r="DS664">
        <v>0</v>
      </c>
      <c r="DT664">
        <v>1</v>
      </c>
      <c r="DU664">
        <v>3</v>
      </c>
      <c r="DV664">
        <v>0</v>
      </c>
      <c r="DW664">
        <v>0</v>
      </c>
      <c r="DX664">
        <v>1</v>
      </c>
      <c r="DY664">
        <v>1</v>
      </c>
      <c r="DZ664">
        <v>0</v>
      </c>
      <c r="EA664">
        <v>0</v>
      </c>
      <c r="EB664">
        <v>0</v>
      </c>
      <c r="EC664">
        <v>0</v>
      </c>
      <c r="ED664">
        <v>3</v>
      </c>
      <c r="EE664">
        <v>0</v>
      </c>
      <c r="EF664">
        <v>1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12</v>
      </c>
      <c r="EQ664">
        <v>39</v>
      </c>
      <c r="ER664">
        <v>0</v>
      </c>
      <c r="ES664">
        <v>5</v>
      </c>
      <c r="ET664">
        <v>6</v>
      </c>
      <c r="EU664">
        <v>0</v>
      </c>
      <c r="EV664">
        <v>24</v>
      </c>
      <c r="EW664">
        <v>1</v>
      </c>
      <c r="EX664">
        <v>0</v>
      </c>
      <c r="EY664">
        <v>0</v>
      </c>
      <c r="EZ664">
        <v>1</v>
      </c>
      <c r="FA664">
        <v>0</v>
      </c>
      <c r="FB664">
        <v>0</v>
      </c>
      <c r="FC664">
        <v>1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1</v>
      </c>
      <c r="FK664">
        <v>0</v>
      </c>
      <c r="FL664">
        <v>0</v>
      </c>
      <c r="FM664">
        <v>0</v>
      </c>
      <c r="FN664">
        <v>39</v>
      </c>
      <c r="FO664">
        <v>38</v>
      </c>
      <c r="FP664">
        <v>15</v>
      </c>
      <c r="FQ664">
        <v>0</v>
      </c>
      <c r="FR664">
        <v>5</v>
      </c>
      <c r="FS664">
        <v>5</v>
      </c>
      <c r="FT664">
        <v>0</v>
      </c>
      <c r="FU664">
        <v>4</v>
      </c>
      <c r="FV664">
        <v>0</v>
      </c>
      <c r="FW664">
        <v>0</v>
      </c>
      <c r="FX664">
        <v>4</v>
      </c>
      <c r="FY664">
        <v>0</v>
      </c>
      <c r="FZ664">
        <v>0</v>
      </c>
      <c r="GA664">
        <v>0</v>
      </c>
      <c r="GB664">
        <v>1</v>
      </c>
      <c r="GC664">
        <v>2</v>
      </c>
      <c r="GD664">
        <v>1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1</v>
      </c>
      <c r="GK664">
        <v>0</v>
      </c>
      <c r="GL664">
        <v>0</v>
      </c>
      <c r="GM664">
        <v>0</v>
      </c>
      <c r="GN664">
        <v>38</v>
      </c>
      <c r="GO664">
        <v>31</v>
      </c>
      <c r="GP664">
        <v>20</v>
      </c>
      <c r="GQ664">
        <v>2</v>
      </c>
      <c r="GR664">
        <v>1</v>
      </c>
      <c r="GS664">
        <v>0</v>
      </c>
      <c r="GT664">
        <v>4</v>
      </c>
      <c r="GU664">
        <v>0</v>
      </c>
      <c r="GV664">
        <v>2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1</v>
      </c>
      <c r="HE664">
        <v>0</v>
      </c>
      <c r="HF664">
        <v>0</v>
      </c>
      <c r="HG664">
        <v>1</v>
      </c>
      <c r="HH664">
        <v>31</v>
      </c>
      <c r="HI664">
        <v>2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0</v>
      </c>
      <c r="HP664">
        <v>0</v>
      </c>
      <c r="HQ664">
        <v>1</v>
      </c>
      <c r="HR664">
        <v>0</v>
      </c>
      <c r="HS664">
        <v>0</v>
      </c>
      <c r="HT664">
        <v>1</v>
      </c>
      <c r="HU664">
        <v>0</v>
      </c>
      <c r="HV664">
        <v>2</v>
      </c>
      <c r="HW664">
        <v>1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1</v>
      </c>
      <c r="IH664">
        <v>0</v>
      </c>
      <c r="II664">
        <v>0</v>
      </c>
      <c r="IJ664">
        <v>0</v>
      </c>
      <c r="IK664">
        <v>0</v>
      </c>
      <c r="IL664">
        <v>1</v>
      </c>
      <c r="IM664">
        <v>81</v>
      </c>
      <c r="IN664">
        <v>31</v>
      </c>
      <c r="IO664">
        <v>14</v>
      </c>
      <c r="IP664">
        <v>0</v>
      </c>
      <c r="IQ664">
        <v>0</v>
      </c>
      <c r="IR664">
        <v>0</v>
      </c>
      <c r="IS664">
        <v>0</v>
      </c>
      <c r="IT664">
        <v>4</v>
      </c>
      <c r="IU664">
        <v>0</v>
      </c>
      <c r="IV664">
        <v>0</v>
      </c>
      <c r="IW664">
        <v>3</v>
      </c>
      <c r="IX664">
        <v>2</v>
      </c>
      <c r="IY664">
        <v>0</v>
      </c>
      <c r="IZ664">
        <v>0</v>
      </c>
      <c r="JA664">
        <v>0</v>
      </c>
      <c r="JB664">
        <v>17</v>
      </c>
      <c r="JC664">
        <v>1</v>
      </c>
      <c r="JD664">
        <v>0</v>
      </c>
      <c r="JE664">
        <v>0</v>
      </c>
      <c r="JF664">
        <v>0</v>
      </c>
      <c r="JG664">
        <v>0</v>
      </c>
      <c r="JH664">
        <v>9</v>
      </c>
      <c r="JI664">
        <v>0</v>
      </c>
      <c r="JJ664">
        <v>0</v>
      </c>
      <c r="JK664">
        <v>0</v>
      </c>
      <c r="JL664">
        <v>81</v>
      </c>
    </row>
    <row r="665" spans="1:272" x14ac:dyDescent="0.25">
      <c r="A665" t="s">
        <v>273</v>
      </c>
      <c r="B665" t="s">
        <v>693</v>
      </c>
      <c r="C665" t="str">
        <f t="shared" si="49"/>
        <v>160911</v>
      </c>
      <c r="D665" t="s">
        <v>314</v>
      </c>
      <c r="E665">
        <v>6</v>
      </c>
      <c r="F665">
        <v>988</v>
      </c>
      <c r="G665">
        <v>749</v>
      </c>
      <c r="H665">
        <v>334</v>
      </c>
      <c r="I665">
        <v>415</v>
      </c>
      <c r="J665">
        <v>0</v>
      </c>
      <c r="K665">
        <v>4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415</v>
      </c>
      <c r="T665">
        <v>0</v>
      </c>
      <c r="U665">
        <v>0</v>
      </c>
      <c r="V665">
        <v>415</v>
      </c>
      <c r="W665">
        <v>11</v>
      </c>
      <c r="X665">
        <v>8</v>
      </c>
      <c r="Y665">
        <v>3</v>
      </c>
      <c r="Z665">
        <v>0</v>
      </c>
      <c r="AA665">
        <v>404</v>
      </c>
      <c r="AB665">
        <v>79</v>
      </c>
      <c r="AC665">
        <v>12</v>
      </c>
      <c r="AD665">
        <v>24</v>
      </c>
      <c r="AE665">
        <v>29</v>
      </c>
      <c r="AF665">
        <v>6</v>
      </c>
      <c r="AG665">
        <v>0</v>
      </c>
      <c r="AH665">
        <v>2</v>
      </c>
      <c r="AI665">
        <v>0</v>
      </c>
      <c r="AJ665">
        <v>0</v>
      </c>
      <c r="AK665">
        <v>3</v>
      </c>
      <c r="AL665">
        <v>0</v>
      </c>
      <c r="AM665">
        <v>0</v>
      </c>
      <c r="AN665">
        <v>0</v>
      </c>
      <c r="AO665">
        <v>0</v>
      </c>
      <c r="AP665">
        <v>1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1</v>
      </c>
      <c r="AX665">
        <v>0</v>
      </c>
      <c r="AY665">
        <v>0</v>
      </c>
      <c r="AZ665">
        <v>1</v>
      </c>
      <c r="BA665">
        <v>79</v>
      </c>
      <c r="BB665">
        <v>97</v>
      </c>
      <c r="BC665">
        <v>32</v>
      </c>
      <c r="BD665">
        <v>1</v>
      </c>
      <c r="BE665">
        <v>6</v>
      </c>
      <c r="BF665">
        <v>18</v>
      </c>
      <c r="BG665">
        <v>3</v>
      </c>
      <c r="BH665">
        <v>10</v>
      </c>
      <c r="BI665">
        <v>0</v>
      </c>
      <c r="BJ665">
        <v>1</v>
      </c>
      <c r="BK665">
        <v>10</v>
      </c>
      <c r="BL665">
        <v>2</v>
      </c>
      <c r="BM665">
        <v>1</v>
      </c>
      <c r="BN665">
        <v>5</v>
      </c>
      <c r="BO665">
        <v>3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1</v>
      </c>
      <c r="BX665">
        <v>2</v>
      </c>
      <c r="BY665">
        <v>2</v>
      </c>
      <c r="BZ665">
        <v>97</v>
      </c>
      <c r="CA665">
        <v>10</v>
      </c>
      <c r="CB665">
        <v>5</v>
      </c>
      <c r="CC665">
        <v>1</v>
      </c>
      <c r="CD665">
        <v>0</v>
      </c>
      <c r="CE665">
        <v>0</v>
      </c>
      <c r="CF665">
        <v>0</v>
      </c>
      <c r="CG665">
        <v>0</v>
      </c>
      <c r="CH665">
        <v>1</v>
      </c>
      <c r="CI665">
        <v>0</v>
      </c>
      <c r="CJ665">
        <v>1</v>
      </c>
      <c r="CK665">
        <v>0</v>
      </c>
      <c r="CL665">
        <v>0</v>
      </c>
      <c r="CM665">
        <v>0</v>
      </c>
      <c r="CN665">
        <v>1</v>
      </c>
      <c r="CO665">
        <v>1</v>
      </c>
      <c r="CP665">
        <v>10</v>
      </c>
      <c r="CQ665">
        <v>20</v>
      </c>
      <c r="CR665">
        <v>6</v>
      </c>
      <c r="CS665">
        <v>1</v>
      </c>
      <c r="CT665">
        <v>0</v>
      </c>
      <c r="CU665">
        <v>0</v>
      </c>
      <c r="CV665">
        <v>3</v>
      </c>
      <c r="CW665">
        <v>1</v>
      </c>
      <c r="CX665">
        <v>0</v>
      </c>
      <c r="CY665">
        <v>1</v>
      </c>
      <c r="CZ665">
        <v>4</v>
      </c>
      <c r="DA665">
        <v>0</v>
      </c>
      <c r="DB665">
        <v>1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2</v>
      </c>
      <c r="DI665">
        <v>0</v>
      </c>
      <c r="DJ665">
        <v>1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20</v>
      </c>
      <c r="DQ665">
        <v>9</v>
      </c>
      <c r="DR665">
        <v>1</v>
      </c>
      <c r="DS665">
        <v>1</v>
      </c>
      <c r="DT665">
        <v>0</v>
      </c>
      <c r="DU665">
        <v>1</v>
      </c>
      <c r="DV665">
        <v>0</v>
      </c>
      <c r="DW665">
        <v>1</v>
      </c>
      <c r="DX665">
        <v>1</v>
      </c>
      <c r="DY665">
        <v>2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2</v>
      </c>
      <c r="EM665">
        <v>0</v>
      </c>
      <c r="EN665">
        <v>0</v>
      </c>
      <c r="EO665">
        <v>0</v>
      </c>
      <c r="EP665">
        <v>9</v>
      </c>
      <c r="EQ665">
        <v>16</v>
      </c>
      <c r="ER665">
        <v>3</v>
      </c>
      <c r="ES665">
        <v>3</v>
      </c>
      <c r="ET665">
        <v>3</v>
      </c>
      <c r="EU665">
        <v>0</v>
      </c>
      <c r="EV665">
        <v>5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1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1</v>
      </c>
      <c r="FN665">
        <v>16</v>
      </c>
      <c r="FO665">
        <v>48</v>
      </c>
      <c r="FP665">
        <v>26</v>
      </c>
      <c r="FQ665">
        <v>2</v>
      </c>
      <c r="FR665">
        <v>1</v>
      </c>
      <c r="FS665">
        <v>1</v>
      </c>
      <c r="FT665">
        <v>1</v>
      </c>
      <c r="FU665">
        <v>1</v>
      </c>
      <c r="FV665">
        <v>0</v>
      </c>
      <c r="FW665">
        <v>4</v>
      </c>
      <c r="FX665">
        <v>2</v>
      </c>
      <c r="FY665">
        <v>0</v>
      </c>
      <c r="FZ665">
        <v>0</v>
      </c>
      <c r="GA665">
        <v>1</v>
      </c>
      <c r="GB665">
        <v>0</v>
      </c>
      <c r="GC665">
        <v>3</v>
      </c>
      <c r="GD665">
        <v>0</v>
      </c>
      <c r="GE665">
        <v>2</v>
      </c>
      <c r="GF665">
        <v>0</v>
      </c>
      <c r="GG665">
        <v>0</v>
      </c>
      <c r="GH665">
        <v>0</v>
      </c>
      <c r="GI665">
        <v>0</v>
      </c>
      <c r="GJ665">
        <v>1</v>
      </c>
      <c r="GK665">
        <v>1</v>
      </c>
      <c r="GL665">
        <v>0</v>
      </c>
      <c r="GM665">
        <v>2</v>
      </c>
      <c r="GN665">
        <v>48</v>
      </c>
      <c r="GO665">
        <v>49</v>
      </c>
      <c r="GP665">
        <v>32</v>
      </c>
      <c r="GQ665">
        <v>5</v>
      </c>
      <c r="GR665">
        <v>1</v>
      </c>
      <c r="GS665">
        <v>0</v>
      </c>
      <c r="GT665">
        <v>3</v>
      </c>
      <c r="GU665">
        <v>0</v>
      </c>
      <c r="GV665">
        <v>1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2</v>
      </c>
      <c r="HC665">
        <v>1</v>
      </c>
      <c r="HD665">
        <v>0</v>
      </c>
      <c r="HE665">
        <v>0</v>
      </c>
      <c r="HF665">
        <v>1</v>
      </c>
      <c r="HG665">
        <v>3</v>
      </c>
      <c r="HH665">
        <v>49</v>
      </c>
      <c r="HI665">
        <v>3</v>
      </c>
      <c r="HJ665">
        <v>0</v>
      </c>
      <c r="HK665">
        <v>1</v>
      </c>
      <c r="HL665">
        <v>1</v>
      </c>
      <c r="HM665">
        <v>0</v>
      </c>
      <c r="HN665">
        <v>1</v>
      </c>
      <c r="HO665">
        <v>0</v>
      </c>
      <c r="HP665">
        <v>0</v>
      </c>
      <c r="HQ665">
        <v>0</v>
      </c>
      <c r="HR665">
        <v>0</v>
      </c>
      <c r="HS665">
        <v>0</v>
      </c>
      <c r="HT665">
        <v>0</v>
      </c>
      <c r="HU665">
        <v>0</v>
      </c>
      <c r="HV665">
        <v>3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73</v>
      </c>
      <c r="IN665">
        <v>20</v>
      </c>
      <c r="IO665">
        <v>11</v>
      </c>
      <c r="IP665">
        <v>11</v>
      </c>
      <c r="IQ665">
        <v>0</v>
      </c>
      <c r="IR665">
        <v>0</v>
      </c>
      <c r="IS665">
        <v>1</v>
      </c>
      <c r="IT665">
        <v>4</v>
      </c>
      <c r="IU665">
        <v>0</v>
      </c>
      <c r="IV665">
        <v>0</v>
      </c>
      <c r="IW665">
        <v>3</v>
      </c>
      <c r="IX665">
        <v>0</v>
      </c>
      <c r="IY665">
        <v>0</v>
      </c>
      <c r="IZ665">
        <v>0</v>
      </c>
      <c r="JA665">
        <v>0</v>
      </c>
      <c r="JB665">
        <v>16</v>
      </c>
      <c r="JC665">
        <v>0</v>
      </c>
      <c r="JD665">
        <v>0</v>
      </c>
      <c r="JE665">
        <v>1</v>
      </c>
      <c r="JF665">
        <v>0</v>
      </c>
      <c r="JG665">
        <v>0</v>
      </c>
      <c r="JH665">
        <v>5</v>
      </c>
      <c r="JI665">
        <v>0</v>
      </c>
      <c r="JJ665">
        <v>1</v>
      </c>
      <c r="JK665">
        <v>0</v>
      </c>
      <c r="JL665">
        <v>73</v>
      </c>
    </row>
    <row r="666" spans="1:272" x14ac:dyDescent="0.25">
      <c r="A666" t="s">
        <v>273</v>
      </c>
      <c r="B666" t="s">
        <v>693</v>
      </c>
      <c r="C666" t="str">
        <f t="shared" si="49"/>
        <v>160911</v>
      </c>
      <c r="D666" t="s">
        <v>415</v>
      </c>
      <c r="E666">
        <v>7</v>
      </c>
      <c r="F666">
        <v>968</v>
      </c>
      <c r="G666">
        <v>740</v>
      </c>
      <c r="H666">
        <v>323</v>
      </c>
      <c r="I666">
        <v>417</v>
      </c>
      <c r="J666">
        <v>0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416</v>
      </c>
      <c r="T666">
        <v>0</v>
      </c>
      <c r="U666">
        <v>0</v>
      </c>
      <c r="V666">
        <v>416</v>
      </c>
      <c r="W666">
        <v>7</v>
      </c>
      <c r="X666">
        <v>4</v>
      </c>
      <c r="Y666">
        <v>3</v>
      </c>
      <c r="Z666">
        <v>0</v>
      </c>
      <c r="AA666">
        <v>409</v>
      </c>
      <c r="AB666">
        <v>111</v>
      </c>
      <c r="AC666">
        <v>10</v>
      </c>
      <c r="AD666">
        <v>26</v>
      </c>
      <c r="AE666">
        <v>47</v>
      </c>
      <c r="AF666">
        <v>10</v>
      </c>
      <c r="AG666">
        <v>0</v>
      </c>
      <c r="AH666">
        <v>5</v>
      </c>
      <c r="AI666">
        <v>2</v>
      </c>
      <c r="AJ666">
        <v>1</v>
      </c>
      <c r="AK666">
        <v>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1</v>
      </c>
      <c r="AU666">
        <v>1</v>
      </c>
      <c r="AV666">
        <v>1</v>
      </c>
      <c r="AW666">
        <v>0</v>
      </c>
      <c r="AX666">
        <v>0</v>
      </c>
      <c r="AY666">
        <v>0</v>
      </c>
      <c r="AZ666">
        <v>5</v>
      </c>
      <c r="BA666">
        <v>111</v>
      </c>
      <c r="BB666">
        <v>114</v>
      </c>
      <c r="BC666">
        <v>37</v>
      </c>
      <c r="BD666">
        <v>1</v>
      </c>
      <c r="BE666">
        <v>2</v>
      </c>
      <c r="BF666">
        <v>16</v>
      </c>
      <c r="BG666">
        <v>0</v>
      </c>
      <c r="BH666">
        <v>6</v>
      </c>
      <c r="BI666">
        <v>5</v>
      </c>
      <c r="BJ666">
        <v>3</v>
      </c>
      <c r="BK666">
        <v>4</v>
      </c>
      <c r="BL666">
        <v>10</v>
      </c>
      <c r="BM666">
        <v>0</v>
      </c>
      <c r="BN666">
        <v>6</v>
      </c>
      <c r="BO666">
        <v>4</v>
      </c>
      <c r="BP666">
        <v>0</v>
      </c>
      <c r="BQ666">
        <v>0</v>
      </c>
      <c r="BR666">
        <v>0</v>
      </c>
      <c r="BS666">
        <v>2</v>
      </c>
      <c r="BT666">
        <v>0</v>
      </c>
      <c r="BU666">
        <v>2</v>
      </c>
      <c r="BV666">
        <v>8</v>
      </c>
      <c r="BW666">
        <v>1</v>
      </c>
      <c r="BX666">
        <v>1</v>
      </c>
      <c r="BY666">
        <v>6</v>
      </c>
      <c r="BZ666">
        <v>114</v>
      </c>
      <c r="CA666">
        <v>13</v>
      </c>
      <c r="CB666">
        <v>4</v>
      </c>
      <c r="CC666">
        <v>3</v>
      </c>
      <c r="CD666">
        <v>0</v>
      </c>
      <c r="CE666">
        <v>1</v>
      </c>
      <c r="CF666">
        <v>0</v>
      </c>
      <c r="CG666">
        <v>0</v>
      </c>
      <c r="CH666">
        <v>1</v>
      </c>
      <c r="CI666">
        <v>1</v>
      </c>
      <c r="CJ666">
        <v>0</v>
      </c>
      <c r="CK666">
        <v>0</v>
      </c>
      <c r="CL666">
        <v>0</v>
      </c>
      <c r="CM666">
        <v>2</v>
      </c>
      <c r="CN666">
        <v>1</v>
      </c>
      <c r="CO666">
        <v>0</v>
      </c>
      <c r="CP666">
        <v>13</v>
      </c>
      <c r="CQ666">
        <v>23</v>
      </c>
      <c r="CR666">
        <v>12</v>
      </c>
      <c r="CS666">
        <v>0</v>
      </c>
      <c r="CT666">
        <v>1</v>
      </c>
      <c r="CU666">
        <v>0</v>
      </c>
      <c r="CV666">
        <v>3</v>
      </c>
      <c r="CW666">
        <v>1</v>
      </c>
      <c r="CX666">
        <v>0</v>
      </c>
      <c r="CY666">
        <v>0</v>
      </c>
      <c r="CZ666">
        <v>5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1</v>
      </c>
      <c r="DN666">
        <v>0</v>
      </c>
      <c r="DO666">
        <v>0</v>
      </c>
      <c r="DP666">
        <v>23</v>
      </c>
      <c r="DQ666">
        <v>1</v>
      </c>
      <c r="DR666">
        <v>0</v>
      </c>
      <c r="DS666">
        <v>0</v>
      </c>
      <c r="DT666">
        <v>0</v>
      </c>
      <c r="DU666">
        <v>1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1</v>
      </c>
      <c r="EQ666">
        <v>38</v>
      </c>
      <c r="ER666">
        <v>9</v>
      </c>
      <c r="ES666">
        <v>7</v>
      </c>
      <c r="ET666">
        <v>3</v>
      </c>
      <c r="EU666">
        <v>0</v>
      </c>
      <c r="EV666">
        <v>16</v>
      </c>
      <c r="EW666">
        <v>0</v>
      </c>
      <c r="EX666">
        <v>1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1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1</v>
      </c>
      <c r="FN666">
        <v>38</v>
      </c>
      <c r="FO666">
        <v>54</v>
      </c>
      <c r="FP666">
        <v>20</v>
      </c>
      <c r="FQ666">
        <v>0</v>
      </c>
      <c r="FR666">
        <v>4</v>
      </c>
      <c r="FS666">
        <v>3</v>
      </c>
      <c r="FT666">
        <v>3</v>
      </c>
      <c r="FU666">
        <v>2</v>
      </c>
      <c r="FV666">
        <v>1</v>
      </c>
      <c r="FW666">
        <v>0</v>
      </c>
      <c r="FX666">
        <v>8</v>
      </c>
      <c r="FY666">
        <v>0</v>
      </c>
      <c r="FZ666">
        <v>1</v>
      </c>
      <c r="GA666">
        <v>0</v>
      </c>
      <c r="GB666">
        <v>0</v>
      </c>
      <c r="GC666">
        <v>1</v>
      </c>
      <c r="GD666">
        <v>1</v>
      </c>
      <c r="GE666">
        <v>3</v>
      </c>
      <c r="GF666">
        <v>0</v>
      </c>
      <c r="GG666">
        <v>1</v>
      </c>
      <c r="GH666">
        <v>1</v>
      </c>
      <c r="GI666">
        <v>1</v>
      </c>
      <c r="GJ666">
        <v>0</v>
      </c>
      <c r="GK666">
        <v>0</v>
      </c>
      <c r="GL666">
        <v>0</v>
      </c>
      <c r="GM666">
        <v>4</v>
      </c>
      <c r="GN666">
        <v>54</v>
      </c>
      <c r="GO666">
        <v>27</v>
      </c>
      <c r="GP666">
        <v>18</v>
      </c>
      <c r="GQ666">
        <v>1</v>
      </c>
      <c r="GR666">
        <v>3</v>
      </c>
      <c r="GS666">
        <v>0</v>
      </c>
      <c r="GT666">
        <v>0</v>
      </c>
      <c r="GU666">
        <v>0</v>
      </c>
      <c r="GV666">
        <v>0</v>
      </c>
      <c r="GW666">
        <v>1</v>
      </c>
      <c r="GX666">
        <v>1</v>
      </c>
      <c r="GY666">
        <v>2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1</v>
      </c>
      <c r="HG666">
        <v>0</v>
      </c>
      <c r="HH666">
        <v>27</v>
      </c>
      <c r="HI666">
        <v>3</v>
      </c>
      <c r="HJ666">
        <v>1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1</v>
      </c>
      <c r="HQ666">
        <v>0</v>
      </c>
      <c r="HR666">
        <v>0</v>
      </c>
      <c r="HS666">
        <v>0</v>
      </c>
      <c r="HT666">
        <v>1</v>
      </c>
      <c r="HU666">
        <v>0</v>
      </c>
      <c r="HV666">
        <v>3</v>
      </c>
      <c r="HW666">
        <v>3</v>
      </c>
      <c r="HX666">
        <v>0</v>
      </c>
      <c r="HY666">
        <v>2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1</v>
      </c>
      <c r="II666">
        <v>0</v>
      </c>
      <c r="IJ666">
        <v>0</v>
      </c>
      <c r="IK666">
        <v>0</v>
      </c>
      <c r="IL666">
        <v>3</v>
      </c>
      <c r="IM666">
        <v>22</v>
      </c>
      <c r="IN666">
        <v>8</v>
      </c>
      <c r="IO666">
        <v>2</v>
      </c>
      <c r="IP666">
        <v>0</v>
      </c>
      <c r="IQ666">
        <v>3</v>
      </c>
      <c r="IR666">
        <v>0</v>
      </c>
      <c r="IS666">
        <v>0</v>
      </c>
      <c r="IT666">
        <v>1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1</v>
      </c>
      <c r="JB666">
        <v>6</v>
      </c>
      <c r="JC666">
        <v>1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22</v>
      </c>
    </row>
    <row r="667" spans="1:272" x14ac:dyDescent="0.25">
      <c r="A667" t="s">
        <v>273</v>
      </c>
      <c r="B667" t="s">
        <v>693</v>
      </c>
      <c r="C667" t="str">
        <f t="shared" si="49"/>
        <v>160911</v>
      </c>
      <c r="D667" t="s">
        <v>316</v>
      </c>
      <c r="E667">
        <v>8</v>
      </c>
      <c r="F667">
        <v>1199</v>
      </c>
      <c r="G667">
        <v>910</v>
      </c>
      <c r="H667">
        <v>568</v>
      </c>
      <c r="I667">
        <v>342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342</v>
      </c>
      <c r="T667">
        <v>0</v>
      </c>
      <c r="U667">
        <v>0</v>
      </c>
      <c r="V667">
        <v>342</v>
      </c>
      <c r="W667">
        <v>8</v>
      </c>
      <c r="X667">
        <v>8</v>
      </c>
      <c r="Y667">
        <v>0</v>
      </c>
      <c r="Z667">
        <v>0</v>
      </c>
      <c r="AA667">
        <v>334</v>
      </c>
      <c r="AB667">
        <v>49</v>
      </c>
      <c r="AC667">
        <v>4</v>
      </c>
      <c r="AD667">
        <v>7</v>
      </c>
      <c r="AE667">
        <v>26</v>
      </c>
      <c r="AF667">
        <v>7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</v>
      </c>
      <c r="AR667">
        <v>0</v>
      </c>
      <c r="AS667">
        <v>0</v>
      </c>
      <c r="AT667">
        <v>1</v>
      </c>
      <c r="AU667">
        <v>1</v>
      </c>
      <c r="AV667">
        <v>0</v>
      </c>
      <c r="AW667">
        <v>1</v>
      </c>
      <c r="AX667">
        <v>1</v>
      </c>
      <c r="AY667">
        <v>0</v>
      </c>
      <c r="AZ667">
        <v>0</v>
      </c>
      <c r="BA667">
        <v>49</v>
      </c>
      <c r="BB667">
        <v>75</v>
      </c>
      <c r="BC667">
        <v>27</v>
      </c>
      <c r="BD667">
        <v>2</v>
      </c>
      <c r="BE667">
        <v>4</v>
      </c>
      <c r="BF667">
        <v>15</v>
      </c>
      <c r="BG667">
        <v>3</v>
      </c>
      <c r="BH667">
        <v>7</v>
      </c>
      <c r="BI667">
        <v>0</v>
      </c>
      <c r="BJ667">
        <v>1</v>
      </c>
      <c r="BK667">
        <v>2</v>
      </c>
      <c r="BL667">
        <v>3</v>
      </c>
      <c r="BM667">
        <v>0</v>
      </c>
      <c r="BN667">
        <v>5</v>
      </c>
      <c r="BO667">
        <v>2</v>
      </c>
      <c r="BP667">
        <v>0</v>
      </c>
      <c r="BQ667">
        <v>2</v>
      </c>
      <c r="BR667">
        <v>2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75</v>
      </c>
      <c r="CA667">
        <v>3</v>
      </c>
      <c r="CB667">
        <v>1</v>
      </c>
      <c r="CC667">
        <v>0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1</v>
      </c>
      <c r="CO667">
        <v>0</v>
      </c>
      <c r="CP667">
        <v>3</v>
      </c>
      <c r="CQ667">
        <v>18</v>
      </c>
      <c r="CR667">
        <v>10</v>
      </c>
      <c r="CS667">
        <v>0</v>
      </c>
      <c r="CT667">
        <v>1</v>
      </c>
      <c r="CU667">
        <v>1</v>
      </c>
      <c r="CV667">
        <v>1</v>
      </c>
      <c r="CW667">
        <v>1</v>
      </c>
      <c r="CX667">
        <v>0</v>
      </c>
      <c r="CY667">
        <v>0</v>
      </c>
      <c r="CZ667">
        <v>0</v>
      </c>
      <c r="DA667">
        <v>3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1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18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12</v>
      </c>
      <c r="ER667">
        <v>0</v>
      </c>
      <c r="ES667">
        <v>1</v>
      </c>
      <c r="ET667">
        <v>4</v>
      </c>
      <c r="EU667">
        <v>0</v>
      </c>
      <c r="EV667">
        <v>5</v>
      </c>
      <c r="EW667">
        <v>0</v>
      </c>
      <c r="EX667">
        <v>0</v>
      </c>
      <c r="EY667">
        <v>0</v>
      </c>
      <c r="EZ667">
        <v>0</v>
      </c>
      <c r="FA667">
        <v>1</v>
      </c>
      <c r="FB667">
        <v>0</v>
      </c>
      <c r="FC667">
        <v>1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12</v>
      </c>
      <c r="FO667">
        <v>24</v>
      </c>
      <c r="FP667">
        <v>7</v>
      </c>
      <c r="FQ667">
        <v>0</v>
      </c>
      <c r="FR667">
        <v>0</v>
      </c>
      <c r="FS667">
        <v>1</v>
      </c>
      <c r="FT667">
        <v>1</v>
      </c>
      <c r="FU667">
        <v>9</v>
      </c>
      <c r="FV667">
        <v>0</v>
      </c>
      <c r="FW667">
        <v>1</v>
      </c>
      <c r="FX667">
        <v>0</v>
      </c>
      <c r="FY667">
        <v>0</v>
      </c>
      <c r="FZ667">
        <v>0</v>
      </c>
      <c r="GA667">
        <v>1</v>
      </c>
      <c r="GB667">
        <v>1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2</v>
      </c>
      <c r="GK667">
        <v>0</v>
      </c>
      <c r="GL667">
        <v>0</v>
      </c>
      <c r="GM667">
        <v>1</v>
      </c>
      <c r="GN667">
        <v>24</v>
      </c>
      <c r="GO667">
        <v>25</v>
      </c>
      <c r="GP667">
        <v>17</v>
      </c>
      <c r="GQ667">
        <v>0</v>
      </c>
      <c r="GR667">
        <v>0</v>
      </c>
      <c r="GS667">
        <v>1</v>
      </c>
      <c r="GT667">
        <v>1</v>
      </c>
      <c r="GU667">
        <v>0</v>
      </c>
      <c r="GV667">
        <v>2</v>
      </c>
      <c r="GW667">
        <v>0</v>
      </c>
      <c r="GX667">
        <v>0</v>
      </c>
      <c r="GY667">
        <v>0</v>
      </c>
      <c r="GZ667">
        <v>1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3</v>
      </c>
      <c r="HH667">
        <v>25</v>
      </c>
      <c r="HI667">
        <v>1</v>
      </c>
      <c r="HJ667">
        <v>0</v>
      </c>
      <c r="HK667">
        <v>0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0</v>
      </c>
      <c r="HU667">
        <v>0</v>
      </c>
      <c r="HV667">
        <v>1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0</v>
      </c>
      <c r="IK667">
        <v>0</v>
      </c>
      <c r="IL667">
        <v>0</v>
      </c>
      <c r="IM667">
        <v>127</v>
      </c>
      <c r="IN667">
        <v>6</v>
      </c>
      <c r="IO667">
        <v>4</v>
      </c>
      <c r="IP667">
        <v>0</v>
      </c>
      <c r="IQ667">
        <v>1</v>
      </c>
      <c r="IR667">
        <v>0</v>
      </c>
      <c r="IS667">
        <v>0</v>
      </c>
      <c r="IT667">
        <v>2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112</v>
      </c>
      <c r="JC667">
        <v>0</v>
      </c>
      <c r="JD667">
        <v>0</v>
      </c>
      <c r="JE667">
        <v>1</v>
      </c>
      <c r="JF667">
        <v>0</v>
      </c>
      <c r="JG667">
        <v>0</v>
      </c>
      <c r="JH667">
        <v>1</v>
      </c>
      <c r="JI667">
        <v>0</v>
      </c>
      <c r="JJ667">
        <v>0</v>
      </c>
      <c r="JK667">
        <v>0</v>
      </c>
      <c r="JL667">
        <v>127</v>
      </c>
    </row>
    <row r="668" spans="1:272" x14ac:dyDescent="0.25">
      <c r="A668" t="s">
        <v>273</v>
      </c>
      <c r="B668" t="s">
        <v>693</v>
      </c>
      <c r="C668" t="str">
        <f t="shared" si="49"/>
        <v>160911</v>
      </c>
      <c r="D668" t="s">
        <v>418</v>
      </c>
      <c r="E668">
        <v>9</v>
      </c>
      <c r="F668">
        <v>627</v>
      </c>
      <c r="G668">
        <v>482</v>
      </c>
      <c r="H668">
        <v>282</v>
      </c>
      <c r="I668">
        <v>200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200</v>
      </c>
      <c r="T668">
        <v>0</v>
      </c>
      <c r="U668">
        <v>0</v>
      </c>
      <c r="V668">
        <v>200</v>
      </c>
      <c r="W668">
        <v>8</v>
      </c>
      <c r="X668">
        <v>5</v>
      </c>
      <c r="Y668">
        <v>3</v>
      </c>
      <c r="Z668">
        <v>0</v>
      </c>
      <c r="AA668">
        <v>192</v>
      </c>
      <c r="AB668">
        <v>14</v>
      </c>
      <c r="AC668">
        <v>0</v>
      </c>
      <c r="AD668">
        <v>2</v>
      </c>
      <c r="AE668">
        <v>6</v>
      </c>
      <c r="AF668">
        <v>6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14</v>
      </c>
      <c r="BB668">
        <v>35</v>
      </c>
      <c r="BC668">
        <v>7</v>
      </c>
      <c r="BD668">
        <v>8</v>
      </c>
      <c r="BE668">
        <v>4</v>
      </c>
      <c r="BF668">
        <v>4</v>
      </c>
      <c r="BG668">
        <v>1</v>
      </c>
      <c r="BH668">
        <v>1</v>
      </c>
      <c r="BI668">
        <v>0</v>
      </c>
      <c r="BJ668">
        <v>0</v>
      </c>
      <c r="BK668">
        <v>3</v>
      </c>
      <c r="BL668">
        <v>2</v>
      </c>
      <c r="BM668">
        <v>0</v>
      </c>
      <c r="BN668">
        <v>3</v>
      </c>
      <c r="BO668">
        <v>0</v>
      </c>
      <c r="BP668">
        <v>0</v>
      </c>
      <c r="BQ668">
        <v>0</v>
      </c>
      <c r="BR668">
        <v>0</v>
      </c>
      <c r="BS668">
        <v>1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1</v>
      </c>
      <c r="BZ668">
        <v>35</v>
      </c>
      <c r="CA668">
        <v>1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1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10</v>
      </c>
      <c r="CR668">
        <v>6</v>
      </c>
      <c r="CS668">
        <v>2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1</v>
      </c>
      <c r="DA668">
        <v>0</v>
      </c>
      <c r="DB668">
        <v>0</v>
      </c>
      <c r="DC668">
        <v>0</v>
      </c>
      <c r="DD668">
        <v>1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10</v>
      </c>
      <c r="DQ668">
        <v>4</v>
      </c>
      <c r="DR668">
        <v>0</v>
      </c>
      <c r="DS668">
        <v>3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4</v>
      </c>
      <c r="EQ668">
        <v>4</v>
      </c>
      <c r="ER668">
        <v>1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1</v>
      </c>
      <c r="EZ668">
        <v>1</v>
      </c>
      <c r="FA668">
        <v>0</v>
      </c>
      <c r="FB668">
        <v>1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4</v>
      </c>
      <c r="FO668">
        <v>19</v>
      </c>
      <c r="FP668">
        <v>6</v>
      </c>
      <c r="FQ668">
        <v>0</v>
      </c>
      <c r="FR668">
        <v>1</v>
      </c>
      <c r="FS668">
        <v>0</v>
      </c>
      <c r="FT668">
        <v>0</v>
      </c>
      <c r="FU668">
        <v>2</v>
      </c>
      <c r="FV668">
        <v>0</v>
      </c>
      <c r="FW668">
        <v>0</v>
      </c>
      <c r="FX668">
        <v>2</v>
      </c>
      <c r="FY668">
        <v>0</v>
      </c>
      <c r="FZ668">
        <v>1</v>
      </c>
      <c r="GA668">
        <v>0</v>
      </c>
      <c r="GB668">
        <v>1</v>
      </c>
      <c r="GC668">
        <v>0</v>
      </c>
      <c r="GD668">
        <v>1</v>
      </c>
      <c r="GE668">
        <v>0</v>
      </c>
      <c r="GF668">
        <v>0</v>
      </c>
      <c r="GG668">
        <v>1</v>
      </c>
      <c r="GH668">
        <v>0</v>
      </c>
      <c r="GI668">
        <v>0</v>
      </c>
      <c r="GJ668">
        <v>1</v>
      </c>
      <c r="GK668">
        <v>1</v>
      </c>
      <c r="GL668">
        <v>0</v>
      </c>
      <c r="GM668">
        <v>2</v>
      </c>
      <c r="GN668">
        <v>19</v>
      </c>
      <c r="GO668">
        <v>5</v>
      </c>
      <c r="GP668">
        <v>4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1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5</v>
      </c>
      <c r="HI668">
        <v>1</v>
      </c>
      <c r="HJ668">
        <v>0</v>
      </c>
      <c r="HK668">
        <v>0</v>
      </c>
      <c r="HL668">
        <v>1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1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99</v>
      </c>
      <c r="IN668">
        <v>35</v>
      </c>
      <c r="IO668">
        <v>3</v>
      </c>
      <c r="IP668">
        <v>16</v>
      </c>
      <c r="IQ668">
        <v>4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1</v>
      </c>
      <c r="JA668">
        <v>0</v>
      </c>
      <c r="JB668">
        <v>37</v>
      </c>
      <c r="JC668">
        <v>0</v>
      </c>
      <c r="JD668">
        <v>0</v>
      </c>
      <c r="JE668">
        <v>0</v>
      </c>
      <c r="JF668">
        <v>0</v>
      </c>
      <c r="JG668">
        <v>0</v>
      </c>
      <c r="JH668">
        <v>0</v>
      </c>
      <c r="JI668">
        <v>0</v>
      </c>
      <c r="JJ668">
        <v>3</v>
      </c>
      <c r="JK668">
        <v>0</v>
      </c>
      <c r="JL668">
        <v>99</v>
      </c>
    </row>
    <row r="669" spans="1:272" x14ac:dyDescent="0.25">
      <c r="A669" t="s">
        <v>273</v>
      </c>
      <c r="B669" t="s">
        <v>696</v>
      </c>
      <c r="C669" t="str">
        <f t="shared" ref="C669:C674" si="50">"160912"</f>
        <v>160912</v>
      </c>
      <c r="D669" t="s">
        <v>697</v>
      </c>
      <c r="E669">
        <v>1</v>
      </c>
      <c r="F669">
        <v>357</v>
      </c>
      <c r="G669">
        <v>280</v>
      </c>
      <c r="H669">
        <v>132</v>
      </c>
      <c r="I669">
        <v>148</v>
      </c>
      <c r="J669">
        <v>2</v>
      </c>
      <c r="K669">
        <v>2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148</v>
      </c>
      <c r="T669">
        <v>0</v>
      </c>
      <c r="U669">
        <v>0</v>
      </c>
      <c r="V669">
        <v>148</v>
      </c>
      <c r="W669">
        <v>10</v>
      </c>
      <c r="X669">
        <v>8</v>
      </c>
      <c r="Y669">
        <v>2</v>
      </c>
      <c r="Z669">
        <v>0</v>
      </c>
      <c r="AA669">
        <v>138</v>
      </c>
      <c r="AB669">
        <v>28</v>
      </c>
      <c r="AC669">
        <v>3</v>
      </c>
      <c r="AD669">
        <v>9</v>
      </c>
      <c r="AE669">
        <v>6</v>
      </c>
      <c r="AF669">
        <v>2</v>
      </c>
      <c r="AG669">
        <v>1</v>
      </c>
      <c r="AH669">
        <v>1</v>
      </c>
      <c r="AI669">
        <v>0</v>
      </c>
      <c r="AJ669">
        <v>1</v>
      </c>
      <c r="AK669">
        <v>0</v>
      </c>
      <c r="AL669">
        <v>0</v>
      </c>
      <c r="AM669">
        <v>0</v>
      </c>
      <c r="AN669">
        <v>1</v>
      </c>
      <c r="AO669">
        <v>0</v>
      </c>
      <c r="AP669">
        <v>0</v>
      </c>
      <c r="AQ669">
        <v>0</v>
      </c>
      <c r="AR669">
        <v>0</v>
      </c>
      <c r="AS669">
        <v>1</v>
      </c>
      <c r="AT669">
        <v>2</v>
      </c>
      <c r="AU669">
        <v>0</v>
      </c>
      <c r="AV669">
        <v>0</v>
      </c>
      <c r="AW669">
        <v>0</v>
      </c>
      <c r="AX669">
        <v>1</v>
      </c>
      <c r="AY669">
        <v>0</v>
      </c>
      <c r="AZ669">
        <v>0</v>
      </c>
      <c r="BA669">
        <v>28</v>
      </c>
      <c r="BB669">
        <v>38</v>
      </c>
      <c r="BC669">
        <v>6</v>
      </c>
      <c r="BD669">
        <v>1</v>
      </c>
      <c r="BE669">
        <v>0</v>
      </c>
      <c r="BF669">
        <v>8</v>
      </c>
      <c r="BG669">
        <v>2</v>
      </c>
      <c r="BH669">
        <v>8</v>
      </c>
      <c r="BI669">
        <v>0</v>
      </c>
      <c r="BJ669">
        <v>0</v>
      </c>
      <c r="BK669">
        <v>3</v>
      </c>
      <c r="BL669">
        <v>3</v>
      </c>
      <c r="BM669">
        <v>0</v>
      </c>
      <c r="BN669">
        <v>1</v>
      </c>
      <c r="BO669">
        <v>1</v>
      </c>
      <c r="BP669">
        <v>4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1</v>
      </c>
      <c r="BX669">
        <v>0</v>
      </c>
      <c r="BY669">
        <v>0</v>
      </c>
      <c r="BZ669">
        <v>38</v>
      </c>
      <c r="CA669">
        <v>11</v>
      </c>
      <c r="CB669">
        <v>4</v>
      </c>
      <c r="CC669">
        <v>2</v>
      </c>
      <c r="CD669">
        <v>0</v>
      </c>
      <c r="CE669">
        <v>0</v>
      </c>
      <c r="CF669">
        <v>0</v>
      </c>
      <c r="CG669">
        <v>0</v>
      </c>
      <c r="CH669">
        <v>1</v>
      </c>
      <c r="CI669">
        <v>1</v>
      </c>
      <c r="CJ669">
        <v>0</v>
      </c>
      <c r="CK669">
        <v>0</v>
      </c>
      <c r="CL669">
        <v>0</v>
      </c>
      <c r="CM669">
        <v>0</v>
      </c>
      <c r="CN669">
        <v>1</v>
      </c>
      <c r="CO669">
        <v>2</v>
      </c>
      <c r="CP669">
        <v>11</v>
      </c>
      <c r="CQ669">
        <v>16</v>
      </c>
      <c r="CR669">
        <v>8</v>
      </c>
      <c r="CS669">
        <v>0</v>
      </c>
      <c r="CT669">
        <v>0</v>
      </c>
      <c r="CU669">
        <v>1</v>
      </c>
      <c r="CV669">
        <v>3</v>
      </c>
      <c r="CW669">
        <v>1</v>
      </c>
      <c r="CX669">
        <v>1</v>
      </c>
      <c r="CY669">
        <v>0</v>
      </c>
      <c r="CZ669">
        <v>1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1</v>
      </c>
      <c r="DP669">
        <v>16</v>
      </c>
      <c r="DQ669">
        <v>7</v>
      </c>
      <c r="DR669">
        <v>0</v>
      </c>
      <c r="DS669">
        <v>0</v>
      </c>
      <c r="DT669">
        <v>5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2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7</v>
      </c>
      <c r="EQ669">
        <v>7</v>
      </c>
      <c r="ER669">
        <v>0</v>
      </c>
      <c r="ES669">
        <v>2</v>
      </c>
      <c r="ET669">
        <v>2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1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2</v>
      </c>
      <c r="FN669">
        <v>7</v>
      </c>
      <c r="FO669">
        <v>16</v>
      </c>
      <c r="FP669">
        <v>8</v>
      </c>
      <c r="FQ669">
        <v>1</v>
      </c>
      <c r="FR669">
        <v>0</v>
      </c>
      <c r="FS669">
        <v>1</v>
      </c>
      <c r="FT669">
        <v>0</v>
      </c>
      <c r="FU669">
        <v>1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1</v>
      </c>
      <c r="GH669">
        <v>0</v>
      </c>
      <c r="GI669">
        <v>0</v>
      </c>
      <c r="GJ669">
        <v>0</v>
      </c>
      <c r="GK669">
        <v>2</v>
      </c>
      <c r="GL669">
        <v>0</v>
      </c>
      <c r="GM669">
        <v>2</v>
      </c>
      <c r="GN669">
        <v>16</v>
      </c>
      <c r="GO669">
        <v>5</v>
      </c>
      <c r="GP669">
        <v>4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1</v>
      </c>
      <c r="HH669">
        <v>5</v>
      </c>
      <c r="HI669">
        <v>1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1</v>
      </c>
      <c r="HT669">
        <v>0</v>
      </c>
      <c r="HU669">
        <v>0</v>
      </c>
      <c r="HV669">
        <v>1</v>
      </c>
      <c r="HW669">
        <v>1</v>
      </c>
      <c r="HX669">
        <v>1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1</v>
      </c>
      <c r="IM669">
        <v>8</v>
      </c>
      <c r="IN669">
        <v>5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2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1</v>
      </c>
      <c r="JF669">
        <v>0</v>
      </c>
      <c r="JG669">
        <v>0</v>
      </c>
      <c r="JH669">
        <v>0</v>
      </c>
      <c r="JI669">
        <v>0</v>
      </c>
      <c r="JJ669">
        <v>0</v>
      </c>
      <c r="JK669">
        <v>0</v>
      </c>
      <c r="JL669">
        <v>8</v>
      </c>
    </row>
    <row r="670" spans="1:272" x14ac:dyDescent="0.25">
      <c r="A670" t="s">
        <v>273</v>
      </c>
      <c r="B670" t="s">
        <v>696</v>
      </c>
      <c r="C670" t="str">
        <f t="shared" si="50"/>
        <v>160912</v>
      </c>
      <c r="D670" t="s">
        <v>698</v>
      </c>
      <c r="E670">
        <v>2</v>
      </c>
      <c r="F670">
        <v>177</v>
      </c>
      <c r="G670">
        <v>140</v>
      </c>
      <c r="H670">
        <v>59</v>
      </c>
      <c r="I670">
        <v>81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81</v>
      </c>
      <c r="T670">
        <v>0</v>
      </c>
      <c r="U670">
        <v>0</v>
      </c>
      <c r="V670">
        <v>81</v>
      </c>
      <c r="W670">
        <v>8</v>
      </c>
      <c r="X670">
        <v>4</v>
      </c>
      <c r="Y670">
        <v>1</v>
      </c>
      <c r="Z670">
        <v>0</v>
      </c>
      <c r="AA670">
        <v>73</v>
      </c>
      <c r="AB670">
        <v>19</v>
      </c>
      <c r="AC670">
        <v>0</v>
      </c>
      <c r="AD670">
        <v>6</v>
      </c>
      <c r="AE670">
        <v>6</v>
      </c>
      <c r="AF670">
        <v>3</v>
      </c>
      <c r="AG670">
        <v>0</v>
      </c>
      <c r="AH670">
        <v>1</v>
      </c>
      <c r="AI670">
        <v>0</v>
      </c>
      <c r="AJ670">
        <v>0</v>
      </c>
      <c r="AK670">
        <v>1</v>
      </c>
      <c r="AL670">
        <v>0</v>
      </c>
      <c r="AM670">
        <v>1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1</v>
      </c>
      <c r="AZ670">
        <v>0</v>
      </c>
      <c r="BA670">
        <v>19</v>
      </c>
      <c r="BB670">
        <v>25</v>
      </c>
      <c r="BC670">
        <v>4</v>
      </c>
      <c r="BD670">
        <v>1</v>
      </c>
      <c r="BE670">
        <v>0</v>
      </c>
      <c r="BF670">
        <v>5</v>
      </c>
      <c r="BG670">
        <v>0</v>
      </c>
      <c r="BH670">
        <v>4</v>
      </c>
      <c r="BI670">
        <v>0</v>
      </c>
      <c r="BJ670">
        <v>0</v>
      </c>
      <c r="BK670">
        <v>0</v>
      </c>
      <c r="BL670">
        <v>1</v>
      </c>
      <c r="BM670">
        <v>0</v>
      </c>
      <c r="BN670">
        <v>1</v>
      </c>
      <c r="BO670">
        <v>0</v>
      </c>
      <c r="BP670">
        <v>4</v>
      </c>
      <c r="BQ670">
        <v>0</v>
      </c>
      <c r="BR670">
        <v>0</v>
      </c>
      <c r="BS670">
        <v>0</v>
      </c>
      <c r="BT670">
        <v>0</v>
      </c>
      <c r="BU670">
        <v>2</v>
      </c>
      <c r="BV670">
        <v>2</v>
      </c>
      <c r="BW670">
        <v>0</v>
      </c>
      <c r="BX670">
        <v>1</v>
      </c>
      <c r="BY670">
        <v>0</v>
      </c>
      <c r="BZ670">
        <v>25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1</v>
      </c>
      <c r="CR670">
        <v>1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1</v>
      </c>
      <c r="DQ670">
        <v>3</v>
      </c>
      <c r="DR670">
        <v>0</v>
      </c>
      <c r="DS670">
        <v>1</v>
      </c>
      <c r="DT670">
        <v>1</v>
      </c>
      <c r="DU670">
        <v>0</v>
      </c>
      <c r="DV670">
        <v>0</v>
      </c>
      <c r="DW670">
        <v>0</v>
      </c>
      <c r="DX670">
        <v>1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3</v>
      </c>
      <c r="EQ670">
        <v>5</v>
      </c>
      <c r="ER670">
        <v>0</v>
      </c>
      <c r="ES670">
        <v>0</v>
      </c>
      <c r="ET670">
        <v>4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1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5</v>
      </c>
      <c r="FO670">
        <v>15</v>
      </c>
      <c r="FP670">
        <v>6</v>
      </c>
      <c r="FQ670">
        <v>1</v>
      </c>
      <c r="FR670">
        <v>0</v>
      </c>
      <c r="FS670">
        <v>0</v>
      </c>
      <c r="FT670">
        <v>1</v>
      </c>
      <c r="FU670">
        <v>5</v>
      </c>
      <c r="FV670">
        <v>1</v>
      </c>
      <c r="FW670">
        <v>0</v>
      </c>
      <c r="FX670">
        <v>0</v>
      </c>
      <c r="FY670">
        <v>0</v>
      </c>
      <c r="FZ670">
        <v>1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15</v>
      </c>
      <c r="GO670">
        <v>3</v>
      </c>
      <c r="GP670">
        <v>1</v>
      </c>
      <c r="GQ670">
        <v>1</v>
      </c>
      <c r="GR670">
        <v>0</v>
      </c>
      <c r="GS670">
        <v>0</v>
      </c>
      <c r="GT670">
        <v>0</v>
      </c>
      <c r="GU670">
        <v>0</v>
      </c>
      <c r="GV670">
        <v>1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3</v>
      </c>
      <c r="HI670">
        <v>1</v>
      </c>
      <c r="HJ670">
        <v>0</v>
      </c>
      <c r="HK670">
        <v>0</v>
      </c>
      <c r="HL670">
        <v>0</v>
      </c>
      <c r="HM670">
        <v>0</v>
      </c>
      <c r="HN670">
        <v>0</v>
      </c>
      <c r="HO670">
        <v>0</v>
      </c>
      <c r="HP670">
        <v>0</v>
      </c>
      <c r="HQ670">
        <v>0</v>
      </c>
      <c r="HR670">
        <v>0</v>
      </c>
      <c r="HS670">
        <v>0</v>
      </c>
      <c r="HT670">
        <v>0</v>
      </c>
      <c r="HU670">
        <v>1</v>
      </c>
      <c r="HV670">
        <v>1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0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1</v>
      </c>
      <c r="IN670">
        <v>1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0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1</v>
      </c>
    </row>
    <row r="671" spans="1:272" x14ac:dyDescent="0.25">
      <c r="A671" t="s">
        <v>273</v>
      </c>
      <c r="B671" t="s">
        <v>696</v>
      </c>
      <c r="C671" t="str">
        <f t="shared" si="50"/>
        <v>160912</v>
      </c>
      <c r="D671" t="s">
        <v>699</v>
      </c>
      <c r="E671">
        <v>3</v>
      </c>
      <c r="F671">
        <v>221</v>
      </c>
      <c r="G671">
        <v>170</v>
      </c>
      <c r="H671">
        <v>74</v>
      </c>
      <c r="I671">
        <v>96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96</v>
      </c>
      <c r="T671">
        <v>0</v>
      </c>
      <c r="U671">
        <v>0</v>
      </c>
      <c r="V671">
        <v>96</v>
      </c>
      <c r="W671">
        <v>11</v>
      </c>
      <c r="X671">
        <v>4</v>
      </c>
      <c r="Y671">
        <v>7</v>
      </c>
      <c r="Z671">
        <v>0</v>
      </c>
      <c r="AA671">
        <v>85</v>
      </c>
      <c r="AB671">
        <v>23</v>
      </c>
      <c r="AC671">
        <v>0</v>
      </c>
      <c r="AD671">
        <v>10</v>
      </c>
      <c r="AE671">
        <v>10</v>
      </c>
      <c r="AF671">
        <v>2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23</v>
      </c>
      <c r="BB671">
        <v>26</v>
      </c>
      <c r="BC671">
        <v>3</v>
      </c>
      <c r="BD671">
        <v>1</v>
      </c>
      <c r="BE671">
        <v>2</v>
      </c>
      <c r="BF671">
        <v>8</v>
      </c>
      <c r="BG671">
        <v>0</v>
      </c>
      <c r="BH671">
        <v>1</v>
      </c>
      <c r="BI671">
        <v>0</v>
      </c>
      <c r="BJ671">
        <v>0</v>
      </c>
      <c r="BK671">
        <v>0</v>
      </c>
      <c r="BL671">
        <v>1</v>
      </c>
      <c r="BM671">
        <v>1</v>
      </c>
      <c r="BN671">
        <v>0</v>
      </c>
      <c r="BO671">
        <v>0</v>
      </c>
      <c r="BP671">
        <v>4</v>
      </c>
      <c r="BQ671">
        <v>1</v>
      </c>
      <c r="BR671">
        <v>0</v>
      </c>
      <c r="BS671">
        <v>0</v>
      </c>
      <c r="BT671">
        <v>0</v>
      </c>
      <c r="BU671">
        <v>0</v>
      </c>
      <c r="BV671">
        <v>3</v>
      </c>
      <c r="BW671">
        <v>0</v>
      </c>
      <c r="BX671">
        <v>0</v>
      </c>
      <c r="BY671">
        <v>1</v>
      </c>
      <c r="BZ671">
        <v>26</v>
      </c>
      <c r="CA671">
        <v>3</v>
      </c>
      <c r="CB671">
        <v>2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1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3</v>
      </c>
      <c r="CQ671">
        <v>4</v>
      </c>
      <c r="CR671">
        <v>0</v>
      </c>
      <c r="CS671">
        <v>2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1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1</v>
      </c>
      <c r="DP671">
        <v>4</v>
      </c>
      <c r="DQ671">
        <v>4</v>
      </c>
      <c r="DR671">
        <v>0</v>
      </c>
      <c r="DS671">
        <v>0</v>
      </c>
      <c r="DT671">
        <v>1</v>
      </c>
      <c r="DU671">
        <v>1</v>
      </c>
      <c r="DV671">
        <v>0</v>
      </c>
      <c r="DW671">
        <v>0</v>
      </c>
      <c r="DX671">
        <v>2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4</v>
      </c>
      <c r="EQ671">
        <v>5</v>
      </c>
      <c r="ER671">
        <v>0</v>
      </c>
      <c r="ES671">
        <v>5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5</v>
      </c>
      <c r="FO671">
        <v>15</v>
      </c>
      <c r="FP671">
        <v>6</v>
      </c>
      <c r="FQ671">
        <v>0</v>
      </c>
      <c r="FR671">
        <v>0</v>
      </c>
      <c r="FS671">
        <v>1</v>
      </c>
      <c r="FT671">
        <v>0</v>
      </c>
      <c r="FU671">
        <v>5</v>
      </c>
      <c r="FV671">
        <v>0</v>
      </c>
      <c r="FW671">
        <v>0</v>
      </c>
      <c r="FX671">
        <v>0</v>
      </c>
      <c r="FY671">
        <v>0</v>
      </c>
      <c r="FZ671">
        <v>1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1</v>
      </c>
      <c r="GG671">
        <v>0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1</v>
      </c>
      <c r="GN671">
        <v>15</v>
      </c>
      <c r="GO671">
        <v>2</v>
      </c>
      <c r="GP671">
        <v>2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2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0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0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0</v>
      </c>
      <c r="IL671">
        <v>0</v>
      </c>
      <c r="IM671">
        <v>3</v>
      </c>
      <c r="IN671">
        <v>0</v>
      </c>
      <c r="IO671">
        <v>3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0</v>
      </c>
      <c r="JF671">
        <v>0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3</v>
      </c>
    </row>
    <row r="672" spans="1:272" x14ac:dyDescent="0.25">
      <c r="A672" t="s">
        <v>273</v>
      </c>
      <c r="B672" t="s">
        <v>696</v>
      </c>
      <c r="C672" t="str">
        <f t="shared" si="50"/>
        <v>160912</v>
      </c>
      <c r="D672" t="s">
        <v>700</v>
      </c>
      <c r="E672">
        <v>4</v>
      </c>
      <c r="F672">
        <v>1049</v>
      </c>
      <c r="G672">
        <v>800</v>
      </c>
      <c r="H672">
        <v>259</v>
      </c>
      <c r="I672">
        <v>541</v>
      </c>
      <c r="J672">
        <v>1</v>
      </c>
      <c r="K672">
        <v>6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540</v>
      </c>
      <c r="T672">
        <v>0</v>
      </c>
      <c r="U672">
        <v>0</v>
      </c>
      <c r="V672">
        <v>540</v>
      </c>
      <c r="W672">
        <v>14</v>
      </c>
      <c r="X672">
        <v>12</v>
      </c>
      <c r="Y672">
        <v>2</v>
      </c>
      <c r="Z672">
        <v>0</v>
      </c>
      <c r="AA672">
        <v>526</v>
      </c>
      <c r="AB672">
        <v>158</v>
      </c>
      <c r="AC672">
        <v>11</v>
      </c>
      <c r="AD672">
        <v>36</v>
      </c>
      <c r="AE672">
        <v>67</v>
      </c>
      <c r="AF672">
        <v>7</v>
      </c>
      <c r="AG672">
        <v>1</v>
      </c>
      <c r="AH672">
        <v>5</v>
      </c>
      <c r="AI672">
        <v>0</v>
      </c>
      <c r="AJ672">
        <v>2</v>
      </c>
      <c r="AK672">
        <v>4</v>
      </c>
      <c r="AL672">
        <v>2</v>
      </c>
      <c r="AM672">
        <v>0</v>
      </c>
      <c r="AN672">
        <v>1</v>
      </c>
      <c r="AO672">
        <v>1</v>
      </c>
      <c r="AP672">
        <v>0</v>
      </c>
      <c r="AQ672">
        <v>5</v>
      </c>
      <c r="AR672">
        <v>2</v>
      </c>
      <c r="AS672">
        <v>0</v>
      </c>
      <c r="AT672">
        <v>2</v>
      </c>
      <c r="AU672">
        <v>1</v>
      </c>
      <c r="AV672">
        <v>3</v>
      </c>
      <c r="AW672">
        <v>0</v>
      </c>
      <c r="AX672">
        <v>2</v>
      </c>
      <c r="AY672">
        <v>1</v>
      </c>
      <c r="AZ672">
        <v>5</v>
      </c>
      <c r="BA672">
        <v>158</v>
      </c>
      <c r="BB672">
        <v>142</v>
      </c>
      <c r="BC672">
        <v>11</v>
      </c>
      <c r="BD672">
        <v>2</v>
      </c>
      <c r="BE672">
        <v>8</v>
      </c>
      <c r="BF672">
        <v>31</v>
      </c>
      <c r="BG672">
        <v>5</v>
      </c>
      <c r="BH672">
        <v>8</v>
      </c>
      <c r="BI672">
        <v>5</v>
      </c>
      <c r="BJ672">
        <v>1</v>
      </c>
      <c r="BK672">
        <v>2</v>
      </c>
      <c r="BL672">
        <v>3</v>
      </c>
      <c r="BM672">
        <v>0</v>
      </c>
      <c r="BN672">
        <v>0</v>
      </c>
      <c r="BO672">
        <v>0</v>
      </c>
      <c r="BP672">
        <v>61</v>
      </c>
      <c r="BQ672">
        <v>0</v>
      </c>
      <c r="BR672">
        <v>0</v>
      </c>
      <c r="BS672">
        <v>0</v>
      </c>
      <c r="BT672">
        <v>0</v>
      </c>
      <c r="BU672">
        <v>2</v>
      </c>
      <c r="BV672">
        <v>0</v>
      </c>
      <c r="BW672">
        <v>2</v>
      </c>
      <c r="BX672">
        <v>0</v>
      </c>
      <c r="BY672">
        <v>1</v>
      </c>
      <c r="BZ672">
        <v>142</v>
      </c>
      <c r="CA672">
        <v>16</v>
      </c>
      <c r="CB672">
        <v>9</v>
      </c>
      <c r="CC672">
        <v>2</v>
      </c>
      <c r="CD672">
        <v>1</v>
      </c>
      <c r="CE672">
        <v>1</v>
      </c>
      <c r="CF672">
        <v>0</v>
      </c>
      <c r="CG672">
        <v>0</v>
      </c>
      <c r="CH672">
        <v>0</v>
      </c>
      <c r="CI672">
        <v>1</v>
      </c>
      <c r="CJ672">
        <v>0</v>
      </c>
      <c r="CK672">
        <v>0</v>
      </c>
      <c r="CL672">
        <v>0</v>
      </c>
      <c r="CM672">
        <v>1</v>
      </c>
      <c r="CN672">
        <v>1</v>
      </c>
      <c r="CO672">
        <v>0</v>
      </c>
      <c r="CP672">
        <v>16</v>
      </c>
      <c r="CQ672">
        <v>23</v>
      </c>
      <c r="CR672">
        <v>15</v>
      </c>
      <c r="CS672">
        <v>0</v>
      </c>
      <c r="CT672">
        <v>1</v>
      </c>
      <c r="CU672">
        <v>0</v>
      </c>
      <c r="CV672">
        <v>4</v>
      </c>
      <c r="CW672">
        <v>0</v>
      </c>
      <c r="CX672">
        <v>1</v>
      </c>
      <c r="CY672">
        <v>0</v>
      </c>
      <c r="CZ672">
        <v>0</v>
      </c>
      <c r="DA672">
        <v>0</v>
      </c>
      <c r="DB672">
        <v>2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23</v>
      </c>
      <c r="DQ672">
        <v>17</v>
      </c>
      <c r="DR672">
        <v>2</v>
      </c>
      <c r="DS672">
        <v>5</v>
      </c>
      <c r="DT672">
        <v>3</v>
      </c>
      <c r="DU672">
        <v>0</v>
      </c>
      <c r="DV672">
        <v>0</v>
      </c>
      <c r="DW672">
        <v>0</v>
      </c>
      <c r="DX672">
        <v>2</v>
      </c>
      <c r="DY672">
        <v>0</v>
      </c>
      <c r="DZ672">
        <v>0</v>
      </c>
      <c r="EA672">
        <v>0</v>
      </c>
      <c r="EB672">
        <v>1</v>
      </c>
      <c r="EC672">
        <v>1</v>
      </c>
      <c r="ED672">
        <v>0</v>
      </c>
      <c r="EE672">
        <v>0</v>
      </c>
      <c r="EF672">
        <v>2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1</v>
      </c>
      <c r="EP672">
        <v>17</v>
      </c>
      <c r="EQ672">
        <v>36</v>
      </c>
      <c r="ER672">
        <v>13</v>
      </c>
      <c r="ES672">
        <v>6</v>
      </c>
      <c r="ET672">
        <v>8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1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2</v>
      </c>
      <c r="FI672">
        <v>0</v>
      </c>
      <c r="FJ672">
        <v>5</v>
      </c>
      <c r="FK672">
        <v>0</v>
      </c>
      <c r="FL672">
        <v>0</v>
      </c>
      <c r="FM672">
        <v>1</v>
      </c>
      <c r="FN672">
        <v>36</v>
      </c>
      <c r="FO672">
        <v>90</v>
      </c>
      <c r="FP672">
        <v>38</v>
      </c>
      <c r="FQ672">
        <v>6</v>
      </c>
      <c r="FR672">
        <v>7</v>
      </c>
      <c r="FS672">
        <v>4</v>
      </c>
      <c r="FT672">
        <v>4</v>
      </c>
      <c r="FU672">
        <v>11</v>
      </c>
      <c r="FV672">
        <v>0</v>
      </c>
      <c r="FW672">
        <v>2</v>
      </c>
      <c r="FX672">
        <v>4</v>
      </c>
      <c r="FY672">
        <v>0</v>
      </c>
      <c r="FZ672">
        <v>0</v>
      </c>
      <c r="GA672">
        <v>2</v>
      </c>
      <c r="GB672">
        <v>0</v>
      </c>
      <c r="GC672">
        <v>1</v>
      </c>
      <c r="GD672">
        <v>0</v>
      </c>
      <c r="GE672">
        <v>0</v>
      </c>
      <c r="GF672">
        <v>1</v>
      </c>
      <c r="GG672">
        <v>0</v>
      </c>
      <c r="GH672">
        <v>1</v>
      </c>
      <c r="GI672">
        <v>0</v>
      </c>
      <c r="GJ672">
        <v>3</v>
      </c>
      <c r="GK672">
        <v>0</v>
      </c>
      <c r="GL672">
        <v>1</v>
      </c>
      <c r="GM672">
        <v>5</v>
      </c>
      <c r="GN672">
        <v>90</v>
      </c>
      <c r="GO672">
        <v>25</v>
      </c>
      <c r="GP672">
        <v>11</v>
      </c>
      <c r="GQ672">
        <v>2</v>
      </c>
      <c r="GR672">
        <v>1</v>
      </c>
      <c r="GS672">
        <v>0</v>
      </c>
      <c r="GT672">
        <v>0</v>
      </c>
      <c r="GU672">
        <v>0</v>
      </c>
      <c r="GV672">
        <v>6</v>
      </c>
      <c r="GW672">
        <v>2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1</v>
      </c>
      <c r="HG672">
        <v>2</v>
      </c>
      <c r="HH672">
        <v>25</v>
      </c>
      <c r="HI672">
        <v>8</v>
      </c>
      <c r="HJ672">
        <v>3</v>
      </c>
      <c r="HK672">
        <v>0</v>
      </c>
      <c r="HL672">
        <v>0</v>
      </c>
      <c r="HM672">
        <v>0</v>
      </c>
      <c r="HN672">
        <v>1</v>
      </c>
      <c r="HO672">
        <v>0</v>
      </c>
      <c r="HP672">
        <v>4</v>
      </c>
      <c r="HQ672">
        <v>0</v>
      </c>
      <c r="HR672">
        <v>0</v>
      </c>
      <c r="HS672">
        <v>0</v>
      </c>
      <c r="HT672">
        <v>0</v>
      </c>
      <c r="HU672">
        <v>0</v>
      </c>
      <c r="HV672">
        <v>8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11</v>
      </c>
      <c r="IN672">
        <v>8</v>
      </c>
      <c r="IO672">
        <v>0</v>
      </c>
      <c r="IP672">
        <v>1</v>
      </c>
      <c r="IQ672">
        <v>0</v>
      </c>
      <c r="IR672">
        <v>0</v>
      </c>
      <c r="IS672">
        <v>0</v>
      </c>
      <c r="IT672">
        <v>1</v>
      </c>
      <c r="IU672">
        <v>0</v>
      </c>
      <c r="IV672">
        <v>0</v>
      </c>
      <c r="IW672">
        <v>0</v>
      </c>
      <c r="IX672">
        <v>1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0</v>
      </c>
      <c r="JF672">
        <v>0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11</v>
      </c>
    </row>
    <row r="673" spans="1:272" x14ac:dyDescent="0.25">
      <c r="A673" t="s">
        <v>273</v>
      </c>
      <c r="B673" t="s">
        <v>696</v>
      </c>
      <c r="C673" t="str">
        <f t="shared" si="50"/>
        <v>160912</v>
      </c>
      <c r="D673" t="s">
        <v>701</v>
      </c>
      <c r="E673">
        <v>5</v>
      </c>
      <c r="F673">
        <v>1095</v>
      </c>
      <c r="G673">
        <v>841</v>
      </c>
      <c r="H673">
        <v>397</v>
      </c>
      <c r="I673">
        <v>444</v>
      </c>
      <c r="J673">
        <v>0</v>
      </c>
      <c r="K673">
        <v>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444</v>
      </c>
      <c r="T673">
        <v>0</v>
      </c>
      <c r="U673">
        <v>0</v>
      </c>
      <c r="V673">
        <v>444</v>
      </c>
      <c r="W673">
        <v>29</v>
      </c>
      <c r="X673">
        <v>18</v>
      </c>
      <c r="Y673">
        <v>11</v>
      </c>
      <c r="Z673">
        <v>0</v>
      </c>
      <c r="AA673">
        <v>415</v>
      </c>
      <c r="AB673">
        <v>117</v>
      </c>
      <c r="AC673">
        <v>12</v>
      </c>
      <c r="AD673">
        <v>26</v>
      </c>
      <c r="AE673">
        <v>44</v>
      </c>
      <c r="AF673">
        <v>13</v>
      </c>
      <c r="AG673">
        <v>0</v>
      </c>
      <c r="AH673">
        <v>1</v>
      </c>
      <c r="AI673">
        <v>0</v>
      </c>
      <c r="AJ673">
        <v>1</v>
      </c>
      <c r="AK673">
        <v>1</v>
      </c>
      <c r="AL673">
        <v>2</v>
      </c>
      <c r="AM673">
        <v>0</v>
      </c>
      <c r="AN673">
        <v>2</v>
      </c>
      <c r="AO673">
        <v>1</v>
      </c>
      <c r="AP673">
        <v>0</v>
      </c>
      <c r="AQ673">
        <v>0</v>
      </c>
      <c r="AR673">
        <v>0</v>
      </c>
      <c r="AS673">
        <v>2</v>
      </c>
      <c r="AT673">
        <v>1</v>
      </c>
      <c r="AU673">
        <v>1</v>
      </c>
      <c r="AV673">
        <v>2</v>
      </c>
      <c r="AW673">
        <v>0</v>
      </c>
      <c r="AX673">
        <v>2</v>
      </c>
      <c r="AY673">
        <v>3</v>
      </c>
      <c r="AZ673">
        <v>3</v>
      </c>
      <c r="BA673">
        <v>117</v>
      </c>
      <c r="BB673">
        <v>124</v>
      </c>
      <c r="BC673">
        <v>22</v>
      </c>
      <c r="BD673">
        <v>6</v>
      </c>
      <c r="BE673">
        <v>8</v>
      </c>
      <c r="BF673">
        <v>12</v>
      </c>
      <c r="BG673">
        <v>1</v>
      </c>
      <c r="BH673">
        <v>8</v>
      </c>
      <c r="BI673">
        <v>1</v>
      </c>
      <c r="BJ673">
        <v>0</v>
      </c>
      <c r="BK673">
        <v>4</v>
      </c>
      <c r="BL673">
        <v>1</v>
      </c>
      <c r="BM673">
        <v>0</v>
      </c>
      <c r="BN673">
        <v>0</v>
      </c>
      <c r="BO673">
        <v>1</v>
      </c>
      <c r="BP673">
        <v>53</v>
      </c>
      <c r="BQ673">
        <v>0</v>
      </c>
      <c r="BR673">
        <v>0</v>
      </c>
      <c r="BS673">
        <v>1</v>
      </c>
      <c r="BT673">
        <v>0</v>
      </c>
      <c r="BU673">
        <v>3</v>
      </c>
      <c r="BV673">
        <v>1</v>
      </c>
      <c r="BW673">
        <v>2</v>
      </c>
      <c r="BX673">
        <v>0</v>
      </c>
      <c r="BY673">
        <v>0</v>
      </c>
      <c r="BZ673">
        <v>124</v>
      </c>
      <c r="CA673">
        <v>16</v>
      </c>
      <c r="CB673">
        <v>6</v>
      </c>
      <c r="CC673">
        <v>2</v>
      </c>
      <c r="CD673">
        <v>4</v>
      </c>
      <c r="CE673">
        <v>0</v>
      </c>
      <c r="CF673">
        <v>0</v>
      </c>
      <c r="CG673">
        <v>1</v>
      </c>
      <c r="CH673">
        <v>0</v>
      </c>
      <c r="CI673">
        <v>0</v>
      </c>
      <c r="CJ673">
        <v>0</v>
      </c>
      <c r="CK673">
        <v>0</v>
      </c>
      <c r="CL673">
        <v>1</v>
      </c>
      <c r="CM673">
        <v>1</v>
      </c>
      <c r="CN673">
        <v>0</v>
      </c>
      <c r="CO673">
        <v>1</v>
      </c>
      <c r="CP673">
        <v>16</v>
      </c>
      <c r="CQ673">
        <v>13</v>
      </c>
      <c r="CR673">
        <v>7</v>
      </c>
      <c r="CS673">
        <v>1</v>
      </c>
      <c r="CT673">
        <v>1</v>
      </c>
      <c r="CU673">
        <v>0</v>
      </c>
      <c r="CV673">
        <v>1</v>
      </c>
      <c r="CW673">
        <v>1</v>
      </c>
      <c r="CX673">
        <v>0</v>
      </c>
      <c r="CY673">
        <v>0</v>
      </c>
      <c r="CZ673">
        <v>0</v>
      </c>
      <c r="DA673">
        <v>1</v>
      </c>
      <c r="DB673">
        <v>0</v>
      </c>
      <c r="DC673">
        <v>0</v>
      </c>
      <c r="DD673">
        <v>1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13</v>
      </c>
      <c r="DQ673">
        <v>9</v>
      </c>
      <c r="DR673">
        <v>1</v>
      </c>
      <c r="DS673">
        <v>1</v>
      </c>
      <c r="DT673">
        <v>3</v>
      </c>
      <c r="DU673">
        <v>2</v>
      </c>
      <c r="DV673">
        <v>0</v>
      </c>
      <c r="DW673">
        <v>0</v>
      </c>
      <c r="DX673">
        <v>1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1</v>
      </c>
      <c r="EM673">
        <v>0</v>
      </c>
      <c r="EN673">
        <v>0</v>
      </c>
      <c r="EO673">
        <v>0</v>
      </c>
      <c r="EP673">
        <v>9</v>
      </c>
      <c r="EQ673">
        <v>22</v>
      </c>
      <c r="ER673">
        <v>10</v>
      </c>
      <c r="ES673">
        <v>2</v>
      </c>
      <c r="ET673">
        <v>1</v>
      </c>
      <c r="EU673">
        <v>0</v>
      </c>
      <c r="EV673">
        <v>1</v>
      </c>
      <c r="EW673">
        <v>1</v>
      </c>
      <c r="EX673">
        <v>0</v>
      </c>
      <c r="EY673">
        <v>0</v>
      </c>
      <c r="EZ673">
        <v>0</v>
      </c>
      <c r="FA673">
        <v>1</v>
      </c>
      <c r="FB673">
        <v>2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2</v>
      </c>
      <c r="FK673">
        <v>0</v>
      </c>
      <c r="FL673">
        <v>1</v>
      </c>
      <c r="FM673">
        <v>1</v>
      </c>
      <c r="FN673">
        <v>22</v>
      </c>
      <c r="FO673">
        <v>78</v>
      </c>
      <c r="FP673">
        <v>37</v>
      </c>
      <c r="FQ673">
        <v>6</v>
      </c>
      <c r="FR673">
        <v>3</v>
      </c>
      <c r="FS673">
        <v>4</v>
      </c>
      <c r="FT673">
        <v>1</v>
      </c>
      <c r="FU673">
        <v>9</v>
      </c>
      <c r="FV673">
        <v>2</v>
      </c>
      <c r="FW673">
        <v>2</v>
      </c>
      <c r="FX673">
        <v>4</v>
      </c>
      <c r="FY673">
        <v>1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3</v>
      </c>
      <c r="GG673">
        <v>0</v>
      </c>
      <c r="GH673">
        <v>0</v>
      </c>
      <c r="GI673">
        <v>0</v>
      </c>
      <c r="GJ673">
        <v>1</v>
      </c>
      <c r="GK673">
        <v>0</v>
      </c>
      <c r="GL673">
        <v>1</v>
      </c>
      <c r="GM673">
        <v>4</v>
      </c>
      <c r="GN673">
        <v>78</v>
      </c>
      <c r="GO673">
        <v>27</v>
      </c>
      <c r="GP673">
        <v>17</v>
      </c>
      <c r="GQ673">
        <v>4</v>
      </c>
      <c r="GR673">
        <v>2</v>
      </c>
      <c r="GS673">
        <v>2</v>
      </c>
      <c r="GT673">
        <v>0</v>
      </c>
      <c r="GU673">
        <v>0</v>
      </c>
      <c r="GV673">
        <v>2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27</v>
      </c>
      <c r="HI673">
        <v>5</v>
      </c>
      <c r="HJ673">
        <v>0</v>
      </c>
      <c r="HK673">
        <v>0</v>
      </c>
      <c r="HL673">
        <v>2</v>
      </c>
      <c r="HM673">
        <v>1</v>
      </c>
      <c r="HN673">
        <v>0</v>
      </c>
      <c r="HO673">
        <v>0</v>
      </c>
      <c r="HP673">
        <v>1</v>
      </c>
      <c r="HQ673">
        <v>0</v>
      </c>
      <c r="HR673">
        <v>0</v>
      </c>
      <c r="HS673">
        <v>1</v>
      </c>
      <c r="HT673">
        <v>0</v>
      </c>
      <c r="HU673">
        <v>0</v>
      </c>
      <c r="HV673">
        <v>5</v>
      </c>
      <c r="HW673">
        <v>1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1</v>
      </c>
      <c r="IM673">
        <v>3</v>
      </c>
      <c r="IN673">
        <v>2</v>
      </c>
      <c r="IO673">
        <v>0</v>
      </c>
      <c r="IP673">
        <v>0</v>
      </c>
      <c r="IQ673">
        <v>1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0</v>
      </c>
      <c r="JG673">
        <v>0</v>
      </c>
      <c r="JH673">
        <v>0</v>
      </c>
      <c r="JI673">
        <v>0</v>
      </c>
      <c r="JJ673">
        <v>0</v>
      </c>
      <c r="JK673">
        <v>0</v>
      </c>
      <c r="JL673">
        <v>3</v>
      </c>
    </row>
    <row r="674" spans="1:272" x14ac:dyDescent="0.25">
      <c r="A674" t="s">
        <v>273</v>
      </c>
      <c r="B674" t="s">
        <v>696</v>
      </c>
      <c r="C674" t="str">
        <f t="shared" si="50"/>
        <v>160912</v>
      </c>
      <c r="D674" t="s">
        <v>702</v>
      </c>
      <c r="E674">
        <v>6</v>
      </c>
      <c r="F674">
        <v>1343</v>
      </c>
      <c r="G674">
        <v>1045</v>
      </c>
      <c r="H674">
        <v>410</v>
      </c>
      <c r="I674">
        <v>635</v>
      </c>
      <c r="J674">
        <v>1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634</v>
      </c>
      <c r="T674">
        <v>0</v>
      </c>
      <c r="U674">
        <v>0</v>
      </c>
      <c r="V674">
        <v>634</v>
      </c>
      <c r="W674">
        <v>27</v>
      </c>
      <c r="X674">
        <v>22</v>
      </c>
      <c r="Y674">
        <v>3</v>
      </c>
      <c r="Z674">
        <v>0</v>
      </c>
      <c r="AA674">
        <v>607</v>
      </c>
      <c r="AB674">
        <v>162</v>
      </c>
      <c r="AC674">
        <v>23</v>
      </c>
      <c r="AD674">
        <v>37</v>
      </c>
      <c r="AE674">
        <v>66</v>
      </c>
      <c r="AF674">
        <v>14</v>
      </c>
      <c r="AG674">
        <v>3</v>
      </c>
      <c r="AH674">
        <v>1</v>
      </c>
      <c r="AI674">
        <v>1</v>
      </c>
      <c r="AJ674">
        <v>1</v>
      </c>
      <c r="AK674">
        <v>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</v>
      </c>
      <c r="AR674">
        <v>0</v>
      </c>
      <c r="AS674">
        <v>1</v>
      </c>
      <c r="AT674">
        <v>0</v>
      </c>
      <c r="AU674">
        <v>1</v>
      </c>
      <c r="AV674">
        <v>1</v>
      </c>
      <c r="AW674">
        <v>2</v>
      </c>
      <c r="AX674">
        <v>0</v>
      </c>
      <c r="AY674">
        <v>0</v>
      </c>
      <c r="AZ674">
        <v>2</v>
      </c>
      <c r="BA674">
        <v>162</v>
      </c>
      <c r="BB674">
        <v>169</v>
      </c>
      <c r="BC674">
        <v>27</v>
      </c>
      <c r="BD674">
        <v>1</v>
      </c>
      <c r="BE674">
        <v>10</v>
      </c>
      <c r="BF674">
        <v>23</v>
      </c>
      <c r="BG674">
        <v>2</v>
      </c>
      <c r="BH674">
        <v>9</v>
      </c>
      <c r="BI674">
        <v>2</v>
      </c>
      <c r="BJ674">
        <v>0</v>
      </c>
      <c r="BK674">
        <v>5</v>
      </c>
      <c r="BL674">
        <v>2</v>
      </c>
      <c r="BM674">
        <v>0</v>
      </c>
      <c r="BN674">
        <v>1</v>
      </c>
      <c r="BO674">
        <v>7</v>
      </c>
      <c r="BP674">
        <v>71</v>
      </c>
      <c r="BQ674">
        <v>0</v>
      </c>
      <c r="BR674">
        <v>0</v>
      </c>
      <c r="BS674">
        <v>0</v>
      </c>
      <c r="BT674">
        <v>0</v>
      </c>
      <c r="BU674">
        <v>6</v>
      </c>
      <c r="BV674">
        <v>1</v>
      </c>
      <c r="BW674">
        <v>0</v>
      </c>
      <c r="BX674">
        <v>1</v>
      </c>
      <c r="BY674">
        <v>1</v>
      </c>
      <c r="BZ674">
        <v>169</v>
      </c>
      <c r="CA674">
        <v>19</v>
      </c>
      <c r="CB674">
        <v>6</v>
      </c>
      <c r="CC674">
        <v>4</v>
      </c>
      <c r="CD674">
        <v>4</v>
      </c>
      <c r="CE674">
        <v>0</v>
      </c>
      <c r="CF674">
        <v>1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2</v>
      </c>
      <c r="CM674">
        <v>1</v>
      </c>
      <c r="CN674">
        <v>0</v>
      </c>
      <c r="CO674">
        <v>1</v>
      </c>
      <c r="CP674">
        <v>19</v>
      </c>
      <c r="CQ674">
        <v>32</v>
      </c>
      <c r="CR674">
        <v>16</v>
      </c>
      <c r="CS674">
        <v>0</v>
      </c>
      <c r="CT674">
        <v>2</v>
      </c>
      <c r="CU674">
        <v>1</v>
      </c>
      <c r="CV674">
        <v>3</v>
      </c>
      <c r="CW674">
        <v>3</v>
      </c>
      <c r="CX674">
        <v>1</v>
      </c>
      <c r="CY674">
        <v>2</v>
      </c>
      <c r="CZ674">
        <v>3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1</v>
      </c>
      <c r="DL674">
        <v>0</v>
      </c>
      <c r="DM674">
        <v>0</v>
      </c>
      <c r="DN674">
        <v>0</v>
      </c>
      <c r="DO674">
        <v>0</v>
      </c>
      <c r="DP674">
        <v>32</v>
      </c>
      <c r="DQ674">
        <v>19</v>
      </c>
      <c r="DR674">
        <v>4</v>
      </c>
      <c r="DS674">
        <v>3</v>
      </c>
      <c r="DT674">
        <v>6</v>
      </c>
      <c r="DU674">
        <v>1</v>
      </c>
      <c r="DV674">
        <v>0</v>
      </c>
      <c r="DW674">
        <v>1</v>
      </c>
      <c r="DX674">
        <v>0</v>
      </c>
      <c r="DY674">
        <v>0</v>
      </c>
      <c r="DZ674">
        <v>2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1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1</v>
      </c>
      <c r="EN674">
        <v>0</v>
      </c>
      <c r="EO674">
        <v>0</v>
      </c>
      <c r="EP674">
        <v>19</v>
      </c>
      <c r="EQ674">
        <v>44</v>
      </c>
      <c r="ER674">
        <v>14</v>
      </c>
      <c r="ES674">
        <v>13</v>
      </c>
      <c r="ET674">
        <v>3</v>
      </c>
      <c r="EU674">
        <v>0</v>
      </c>
      <c r="EV674">
        <v>1</v>
      </c>
      <c r="EW674">
        <v>1</v>
      </c>
      <c r="EX674">
        <v>1</v>
      </c>
      <c r="EY674">
        <v>0</v>
      </c>
      <c r="EZ674">
        <v>1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3</v>
      </c>
      <c r="FI674">
        <v>1</v>
      </c>
      <c r="FJ674">
        <v>2</v>
      </c>
      <c r="FK674">
        <v>1</v>
      </c>
      <c r="FL674">
        <v>0</v>
      </c>
      <c r="FM674">
        <v>3</v>
      </c>
      <c r="FN674">
        <v>44</v>
      </c>
      <c r="FO674">
        <v>122</v>
      </c>
      <c r="FP674">
        <v>56</v>
      </c>
      <c r="FQ674">
        <v>4</v>
      </c>
      <c r="FR674">
        <v>7</v>
      </c>
      <c r="FS674">
        <v>5</v>
      </c>
      <c r="FT674">
        <v>1</v>
      </c>
      <c r="FU674">
        <v>13</v>
      </c>
      <c r="FV674">
        <v>3</v>
      </c>
      <c r="FW674">
        <v>2</v>
      </c>
      <c r="FX674">
        <v>5</v>
      </c>
      <c r="FY674">
        <v>1</v>
      </c>
      <c r="FZ674">
        <v>4</v>
      </c>
      <c r="GA674">
        <v>3</v>
      </c>
      <c r="GB674">
        <v>0</v>
      </c>
      <c r="GC674">
        <v>4</v>
      </c>
      <c r="GD674">
        <v>4</v>
      </c>
      <c r="GE674">
        <v>0</v>
      </c>
      <c r="GF674">
        <v>6</v>
      </c>
      <c r="GG674">
        <v>0</v>
      </c>
      <c r="GH674">
        <v>1</v>
      </c>
      <c r="GI674">
        <v>0</v>
      </c>
      <c r="GJ674">
        <v>1</v>
      </c>
      <c r="GK674">
        <v>0</v>
      </c>
      <c r="GL674">
        <v>0</v>
      </c>
      <c r="GM674">
        <v>2</v>
      </c>
      <c r="GN674">
        <v>122</v>
      </c>
      <c r="GO674">
        <v>36</v>
      </c>
      <c r="GP674">
        <v>17</v>
      </c>
      <c r="GQ674">
        <v>4</v>
      </c>
      <c r="GR674">
        <v>1</v>
      </c>
      <c r="GS674">
        <v>0</v>
      </c>
      <c r="GT674">
        <v>1</v>
      </c>
      <c r="GU674">
        <v>0</v>
      </c>
      <c r="GV674">
        <v>8</v>
      </c>
      <c r="GW674">
        <v>0</v>
      </c>
      <c r="GX674">
        <v>0</v>
      </c>
      <c r="GY674">
        <v>0</v>
      </c>
      <c r="GZ674">
        <v>0</v>
      </c>
      <c r="HA674">
        <v>1</v>
      </c>
      <c r="HB674">
        <v>0</v>
      </c>
      <c r="HC674">
        <v>0</v>
      </c>
      <c r="HD674">
        <v>0</v>
      </c>
      <c r="HE674">
        <v>0</v>
      </c>
      <c r="HF674">
        <v>2</v>
      </c>
      <c r="HG674">
        <v>2</v>
      </c>
      <c r="HH674">
        <v>36</v>
      </c>
      <c r="HI674">
        <v>2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1</v>
      </c>
      <c r="HP674">
        <v>0</v>
      </c>
      <c r="HQ674">
        <v>0</v>
      </c>
      <c r="HR674">
        <v>1</v>
      </c>
      <c r="HS674">
        <v>0</v>
      </c>
      <c r="HT674">
        <v>0</v>
      </c>
      <c r="HU674">
        <v>0</v>
      </c>
      <c r="HV674">
        <v>2</v>
      </c>
      <c r="HW674">
        <v>1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0</v>
      </c>
      <c r="IF674">
        <v>1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1</v>
      </c>
      <c r="IM674">
        <v>1</v>
      </c>
      <c r="IN674">
        <v>1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0</v>
      </c>
      <c r="JF674">
        <v>0</v>
      </c>
      <c r="JG674">
        <v>0</v>
      </c>
      <c r="JH674">
        <v>0</v>
      </c>
      <c r="JI674">
        <v>0</v>
      </c>
      <c r="JJ674">
        <v>0</v>
      </c>
      <c r="JK674">
        <v>0</v>
      </c>
      <c r="JL674">
        <v>1</v>
      </c>
    </row>
    <row r="675" spans="1:272" x14ac:dyDescent="0.25">
      <c r="A675" t="s">
        <v>273</v>
      </c>
      <c r="B675" t="s">
        <v>703</v>
      </c>
      <c r="C675" t="str">
        <f t="shared" ref="C675:C684" si="51">"160913"</f>
        <v>160913</v>
      </c>
      <c r="D675" t="s">
        <v>316</v>
      </c>
      <c r="E675">
        <v>1</v>
      </c>
      <c r="F675">
        <v>776</v>
      </c>
      <c r="G675">
        <v>590</v>
      </c>
      <c r="H675">
        <v>413</v>
      </c>
      <c r="I675">
        <v>177</v>
      </c>
      <c r="J675">
        <v>0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177</v>
      </c>
      <c r="T675">
        <v>0</v>
      </c>
      <c r="U675">
        <v>0</v>
      </c>
      <c r="V675">
        <v>177</v>
      </c>
      <c r="W675">
        <v>3</v>
      </c>
      <c r="X675">
        <v>1</v>
      </c>
      <c r="Y675">
        <v>1</v>
      </c>
      <c r="Z675">
        <v>0</v>
      </c>
      <c r="AA675">
        <v>174</v>
      </c>
      <c r="AB675">
        <v>28</v>
      </c>
      <c r="AC675">
        <v>2</v>
      </c>
      <c r="AD675">
        <v>6</v>
      </c>
      <c r="AE675">
        <v>13</v>
      </c>
      <c r="AF675">
        <v>5</v>
      </c>
      <c r="AG675">
        <v>1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1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28</v>
      </c>
      <c r="BB675">
        <v>43</v>
      </c>
      <c r="BC675">
        <v>8</v>
      </c>
      <c r="BD675">
        <v>0</v>
      </c>
      <c r="BE675">
        <v>1</v>
      </c>
      <c r="BF675">
        <v>16</v>
      </c>
      <c r="BG675">
        <v>0</v>
      </c>
      <c r="BH675">
        <v>3</v>
      </c>
      <c r="BI675">
        <v>0</v>
      </c>
      <c r="BJ675">
        <v>1</v>
      </c>
      <c r="BK675">
        <v>1</v>
      </c>
      <c r="BL675">
        <v>1</v>
      </c>
      <c r="BM675">
        <v>0</v>
      </c>
      <c r="BN675">
        <v>3</v>
      </c>
      <c r="BO675">
        <v>2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1</v>
      </c>
      <c r="BV675">
        <v>2</v>
      </c>
      <c r="BW675">
        <v>0</v>
      </c>
      <c r="BX675">
        <v>1</v>
      </c>
      <c r="BY675">
        <v>3</v>
      </c>
      <c r="BZ675">
        <v>43</v>
      </c>
      <c r="CA675">
        <v>1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1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1</v>
      </c>
      <c r="CQ675">
        <v>16</v>
      </c>
      <c r="CR675">
        <v>8</v>
      </c>
      <c r="CS675">
        <v>0</v>
      </c>
      <c r="CT675">
        <v>0</v>
      </c>
      <c r="CU675">
        <v>0</v>
      </c>
      <c r="CV675">
        <v>1</v>
      </c>
      <c r="CW675">
        <v>0</v>
      </c>
      <c r="CX675">
        <v>0</v>
      </c>
      <c r="CY675">
        <v>1</v>
      </c>
      <c r="CZ675">
        <v>0</v>
      </c>
      <c r="DA675">
        <v>0</v>
      </c>
      <c r="DB675">
        <v>1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1</v>
      </c>
      <c r="DO675">
        <v>4</v>
      </c>
      <c r="DP675">
        <v>16</v>
      </c>
      <c r="DQ675">
        <v>3</v>
      </c>
      <c r="DR675">
        <v>3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3</v>
      </c>
      <c r="EQ675">
        <v>7</v>
      </c>
      <c r="ER675">
        <v>1</v>
      </c>
      <c r="ES675">
        <v>3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1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2</v>
      </c>
      <c r="FN675">
        <v>7</v>
      </c>
      <c r="FO675">
        <v>16</v>
      </c>
      <c r="FP675">
        <v>10</v>
      </c>
      <c r="FQ675">
        <v>0</v>
      </c>
      <c r="FR675">
        <v>1</v>
      </c>
      <c r="FS675">
        <v>0</v>
      </c>
      <c r="FT675">
        <v>0</v>
      </c>
      <c r="FU675">
        <v>2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1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2</v>
      </c>
      <c r="GN675">
        <v>16</v>
      </c>
      <c r="GO675">
        <v>12</v>
      </c>
      <c r="GP675">
        <v>6</v>
      </c>
      <c r="GQ675">
        <v>0</v>
      </c>
      <c r="GR675">
        <v>0</v>
      </c>
      <c r="GS675">
        <v>0</v>
      </c>
      <c r="GT675">
        <v>0</v>
      </c>
      <c r="GU675">
        <v>1</v>
      </c>
      <c r="GV675">
        <v>0</v>
      </c>
      <c r="GW675">
        <v>0</v>
      </c>
      <c r="GX675">
        <v>1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4</v>
      </c>
      <c r="HH675">
        <v>12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0</v>
      </c>
      <c r="IM675">
        <v>48</v>
      </c>
      <c r="IN675">
        <v>29</v>
      </c>
      <c r="IO675">
        <v>2</v>
      </c>
      <c r="IP675">
        <v>7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1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1</v>
      </c>
      <c r="JF675">
        <v>0</v>
      </c>
      <c r="JG675">
        <v>0</v>
      </c>
      <c r="JH675">
        <v>1</v>
      </c>
      <c r="JI675">
        <v>4</v>
      </c>
      <c r="JJ675">
        <v>3</v>
      </c>
      <c r="JK675">
        <v>0</v>
      </c>
      <c r="JL675">
        <v>48</v>
      </c>
    </row>
    <row r="676" spans="1:272" x14ac:dyDescent="0.25">
      <c r="A676" t="s">
        <v>273</v>
      </c>
      <c r="B676" t="s">
        <v>703</v>
      </c>
      <c r="C676" t="str">
        <f t="shared" si="51"/>
        <v>160913</v>
      </c>
      <c r="D676" t="s">
        <v>316</v>
      </c>
      <c r="E676">
        <v>2</v>
      </c>
      <c r="F676">
        <v>743</v>
      </c>
      <c r="G676">
        <v>560</v>
      </c>
      <c r="H676">
        <v>374</v>
      </c>
      <c r="I676">
        <v>186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186</v>
      </c>
      <c r="T676">
        <v>0</v>
      </c>
      <c r="U676">
        <v>0</v>
      </c>
      <c r="V676">
        <v>186</v>
      </c>
      <c r="W676">
        <v>5</v>
      </c>
      <c r="X676">
        <v>5</v>
      </c>
      <c r="Y676">
        <v>0</v>
      </c>
      <c r="Z676">
        <v>0</v>
      </c>
      <c r="AA676">
        <v>181</v>
      </c>
      <c r="AB676">
        <v>32</v>
      </c>
      <c r="AC676">
        <v>0</v>
      </c>
      <c r="AD676">
        <v>8</v>
      </c>
      <c r="AE676">
        <v>16</v>
      </c>
      <c r="AF676">
        <v>2</v>
      </c>
      <c r="AG676">
        <v>1</v>
      </c>
      <c r="AH676">
        <v>1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4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32</v>
      </c>
      <c r="BB676">
        <v>38</v>
      </c>
      <c r="BC676">
        <v>7</v>
      </c>
      <c r="BD676">
        <v>4</v>
      </c>
      <c r="BE676">
        <v>5</v>
      </c>
      <c r="BF676">
        <v>7</v>
      </c>
      <c r="BG676">
        <v>1</v>
      </c>
      <c r="BH676">
        <v>1</v>
      </c>
      <c r="BI676">
        <v>0</v>
      </c>
      <c r="BJ676">
        <v>2</v>
      </c>
      <c r="BK676">
        <v>1</v>
      </c>
      <c r="BL676">
        <v>2</v>
      </c>
      <c r="BM676">
        <v>0</v>
      </c>
      <c r="BN676">
        <v>4</v>
      </c>
      <c r="BO676">
        <v>0</v>
      </c>
      <c r="BP676">
        <v>0</v>
      </c>
      <c r="BQ676">
        <v>0</v>
      </c>
      <c r="BR676">
        <v>1</v>
      </c>
      <c r="BS676">
        <v>2</v>
      </c>
      <c r="BT676">
        <v>0</v>
      </c>
      <c r="BU676">
        <v>0</v>
      </c>
      <c r="BV676">
        <v>0</v>
      </c>
      <c r="BW676">
        <v>0</v>
      </c>
      <c r="BX676">
        <v>1</v>
      </c>
      <c r="BY676">
        <v>0</v>
      </c>
      <c r="BZ676">
        <v>38</v>
      </c>
      <c r="CA676">
        <v>6</v>
      </c>
      <c r="CB676">
        <v>3</v>
      </c>
      <c r="CC676">
        <v>0</v>
      </c>
      <c r="CD676">
        <v>0</v>
      </c>
      <c r="CE676">
        <v>0</v>
      </c>
      <c r="CF676">
        <v>0</v>
      </c>
      <c r="CG676">
        <v>1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2</v>
      </c>
      <c r="CP676">
        <v>6</v>
      </c>
      <c r="CQ676">
        <v>3</v>
      </c>
      <c r="CR676">
        <v>3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3</v>
      </c>
      <c r="DQ676">
        <v>2</v>
      </c>
      <c r="DR676">
        <v>2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2</v>
      </c>
      <c r="EQ676">
        <v>5</v>
      </c>
      <c r="ER676">
        <v>2</v>
      </c>
      <c r="ES676">
        <v>2</v>
      </c>
      <c r="ET676">
        <v>0</v>
      </c>
      <c r="EU676">
        <v>0</v>
      </c>
      <c r="EV676">
        <v>1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5</v>
      </c>
      <c r="FO676">
        <v>8</v>
      </c>
      <c r="FP676">
        <v>0</v>
      </c>
      <c r="FQ676">
        <v>0</v>
      </c>
      <c r="FR676">
        <v>1</v>
      </c>
      <c r="FS676">
        <v>1</v>
      </c>
      <c r="FT676">
        <v>0</v>
      </c>
      <c r="FU676">
        <v>2</v>
      </c>
      <c r="FV676">
        <v>0</v>
      </c>
      <c r="FW676">
        <v>0</v>
      </c>
      <c r="FX676">
        <v>0</v>
      </c>
      <c r="FY676">
        <v>2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2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8</v>
      </c>
      <c r="GO676">
        <v>13</v>
      </c>
      <c r="GP676">
        <v>5</v>
      </c>
      <c r="GQ676">
        <v>3</v>
      </c>
      <c r="GR676">
        <v>2</v>
      </c>
      <c r="GS676">
        <v>0</v>
      </c>
      <c r="GT676">
        <v>1</v>
      </c>
      <c r="GU676">
        <v>0</v>
      </c>
      <c r="GV676">
        <v>1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1</v>
      </c>
      <c r="HD676">
        <v>0</v>
      </c>
      <c r="HE676">
        <v>0</v>
      </c>
      <c r="HF676">
        <v>0</v>
      </c>
      <c r="HG676">
        <v>0</v>
      </c>
      <c r="HH676">
        <v>13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0</v>
      </c>
      <c r="HR676">
        <v>0</v>
      </c>
      <c r="HS676">
        <v>0</v>
      </c>
      <c r="HT676">
        <v>0</v>
      </c>
      <c r="HU676">
        <v>0</v>
      </c>
      <c r="HV676">
        <v>0</v>
      </c>
      <c r="HW676">
        <v>3</v>
      </c>
      <c r="HX676">
        <v>2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1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3</v>
      </c>
      <c r="IM676">
        <v>71</v>
      </c>
      <c r="IN676">
        <v>46</v>
      </c>
      <c r="IO676">
        <v>7</v>
      </c>
      <c r="IP676">
        <v>13</v>
      </c>
      <c r="IQ676">
        <v>0</v>
      </c>
      <c r="IR676">
        <v>0</v>
      </c>
      <c r="IS676">
        <v>1</v>
      </c>
      <c r="IT676">
        <v>0</v>
      </c>
      <c r="IU676">
        <v>0</v>
      </c>
      <c r="IV676">
        <v>0</v>
      </c>
      <c r="IW676">
        <v>0</v>
      </c>
      <c r="IX676">
        <v>4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71</v>
      </c>
    </row>
    <row r="677" spans="1:272" x14ac:dyDescent="0.25">
      <c r="A677" t="s">
        <v>273</v>
      </c>
      <c r="B677" t="s">
        <v>703</v>
      </c>
      <c r="C677" t="str">
        <f t="shared" si="51"/>
        <v>160913</v>
      </c>
      <c r="D677" t="s">
        <v>333</v>
      </c>
      <c r="E677">
        <v>3</v>
      </c>
      <c r="F677">
        <v>1094</v>
      </c>
      <c r="G677">
        <v>820</v>
      </c>
      <c r="H677">
        <v>340</v>
      </c>
      <c r="I677">
        <v>480</v>
      </c>
      <c r="J677">
        <v>2</v>
      </c>
      <c r="K677">
        <v>3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480</v>
      </c>
      <c r="T677">
        <v>0</v>
      </c>
      <c r="U677">
        <v>0</v>
      </c>
      <c r="V677">
        <v>480</v>
      </c>
      <c r="W677">
        <v>19</v>
      </c>
      <c r="X677">
        <v>13</v>
      </c>
      <c r="Y677">
        <v>4</v>
      </c>
      <c r="Z677">
        <v>0</v>
      </c>
      <c r="AA677">
        <v>461</v>
      </c>
      <c r="AB677">
        <v>67</v>
      </c>
      <c r="AC677">
        <v>4</v>
      </c>
      <c r="AD677">
        <v>25</v>
      </c>
      <c r="AE677">
        <v>22</v>
      </c>
      <c r="AF677">
        <v>8</v>
      </c>
      <c r="AG677">
        <v>0</v>
      </c>
      <c r="AH677">
        <v>4</v>
      </c>
      <c r="AI677">
        <v>0</v>
      </c>
      <c r="AJ677">
        <v>0</v>
      </c>
      <c r="AK677">
        <v>1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1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1</v>
      </c>
      <c r="AY677">
        <v>1</v>
      </c>
      <c r="AZ677">
        <v>0</v>
      </c>
      <c r="BA677">
        <v>67</v>
      </c>
      <c r="BB677">
        <v>143</v>
      </c>
      <c r="BC677">
        <v>32</v>
      </c>
      <c r="BD677">
        <v>5</v>
      </c>
      <c r="BE677">
        <v>8</v>
      </c>
      <c r="BF677">
        <v>37</v>
      </c>
      <c r="BG677">
        <v>4</v>
      </c>
      <c r="BH677">
        <v>12</v>
      </c>
      <c r="BI677">
        <v>2</v>
      </c>
      <c r="BJ677">
        <v>2</v>
      </c>
      <c r="BK677">
        <v>10</v>
      </c>
      <c r="BL677">
        <v>6</v>
      </c>
      <c r="BM677">
        <v>0</v>
      </c>
      <c r="BN677">
        <v>7</v>
      </c>
      <c r="BO677">
        <v>7</v>
      </c>
      <c r="BP677">
        <v>4</v>
      </c>
      <c r="BQ677">
        <v>0</v>
      </c>
      <c r="BR677">
        <v>0</v>
      </c>
      <c r="BS677">
        <v>1</v>
      </c>
      <c r="BT677">
        <v>0</v>
      </c>
      <c r="BU677">
        <v>2</v>
      </c>
      <c r="BV677">
        <v>0</v>
      </c>
      <c r="BW677">
        <v>2</v>
      </c>
      <c r="BX677">
        <v>1</v>
      </c>
      <c r="BY677">
        <v>1</v>
      </c>
      <c r="BZ677">
        <v>143</v>
      </c>
      <c r="CA677">
        <v>11</v>
      </c>
      <c r="CB677">
        <v>7</v>
      </c>
      <c r="CC677">
        <v>1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2</v>
      </c>
      <c r="CL677">
        <v>0</v>
      </c>
      <c r="CM677">
        <v>0</v>
      </c>
      <c r="CN677">
        <v>0</v>
      </c>
      <c r="CO677">
        <v>1</v>
      </c>
      <c r="CP677">
        <v>11</v>
      </c>
      <c r="CQ677">
        <v>27</v>
      </c>
      <c r="CR677">
        <v>15</v>
      </c>
      <c r="CS677">
        <v>6</v>
      </c>
      <c r="CT677">
        <v>1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1</v>
      </c>
      <c r="DL677">
        <v>0</v>
      </c>
      <c r="DM677">
        <v>2</v>
      </c>
      <c r="DN677">
        <v>0</v>
      </c>
      <c r="DO677">
        <v>2</v>
      </c>
      <c r="DP677">
        <v>27</v>
      </c>
      <c r="DQ677">
        <v>15</v>
      </c>
      <c r="DR677">
        <v>13</v>
      </c>
      <c r="DS677">
        <v>1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1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15</v>
      </c>
      <c r="EQ677">
        <v>21</v>
      </c>
      <c r="ER677">
        <v>13</v>
      </c>
      <c r="ES677">
        <v>7</v>
      </c>
      <c r="ET677">
        <v>1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21</v>
      </c>
      <c r="FO677">
        <v>45</v>
      </c>
      <c r="FP677">
        <v>16</v>
      </c>
      <c r="FQ677">
        <v>1</v>
      </c>
      <c r="FR677">
        <v>1</v>
      </c>
      <c r="FS677">
        <v>3</v>
      </c>
      <c r="FT677">
        <v>0</v>
      </c>
      <c r="FU677">
        <v>8</v>
      </c>
      <c r="FV677">
        <v>0</v>
      </c>
      <c r="FW677">
        <v>0</v>
      </c>
      <c r="FX677">
        <v>2</v>
      </c>
      <c r="FY677">
        <v>0</v>
      </c>
      <c r="FZ677">
        <v>1</v>
      </c>
      <c r="GA677">
        <v>0</v>
      </c>
      <c r="GB677">
        <v>2</v>
      </c>
      <c r="GC677">
        <v>1</v>
      </c>
      <c r="GD677">
        <v>3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1</v>
      </c>
      <c r="GK677">
        <v>1</v>
      </c>
      <c r="GL677">
        <v>1</v>
      </c>
      <c r="GM677">
        <v>4</v>
      </c>
      <c r="GN677">
        <v>45</v>
      </c>
      <c r="GO677">
        <v>35</v>
      </c>
      <c r="GP677">
        <v>13</v>
      </c>
      <c r="GQ677">
        <v>6</v>
      </c>
      <c r="GR677">
        <v>2</v>
      </c>
      <c r="GS677">
        <v>0</v>
      </c>
      <c r="GT677">
        <v>1</v>
      </c>
      <c r="GU677">
        <v>0</v>
      </c>
      <c r="GV677">
        <v>4</v>
      </c>
      <c r="GW677">
        <v>0</v>
      </c>
      <c r="GX677">
        <v>1</v>
      </c>
      <c r="GY677">
        <v>0</v>
      </c>
      <c r="GZ677">
        <v>2</v>
      </c>
      <c r="HA677">
        <v>0</v>
      </c>
      <c r="HB677">
        <v>1</v>
      </c>
      <c r="HC677">
        <v>2</v>
      </c>
      <c r="HD677">
        <v>0</v>
      </c>
      <c r="HE677">
        <v>0</v>
      </c>
      <c r="HF677">
        <v>1</v>
      </c>
      <c r="HG677">
        <v>2</v>
      </c>
      <c r="HH677">
        <v>35</v>
      </c>
      <c r="HI677">
        <v>2</v>
      </c>
      <c r="HJ677">
        <v>0</v>
      </c>
      <c r="HK677">
        <v>1</v>
      </c>
      <c r="HL677">
        <v>0</v>
      </c>
      <c r="HM677">
        <v>0</v>
      </c>
      <c r="HN677">
        <v>1</v>
      </c>
      <c r="HO677">
        <v>0</v>
      </c>
      <c r="HP677">
        <v>0</v>
      </c>
      <c r="HQ677">
        <v>0</v>
      </c>
      <c r="HR677">
        <v>0</v>
      </c>
      <c r="HS677">
        <v>0</v>
      </c>
      <c r="HT677">
        <v>0</v>
      </c>
      <c r="HU677">
        <v>0</v>
      </c>
      <c r="HV677">
        <v>2</v>
      </c>
      <c r="HW677">
        <v>0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0</v>
      </c>
      <c r="ID677">
        <v>0</v>
      </c>
      <c r="IE677">
        <v>0</v>
      </c>
      <c r="IF677">
        <v>0</v>
      </c>
      <c r="IG677">
        <v>0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95</v>
      </c>
      <c r="IN677">
        <v>60</v>
      </c>
      <c r="IO677">
        <v>7</v>
      </c>
      <c r="IP677">
        <v>18</v>
      </c>
      <c r="IQ677">
        <v>2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4</v>
      </c>
      <c r="IY677">
        <v>0</v>
      </c>
      <c r="IZ677">
        <v>1</v>
      </c>
      <c r="JA677">
        <v>0</v>
      </c>
      <c r="JB677">
        <v>0</v>
      </c>
      <c r="JC677">
        <v>0</v>
      </c>
      <c r="JD677">
        <v>0</v>
      </c>
      <c r="JE677">
        <v>2</v>
      </c>
      <c r="JF677">
        <v>0</v>
      </c>
      <c r="JG677">
        <v>0</v>
      </c>
      <c r="JH677">
        <v>1</v>
      </c>
      <c r="JI677">
        <v>0</v>
      </c>
      <c r="JJ677">
        <v>0</v>
      </c>
      <c r="JK677">
        <v>0</v>
      </c>
      <c r="JL677">
        <v>95</v>
      </c>
    </row>
    <row r="678" spans="1:272" x14ac:dyDescent="0.25">
      <c r="A678" t="s">
        <v>273</v>
      </c>
      <c r="B678" t="s">
        <v>703</v>
      </c>
      <c r="C678" t="str">
        <f t="shared" si="51"/>
        <v>160913</v>
      </c>
      <c r="D678" t="s">
        <v>316</v>
      </c>
      <c r="E678">
        <v>4</v>
      </c>
      <c r="F678">
        <v>609</v>
      </c>
      <c r="G678">
        <v>460</v>
      </c>
      <c r="H678">
        <v>321</v>
      </c>
      <c r="I678">
        <v>139</v>
      </c>
      <c r="J678">
        <v>0</v>
      </c>
      <c r="K678">
        <v>2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139</v>
      </c>
      <c r="T678">
        <v>0</v>
      </c>
      <c r="U678">
        <v>0</v>
      </c>
      <c r="V678">
        <v>139</v>
      </c>
      <c r="W678">
        <v>8</v>
      </c>
      <c r="X678">
        <v>8</v>
      </c>
      <c r="Y678">
        <v>0</v>
      </c>
      <c r="Z678">
        <v>0</v>
      </c>
      <c r="AA678">
        <v>131</v>
      </c>
      <c r="AB678">
        <v>16</v>
      </c>
      <c r="AC678">
        <v>5</v>
      </c>
      <c r="AD678">
        <v>4</v>
      </c>
      <c r="AE678">
        <v>6</v>
      </c>
      <c r="AF678">
        <v>1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16</v>
      </c>
      <c r="BB678">
        <v>31</v>
      </c>
      <c r="BC678">
        <v>9</v>
      </c>
      <c r="BD678">
        <v>3</v>
      </c>
      <c r="BE678">
        <v>1</v>
      </c>
      <c r="BF678">
        <v>8</v>
      </c>
      <c r="BG678">
        <v>0</v>
      </c>
      <c r="BH678">
        <v>0</v>
      </c>
      <c r="BI678">
        <v>0</v>
      </c>
      <c r="BJ678">
        <v>0</v>
      </c>
      <c r="BK678">
        <v>2</v>
      </c>
      <c r="BL678">
        <v>2</v>
      </c>
      <c r="BM678">
        <v>0</v>
      </c>
      <c r="BN678">
        <v>4</v>
      </c>
      <c r="BO678">
        <v>1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1</v>
      </c>
      <c r="BZ678">
        <v>31</v>
      </c>
      <c r="CA678">
        <v>1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1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1</v>
      </c>
      <c r="CQ678">
        <v>2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1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1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2</v>
      </c>
      <c r="DQ678">
        <v>4</v>
      </c>
      <c r="DR678">
        <v>2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2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4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11</v>
      </c>
      <c r="FP678">
        <v>6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1</v>
      </c>
      <c r="FW678">
        <v>2</v>
      </c>
      <c r="FX678">
        <v>0</v>
      </c>
      <c r="FY678">
        <v>0</v>
      </c>
      <c r="FZ678">
        <v>0</v>
      </c>
      <c r="GA678">
        <v>1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1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11</v>
      </c>
      <c r="GO678">
        <v>7</v>
      </c>
      <c r="GP678">
        <v>5</v>
      </c>
      <c r="GQ678">
        <v>1</v>
      </c>
      <c r="GR678">
        <v>1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7</v>
      </c>
      <c r="HI678">
        <v>1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0</v>
      </c>
      <c r="HQ678">
        <v>0</v>
      </c>
      <c r="HR678">
        <v>0</v>
      </c>
      <c r="HS678">
        <v>0</v>
      </c>
      <c r="HT678">
        <v>1</v>
      </c>
      <c r="HU678">
        <v>0</v>
      </c>
      <c r="HV678">
        <v>1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58</v>
      </c>
      <c r="IN678">
        <v>45</v>
      </c>
      <c r="IO678">
        <v>0</v>
      </c>
      <c r="IP678">
        <v>4</v>
      </c>
      <c r="IQ678">
        <v>0</v>
      </c>
      <c r="IR678">
        <v>0</v>
      </c>
      <c r="IS678">
        <v>0</v>
      </c>
      <c r="IT678">
        <v>1</v>
      </c>
      <c r="IU678">
        <v>0</v>
      </c>
      <c r="IV678">
        <v>0</v>
      </c>
      <c r="IW678">
        <v>0</v>
      </c>
      <c r="IX678">
        <v>5</v>
      </c>
      <c r="IY678">
        <v>0</v>
      </c>
      <c r="IZ678">
        <v>0</v>
      </c>
      <c r="JA678">
        <v>1</v>
      </c>
      <c r="JB678">
        <v>0</v>
      </c>
      <c r="JC678">
        <v>0</v>
      </c>
      <c r="JD678">
        <v>1</v>
      </c>
      <c r="JE678">
        <v>0</v>
      </c>
      <c r="JF678">
        <v>0</v>
      </c>
      <c r="JG678">
        <v>0</v>
      </c>
      <c r="JH678">
        <v>1</v>
      </c>
      <c r="JI678">
        <v>0</v>
      </c>
      <c r="JJ678">
        <v>0</v>
      </c>
      <c r="JK678">
        <v>0</v>
      </c>
      <c r="JL678">
        <v>58</v>
      </c>
    </row>
    <row r="679" spans="1:272" x14ac:dyDescent="0.25">
      <c r="A679" t="s">
        <v>273</v>
      </c>
      <c r="B679" t="s">
        <v>703</v>
      </c>
      <c r="C679" t="str">
        <f t="shared" si="51"/>
        <v>160913</v>
      </c>
      <c r="D679" t="s">
        <v>316</v>
      </c>
      <c r="E679">
        <v>5</v>
      </c>
      <c r="F679">
        <v>1148</v>
      </c>
      <c r="G679">
        <v>870</v>
      </c>
      <c r="H679">
        <v>428</v>
      </c>
      <c r="I679">
        <v>442</v>
      </c>
      <c r="J679">
        <v>0</v>
      </c>
      <c r="K679">
        <v>3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442</v>
      </c>
      <c r="T679">
        <v>0</v>
      </c>
      <c r="U679">
        <v>0</v>
      </c>
      <c r="V679">
        <v>442</v>
      </c>
      <c r="W679">
        <v>9</v>
      </c>
      <c r="X679">
        <v>6</v>
      </c>
      <c r="Y679">
        <v>3</v>
      </c>
      <c r="Z679">
        <v>0</v>
      </c>
      <c r="AA679">
        <v>433</v>
      </c>
      <c r="AB679">
        <v>82</v>
      </c>
      <c r="AC679">
        <v>4</v>
      </c>
      <c r="AD679">
        <v>20</v>
      </c>
      <c r="AE679">
        <v>29</v>
      </c>
      <c r="AF679">
        <v>17</v>
      </c>
      <c r="AG679">
        <v>0</v>
      </c>
      <c r="AH679">
        <v>1</v>
      </c>
      <c r="AI679">
        <v>1</v>
      </c>
      <c r="AJ679">
        <v>0</v>
      </c>
      <c r="AK679">
        <v>4</v>
      </c>
      <c r="AL679">
        <v>0</v>
      </c>
      <c r="AM679">
        <v>0</v>
      </c>
      <c r="AN679">
        <v>1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1</v>
      </c>
      <c r="AU679">
        <v>0</v>
      </c>
      <c r="AV679">
        <v>0</v>
      </c>
      <c r="AW679">
        <v>1</v>
      </c>
      <c r="AX679">
        <v>1</v>
      </c>
      <c r="AY679">
        <v>0</v>
      </c>
      <c r="AZ679">
        <v>2</v>
      </c>
      <c r="BA679">
        <v>82</v>
      </c>
      <c r="BB679">
        <v>138</v>
      </c>
      <c r="BC679">
        <v>35</v>
      </c>
      <c r="BD679">
        <v>3</v>
      </c>
      <c r="BE679">
        <v>3</v>
      </c>
      <c r="BF679">
        <v>29</v>
      </c>
      <c r="BG679">
        <v>4</v>
      </c>
      <c r="BH679">
        <v>11</v>
      </c>
      <c r="BI679">
        <v>1</v>
      </c>
      <c r="BJ679">
        <v>3</v>
      </c>
      <c r="BK679">
        <v>13</v>
      </c>
      <c r="BL679">
        <v>3</v>
      </c>
      <c r="BM679">
        <v>0</v>
      </c>
      <c r="BN679">
        <v>12</v>
      </c>
      <c r="BO679">
        <v>2</v>
      </c>
      <c r="BP679">
        <v>2</v>
      </c>
      <c r="BQ679">
        <v>0</v>
      </c>
      <c r="BR679">
        <v>0</v>
      </c>
      <c r="BS679">
        <v>2</v>
      </c>
      <c r="BT679">
        <v>0</v>
      </c>
      <c r="BU679">
        <v>4</v>
      </c>
      <c r="BV679">
        <v>5</v>
      </c>
      <c r="BW679">
        <v>1</v>
      </c>
      <c r="BX679">
        <v>1</v>
      </c>
      <c r="BY679">
        <v>4</v>
      </c>
      <c r="BZ679">
        <v>138</v>
      </c>
      <c r="CA679">
        <v>14</v>
      </c>
      <c r="CB679">
        <v>7</v>
      </c>
      <c r="CC679">
        <v>0</v>
      </c>
      <c r="CD679">
        <v>0</v>
      </c>
      <c r="CE679">
        <v>0</v>
      </c>
      <c r="CF679">
        <v>1</v>
      </c>
      <c r="CG679">
        <v>0</v>
      </c>
      <c r="CH679">
        <v>1</v>
      </c>
      <c r="CI679">
        <v>0</v>
      </c>
      <c r="CJ679">
        <v>0</v>
      </c>
      <c r="CK679">
        <v>1</v>
      </c>
      <c r="CL679">
        <v>2</v>
      </c>
      <c r="CM679">
        <v>0</v>
      </c>
      <c r="CN679">
        <v>1</v>
      </c>
      <c r="CO679">
        <v>1</v>
      </c>
      <c r="CP679">
        <v>14</v>
      </c>
      <c r="CQ679">
        <v>22</v>
      </c>
      <c r="CR679">
        <v>11</v>
      </c>
      <c r="CS679">
        <v>1</v>
      </c>
      <c r="CT679">
        <v>1</v>
      </c>
      <c r="CU679">
        <v>0</v>
      </c>
      <c r="CV679">
        <v>2</v>
      </c>
      <c r="CW679">
        <v>1</v>
      </c>
      <c r="CX679">
        <v>1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2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1</v>
      </c>
      <c r="DL679">
        <v>0</v>
      </c>
      <c r="DM679">
        <v>0</v>
      </c>
      <c r="DN679">
        <v>1</v>
      </c>
      <c r="DO679">
        <v>1</v>
      </c>
      <c r="DP679">
        <v>22</v>
      </c>
      <c r="DQ679">
        <v>10</v>
      </c>
      <c r="DR679">
        <v>5</v>
      </c>
      <c r="DS679">
        <v>1</v>
      </c>
      <c r="DT679">
        <v>0</v>
      </c>
      <c r="DU679">
        <v>0</v>
      </c>
      <c r="DV679">
        <v>0</v>
      </c>
      <c r="DW679">
        <v>1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2</v>
      </c>
      <c r="EE679">
        <v>1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10</v>
      </c>
      <c r="EQ679">
        <v>17</v>
      </c>
      <c r="ER679">
        <v>3</v>
      </c>
      <c r="ES679">
        <v>7</v>
      </c>
      <c r="ET679">
        <v>1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1</v>
      </c>
      <c r="FL679">
        <v>0</v>
      </c>
      <c r="FM679">
        <v>5</v>
      </c>
      <c r="FN679">
        <v>17</v>
      </c>
      <c r="FO679">
        <v>47</v>
      </c>
      <c r="FP679">
        <v>12</v>
      </c>
      <c r="FQ679">
        <v>3</v>
      </c>
      <c r="FR679">
        <v>7</v>
      </c>
      <c r="FS679">
        <v>2</v>
      </c>
      <c r="FT679">
        <v>0</v>
      </c>
      <c r="FU679">
        <v>5</v>
      </c>
      <c r="FV679">
        <v>1</v>
      </c>
      <c r="FW679">
        <v>2</v>
      </c>
      <c r="FX679">
        <v>2</v>
      </c>
      <c r="FY679">
        <v>3</v>
      </c>
      <c r="FZ679">
        <v>0</v>
      </c>
      <c r="GA679">
        <v>1</v>
      </c>
      <c r="GB679">
        <v>1</v>
      </c>
      <c r="GC679">
        <v>0</v>
      </c>
      <c r="GD679">
        <v>0</v>
      </c>
      <c r="GE679">
        <v>2</v>
      </c>
      <c r="GF679">
        <v>0</v>
      </c>
      <c r="GG679">
        <v>0</v>
      </c>
      <c r="GH679">
        <v>0</v>
      </c>
      <c r="GI679">
        <v>3</v>
      </c>
      <c r="GJ679">
        <v>0</v>
      </c>
      <c r="GK679">
        <v>1</v>
      </c>
      <c r="GL679">
        <v>1</v>
      </c>
      <c r="GM679">
        <v>1</v>
      </c>
      <c r="GN679">
        <v>47</v>
      </c>
      <c r="GO679">
        <v>21</v>
      </c>
      <c r="GP679">
        <v>10</v>
      </c>
      <c r="GQ679">
        <v>4</v>
      </c>
      <c r="GR679">
        <v>1</v>
      </c>
      <c r="GS679">
        <v>1</v>
      </c>
      <c r="GT679">
        <v>1</v>
      </c>
      <c r="GU679">
        <v>0</v>
      </c>
      <c r="GV679">
        <v>4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21</v>
      </c>
      <c r="HI679">
        <v>1</v>
      </c>
      <c r="HJ679">
        <v>1</v>
      </c>
      <c r="HK679">
        <v>0</v>
      </c>
      <c r="HL679">
        <v>0</v>
      </c>
      <c r="HM679">
        <v>0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0</v>
      </c>
      <c r="HU679">
        <v>0</v>
      </c>
      <c r="HV679">
        <v>1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81</v>
      </c>
      <c r="IN679">
        <v>34</v>
      </c>
      <c r="IO679">
        <v>4</v>
      </c>
      <c r="IP679">
        <v>9</v>
      </c>
      <c r="IQ679">
        <v>2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23</v>
      </c>
      <c r="IY679">
        <v>0</v>
      </c>
      <c r="IZ679">
        <v>1</v>
      </c>
      <c r="JA679">
        <v>0</v>
      </c>
      <c r="JB679">
        <v>0</v>
      </c>
      <c r="JC679">
        <v>6</v>
      </c>
      <c r="JD679">
        <v>0</v>
      </c>
      <c r="JE679">
        <v>0</v>
      </c>
      <c r="JF679">
        <v>0</v>
      </c>
      <c r="JG679">
        <v>0</v>
      </c>
      <c r="JH679">
        <v>1</v>
      </c>
      <c r="JI679">
        <v>0</v>
      </c>
      <c r="JJ679">
        <v>1</v>
      </c>
      <c r="JK679">
        <v>0</v>
      </c>
      <c r="JL679">
        <v>81</v>
      </c>
    </row>
    <row r="680" spans="1:272" x14ac:dyDescent="0.25">
      <c r="A680" t="s">
        <v>273</v>
      </c>
      <c r="B680" t="s">
        <v>703</v>
      </c>
      <c r="C680" t="str">
        <f t="shared" si="51"/>
        <v>160913</v>
      </c>
      <c r="D680" t="s">
        <v>421</v>
      </c>
      <c r="E680">
        <v>6</v>
      </c>
      <c r="F680">
        <v>957</v>
      </c>
      <c r="G680">
        <v>730</v>
      </c>
      <c r="H680">
        <v>268</v>
      </c>
      <c r="I680">
        <v>462</v>
      </c>
      <c r="J680">
        <v>0</v>
      </c>
      <c r="K680">
        <v>8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462</v>
      </c>
      <c r="T680">
        <v>0</v>
      </c>
      <c r="U680">
        <v>0</v>
      </c>
      <c r="V680">
        <v>462</v>
      </c>
      <c r="W680">
        <v>11</v>
      </c>
      <c r="X680">
        <v>7</v>
      </c>
      <c r="Y680">
        <v>1</v>
      </c>
      <c r="Z680">
        <v>0</v>
      </c>
      <c r="AA680">
        <v>451</v>
      </c>
      <c r="AB680">
        <v>80</v>
      </c>
      <c r="AC680">
        <v>17</v>
      </c>
      <c r="AD680">
        <v>16</v>
      </c>
      <c r="AE680">
        <v>26</v>
      </c>
      <c r="AF680">
        <v>8</v>
      </c>
      <c r="AG680">
        <v>1</v>
      </c>
      <c r="AH680">
        <v>2</v>
      </c>
      <c r="AI680">
        <v>0</v>
      </c>
      <c r="AJ680">
        <v>0</v>
      </c>
      <c r="AK680">
        <v>1</v>
      </c>
      <c r="AL680">
        <v>1</v>
      </c>
      <c r="AM680">
        <v>0</v>
      </c>
      <c r="AN680">
        <v>0</v>
      </c>
      <c r="AO680">
        <v>0</v>
      </c>
      <c r="AP680">
        <v>1</v>
      </c>
      <c r="AQ680">
        <v>3</v>
      </c>
      <c r="AR680">
        <v>0</v>
      </c>
      <c r="AS680">
        <v>0</v>
      </c>
      <c r="AT680">
        <v>0</v>
      </c>
      <c r="AU680">
        <v>0</v>
      </c>
      <c r="AV680">
        <v>1</v>
      </c>
      <c r="AW680">
        <v>0</v>
      </c>
      <c r="AX680">
        <v>0</v>
      </c>
      <c r="AY680">
        <v>2</v>
      </c>
      <c r="AZ680">
        <v>1</v>
      </c>
      <c r="BA680">
        <v>80</v>
      </c>
      <c r="BB680">
        <v>138</v>
      </c>
      <c r="BC680">
        <v>41</v>
      </c>
      <c r="BD680">
        <v>4</v>
      </c>
      <c r="BE680">
        <v>8</v>
      </c>
      <c r="BF680">
        <v>31</v>
      </c>
      <c r="BG680">
        <v>2</v>
      </c>
      <c r="BH680">
        <v>14</v>
      </c>
      <c r="BI680">
        <v>1</v>
      </c>
      <c r="BJ680">
        <v>1</v>
      </c>
      <c r="BK680">
        <v>9</v>
      </c>
      <c r="BL680">
        <v>2</v>
      </c>
      <c r="BM680">
        <v>2</v>
      </c>
      <c r="BN680">
        <v>8</v>
      </c>
      <c r="BO680">
        <v>3</v>
      </c>
      <c r="BP680">
        <v>0</v>
      </c>
      <c r="BQ680">
        <v>1</v>
      </c>
      <c r="BR680">
        <v>0</v>
      </c>
      <c r="BS680">
        <v>2</v>
      </c>
      <c r="BT680">
        <v>0</v>
      </c>
      <c r="BU680">
        <v>3</v>
      </c>
      <c r="BV680">
        <v>1</v>
      </c>
      <c r="BW680">
        <v>1</v>
      </c>
      <c r="BX680">
        <v>1</v>
      </c>
      <c r="BY680">
        <v>3</v>
      </c>
      <c r="BZ680">
        <v>138</v>
      </c>
      <c r="CA680">
        <v>28</v>
      </c>
      <c r="CB680">
        <v>15</v>
      </c>
      <c r="CC680">
        <v>1</v>
      </c>
      <c r="CD680">
        <v>4</v>
      </c>
      <c r="CE680">
        <v>0</v>
      </c>
      <c r="CF680">
        <v>1</v>
      </c>
      <c r="CG680">
        <v>1</v>
      </c>
      <c r="CH680">
        <v>0</v>
      </c>
      <c r="CI680">
        <v>1</v>
      </c>
      <c r="CJ680">
        <v>0</v>
      </c>
      <c r="CK680">
        <v>0</v>
      </c>
      <c r="CL680">
        <v>0</v>
      </c>
      <c r="CM680">
        <v>0</v>
      </c>
      <c r="CN680">
        <v>4</v>
      </c>
      <c r="CO680">
        <v>1</v>
      </c>
      <c r="CP680">
        <v>28</v>
      </c>
      <c r="CQ680">
        <v>7</v>
      </c>
      <c r="CR680">
        <v>1</v>
      </c>
      <c r="CS680">
        <v>0</v>
      </c>
      <c r="CT680">
        <v>0</v>
      </c>
      <c r="CU680">
        <v>0</v>
      </c>
      <c r="CV680">
        <v>2</v>
      </c>
      <c r="CW680">
        <v>0</v>
      </c>
      <c r="CX680">
        <v>0</v>
      </c>
      <c r="CY680">
        <v>2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2</v>
      </c>
      <c r="DP680">
        <v>7</v>
      </c>
      <c r="DQ680">
        <v>10</v>
      </c>
      <c r="DR680">
        <v>7</v>
      </c>
      <c r="DS680">
        <v>1</v>
      </c>
      <c r="DT680">
        <v>1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1</v>
      </c>
      <c r="EO680">
        <v>0</v>
      </c>
      <c r="EP680">
        <v>10</v>
      </c>
      <c r="EQ680">
        <v>42</v>
      </c>
      <c r="ER680">
        <v>16</v>
      </c>
      <c r="ES680">
        <v>15</v>
      </c>
      <c r="ET680">
        <v>0</v>
      </c>
      <c r="EU680">
        <v>1</v>
      </c>
      <c r="EV680">
        <v>0</v>
      </c>
      <c r="EW680">
        <v>0</v>
      </c>
      <c r="EX680">
        <v>2</v>
      </c>
      <c r="EY680">
        <v>1</v>
      </c>
      <c r="EZ680">
        <v>1</v>
      </c>
      <c r="FA680">
        <v>0</v>
      </c>
      <c r="FB680">
        <v>1</v>
      </c>
      <c r="FC680">
        <v>0</v>
      </c>
      <c r="FD680">
        <v>0</v>
      </c>
      <c r="FE680">
        <v>1</v>
      </c>
      <c r="FF680">
        <v>0</v>
      </c>
      <c r="FG680">
        <v>0</v>
      </c>
      <c r="FH680">
        <v>0</v>
      </c>
      <c r="FI680">
        <v>0</v>
      </c>
      <c r="FJ680">
        <v>1</v>
      </c>
      <c r="FK680">
        <v>0</v>
      </c>
      <c r="FL680">
        <v>1</v>
      </c>
      <c r="FM680">
        <v>2</v>
      </c>
      <c r="FN680">
        <v>42</v>
      </c>
      <c r="FO680">
        <v>39</v>
      </c>
      <c r="FP680">
        <v>20</v>
      </c>
      <c r="FQ680">
        <v>3</v>
      </c>
      <c r="FR680">
        <v>0</v>
      </c>
      <c r="FS680">
        <v>2</v>
      </c>
      <c r="FT680">
        <v>1</v>
      </c>
      <c r="FU680">
        <v>6</v>
      </c>
      <c r="FV680">
        <v>0</v>
      </c>
      <c r="FW680">
        <v>0</v>
      </c>
      <c r="FX680">
        <v>1</v>
      </c>
      <c r="FY680">
        <v>1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1</v>
      </c>
      <c r="GH680">
        <v>1</v>
      </c>
      <c r="GI680">
        <v>0</v>
      </c>
      <c r="GJ680">
        <v>1</v>
      </c>
      <c r="GK680">
        <v>1</v>
      </c>
      <c r="GL680">
        <v>1</v>
      </c>
      <c r="GM680">
        <v>0</v>
      </c>
      <c r="GN680">
        <v>39</v>
      </c>
      <c r="GO680">
        <v>59</v>
      </c>
      <c r="GP680">
        <v>34</v>
      </c>
      <c r="GQ680">
        <v>13</v>
      </c>
      <c r="GR680">
        <v>0</v>
      </c>
      <c r="GS680">
        <v>2</v>
      </c>
      <c r="GT680">
        <v>0</v>
      </c>
      <c r="GU680">
        <v>1</v>
      </c>
      <c r="GV680">
        <v>1</v>
      </c>
      <c r="GW680">
        <v>1</v>
      </c>
      <c r="GX680">
        <v>1</v>
      </c>
      <c r="GY680">
        <v>0</v>
      </c>
      <c r="GZ680">
        <v>2</v>
      </c>
      <c r="HA680">
        <v>0</v>
      </c>
      <c r="HB680">
        <v>0</v>
      </c>
      <c r="HC680">
        <v>1</v>
      </c>
      <c r="HD680">
        <v>0</v>
      </c>
      <c r="HE680">
        <v>0</v>
      </c>
      <c r="HF680">
        <v>0</v>
      </c>
      <c r="HG680">
        <v>3</v>
      </c>
      <c r="HH680">
        <v>59</v>
      </c>
      <c r="HI680">
        <v>0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1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1</v>
      </c>
      <c r="IJ680">
        <v>0</v>
      </c>
      <c r="IK680">
        <v>0</v>
      </c>
      <c r="IL680">
        <v>1</v>
      </c>
      <c r="IM680">
        <v>47</v>
      </c>
      <c r="IN680">
        <v>30</v>
      </c>
      <c r="IO680">
        <v>1</v>
      </c>
      <c r="IP680">
        <v>11</v>
      </c>
      <c r="IQ680">
        <v>1</v>
      </c>
      <c r="IR680">
        <v>0</v>
      </c>
      <c r="IS680">
        <v>0</v>
      </c>
      <c r="IT680">
        <v>1</v>
      </c>
      <c r="IU680">
        <v>0</v>
      </c>
      <c r="IV680">
        <v>0</v>
      </c>
      <c r="IW680">
        <v>0</v>
      </c>
      <c r="IX680">
        <v>1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1</v>
      </c>
      <c r="JE680">
        <v>0</v>
      </c>
      <c r="JF680">
        <v>1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47</v>
      </c>
    </row>
    <row r="681" spans="1:272" x14ac:dyDescent="0.25">
      <c r="A681" t="s">
        <v>273</v>
      </c>
      <c r="B681" t="s">
        <v>703</v>
      </c>
      <c r="C681" t="str">
        <f t="shared" si="51"/>
        <v>160913</v>
      </c>
      <c r="D681" t="s">
        <v>333</v>
      </c>
      <c r="E681">
        <v>7</v>
      </c>
      <c r="F681">
        <v>533</v>
      </c>
      <c r="G681">
        <v>410</v>
      </c>
      <c r="H681">
        <v>317</v>
      </c>
      <c r="I681">
        <v>93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93</v>
      </c>
      <c r="T681">
        <v>0</v>
      </c>
      <c r="U681">
        <v>0</v>
      </c>
      <c r="V681">
        <v>93</v>
      </c>
      <c r="W681">
        <v>8</v>
      </c>
      <c r="X681">
        <v>7</v>
      </c>
      <c r="Y681">
        <v>1</v>
      </c>
      <c r="Z681">
        <v>0</v>
      </c>
      <c r="AA681">
        <v>85</v>
      </c>
      <c r="AB681">
        <v>17</v>
      </c>
      <c r="AC681">
        <v>2</v>
      </c>
      <c r="AD681">
        <v>2</v>
      </c>
      <c r="AE681">
        <v>8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1</v>
      </c>
      <c r="AS681">
        <v>0</v>
      </c>
      <c r="AT681">
        <v>1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1</v>
      </c>
      <c r="BA681">
        <v>17</v>
      </c>
      <c r="BB681">
        <v>22</v>
      </c>
      <c r="BC681">
        <v>4</v>
      </c>
      <c r="BD681">
        <v>1</v>
      </c>
      <c r="BE681">
        <v>0</v>
      </c>
      <c r="BF681">
        <v>9</v>
      </c>
      <c r="BG681">
        <v>0</v>
      </c>
      <c r="BH681">
        <v>3</v>
      </c>
      <c r="BI681">
        <v>0</v>
      </c>
      <c r="BJ681">
        <v>1</v>
      </c>
      <c r="BK681">
        <v>0</v>
      </c>
      <c r="BL681">
        <v>2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1</v>
      </c>
      <c r="BW681">
        <v>0</v>
      </c>
      <c r="BX681">
        <v>0</v>
      </c>
      <c r="BY681">
        <v>1</v>
      </c>
      <c r="BZ681">
        <v>22</v>
      </c>
      <c r="CA681">
        <v>5</v>
      </c>
      <c r="CB681">
        <v>4</v>
      </c>
      <c r="CC681">
        <v>0</v>
      </c>
      <c r="CD681">
        <v>1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5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1</v>
      </c>
      <c r="ER681">
        <v>1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1</v>
      </c>
      <c r="FO681">
        <v>11</v>
      </c>
      <c r="FP681">
        <v>9</v>
      </c>
      <c r="FQ681">
        <v>0</v>
      </c>
      <c r="FR681">
        <v>1</v>
      </c>
      <c r="FS681">
        <v>1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11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1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0</v>
      </c>
      <c r="HS681">
        <v>1</v>
      </c>
      <c r="HT681">
        <v>0</v>
      </c>
      <c r="HU681">
        <v>0</v>
      </c>
      <c r="HV681">
        <v>1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28</v>
      </c>
      <c r="IN681">
        <v>19</v>
      </c>
      <c r="IO681">
        <v>0</v>
      </c>
      <c r="IP681">
        <v>4</v>
      </c>
      <c r="IQ681">
        <v>0</v>
      </c>
      <c r="IR681">
        <v>0</v>
      </c>
      <c r="IS681">
        <v>0</v>
      </c>
      <c r="IT681">
        <v>1</v>
      </c>
      <c r="IU681">
        <v>0</v>
      </c>
      <c r="IV681">
        <v>0</v>
      </c>
      <c r="IW681">
        <v>0</v>
      </c>
      <c r="IX681">
        <v>1</v>
      </c>
      <c r="IY681">
        <v>0</v>
      </c>
      <c r="IZ681">
        <v>0</v>
      </c>
      <c r="JA681">
        <v>0</v>
      </c>
      <c r="JB681">
        <v>0</v>
      </c>
      <c r="JC681">
        <v>0</v>
      </c>
      <c r="JD681">
        <v>0</v>
      </c>
      <c r="JE681">
        <v>2</v>
      </c>
      <c r="JF681">
        <v>0</v>
      </c>
      <c r="JG681">
        <v>0</v>
      </c>
      <c r="JH681">
        <v>0</v>
      </c>
      <c r="JI681">
        <v>0</v>
      </c>
      <c r="JJ681">
        <v>1</v>
      </c>
      <c r="JK681">
        <v>0</v>
      </c>
      <c r="JL681">
        <v>28</v>
      </c>
    </row>
    <row r="682" spans="1:272" x14ac:dyDescent="0.25">
      <c r="A682" t="s">
        <v>273</v>
      </c>
      <c r="B682" t="s">
        <v>703</v>
      </c>
      <c r="C682" t="str">
        <f t="shared" si="51"/>
        <v>160913</v>
      </c>
      <c r="D682" t="s">
        <v>316</v>
      </c>
      <c r="E682">
        <v>8</v>
      </c>
      <c r="F682">
        <v>1239</v>
      </c>
      <c r="G682">
        <v>940</v>
      </c>
      <c r="H682">
        <v>383</v>
      </c>
      <c r="I682">
        <v>557</v>
      </c>
      <c r="J682">
        <v>0</v>
      </c>
      <c r="K682">
        <v>2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557</v>
      </c>
      <c r="T682">
        <v>0</v>
      </c>
      <c r="U682">
        <v>0</v>
      </c>
      <c r="V682">
        <v>557</v>
      </c>
      <c r="W682">
        <v>8</v>
      </c>
      <c r="X682">
        <v>4</v>
      </c>
      <c r="Y682">
        <v>0</v>
      </c>
      <c r="Z682">
        <v>0</v>
      </c>
      <c r="AA682">
        <v>549</v>
      </c>
      <c r="AB682">
        <v>116</v>
      </c>
      <c r="AC682">
        <v>6</v>
      </c>
      <c r="AD682">
        <v>35</v>
      </c>
      <c r="AE682">
        <v>46</v>
      </c>
      <c r="AF682">
        <v>16</v>
      </c>
      <c r="AG682">
        <v>0</v>
      </c>
      <c r="AH682">
        <v>3</v>
      </c>
      <c r="AI682">
        <v>0</v>
      </c>
      <c r="AJ682">
        <v>0</v>
      </c>
      <c r="AK682">
        <v>1</v>
      </c>
      <c r="AL682">
        <v>0</v>
      </c>
      <c r="AM682">
        <v>0</v>
      </c>
      <c r="AN682">
        <v>0</v>
      </c>
      <c r="AO682">
        <v>1</v>
      </c>
      <c r="AP682">
        <v>0</v>
      </c>
      <c r="AQ682">
        <v>0</v>
      </c>
      <c r="AR682">
        <v>2</v>
      </c>
      <c r="AS682">
        <v>0</v>
      </c>
      <c r="AT682">
        <v>0</v>
      </c>
      <c r="AU682">
        <v>1</v>
      </c>
      <c r="AV682">
        <v>2</v>
      </c>
      <c r="AW682">
        <v>0</v>
      </c>
      <c r="AX682">
        <v>0</v>
      </c>
      <c r="AY682">
        <v>0</v>
      </c>
      <c r="AZ682">
        <v>3</v>
      </c>
      <c r="BA682">
        <v>116</v>
      </c>
      <c r="BB682">
        <v>179</v>
      </c>
      <c r="BC682">
        <v>47</v>
      </c>
      <c r="BD682">
        <v>4</v>
      </c>
      <c r="BE682">
        <v>19</v>
      </c>
      <c r="BF682">
        <v>48</v>
      </c>
      <c r="BG682">
        <v>4</v>
      </c>
      <c r="BH682">
        <v>20</v>
      </c>
      <c r="BI682">
        <v>3</v>
      </c>
      <c r="BJ682">
        <v>1</v>
      </c>
      <c r="BK682">
        <v>7</v>
      </c>
      <c r="BL682">
        <v>4</v>
      </c>
      <c r="BM682">
        <v>0</v>
      </c>
      <c r="BN682">
        <v>4</v>
      </c>
      <c r="BO682">
        <v>4</v>
      </c>
      <c r="BP682">
        <v>1</v>
      </c>
      <c r="BQ682">
        <v>1</v>
      </c>
      <c r="BR682">
        <v>1</v>
      </c>
      <c r="BS682">
        <v>2</v>
      </c>
      <c r="BT682">
        <v>0</v>
      </c>
      <c r="BU682">
        <v>4</v>
      </c>
      <c r="BV682">
        <v>2</v>
      </c>
      <c r="BW682">
        <v>1</v>
      </c>
      <c r="BX682">
        <v>0</v>
      </c>
      <c r="BY682">
        <v>2</v>
      </c>
      <c r="BZ682">
        <v>179</v>
      </c>
      <c r="CA682">
        <v>13</v>
      </c>
      <c r="CB682">
        <v>8</v>
      </c>
      <c r="CC682">
        <v>2</v>
      </c>
      <c r="CD682">
        <v>2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1</v>
      </c>
      <c r="CO682">
        <v>0</v>
      </c>
      <c r="CP682">
        <v>13</v>
      </c>
      <c r="CQ682">
        <v>22</v>
      </c>
      <c r="CR682">
        <v>7</v>
      </c>
      <c r="CS682">
        <v>1</v>
      </c>
      <c r="CT682">
        <v>1</v>
      </c>
      <c r="CU682">
        <v>0</v>
      </c>
      <c r="CV682">
        <v>2</v>
      </c>
      <c r="CW682">
        <v>0</v>
      </c>
      <c r="CX682">
        <v>0</v>
      </c>
      <c r="CY682">
        <v>1</v>
      </c>
      <c r="CZ682">
        <v>3</v>
      </c>
      <c r="DA682">
        <v>1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6</v>
      </c>
      <c r="DP682">
        <v>22</v>
      </c>
      <c r="DQ682">
        <v>16</v>
      </c>
      <c r="DR682">
        <v>5</v>
      </c>
      <c r="DS682">
        <v>0</v>
      </c>
      <c r="DT682">
        <v>0</v>
      </c>
      <c r="DU682">
        <v>1</v>
      </c>
      <c r="DV682">
        <v>1</v>
      </c>
      <c r="DW682">
        <v>2</v>
      </c>
      <c r="DX682">
        <v>3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2</v>
      </c>
      <c r="EE682">
        <v>0</v>
      </c>
      <c r="EF682">
        <v>0</v>
      </c>
      <c r="EG682">
        <v>0</v>
      </c>
      <c r="EH682">
        <v>0</v>
      </c>
      <c r="EI682">
        <v>1</v>
      </c>
      <c r="EJ682">
        <v>0</v>
      </c>
      <c r="EK682">
        <v>0</v>
      </c>
      <c r="EL682">
        <v>0</v>
      </c>
      <c r="EM682">
        <v>0</v>
      </c>
      <c r="EN682">
        <v>1</v>
      </c>
      <c r="EO682">
        <v>0</v>
      </c>
      <c r="EP682">
        <v>16</v>
      </c>
      <c r="EQ682">
        <v>21</v>
      </c>
      <c r="ER682">
        <v>5</v>
      </c>
      <c r="ES682">
        <v>10</v>
      </c>
      <c r="ET682">
        <v>0</v>
      </c>
      <c r="EU682">
        <v>0</v>
      </c>
      <c r="EV682">
        <v>0</v>
      </c>
      <c r="EW682">
        <v>1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1</v>
      </c>
      <c r="FH682">
        <v>0</v>
      </c>
      <c r="FI682">
        <v>0</v>
      </c>
      <c r="FJ682">
        <v>1</v>
      </c>
      <c r="FK682">
        <v>1</v>
      </c>
      <c r="FL682">
        <v>0</v>
      </c>
      <c r="FM682">
        <v>2</v>
      </c>
      <c r="FN682">
        <v>21</v>
      </c>
      <c r="FO682">
        <v>43</v>
      </c>
      <c r="FP682">
        <v>17</v>
      </c>
      <c r="FQ682">
        <v>2</v>
      </c>
      <c r="FR682">
        <v>1</v>
      </c>
      <c r="FS682">
        <v>3</v>
      </c>
      <c r="FT682">
        <v>1</v>
      </c>
      <c r="FU682">
        <v>7</v>
      </c>
      <c r="FV682">
        <v>1</v>
      </c>
      <c r="FW682">
        <v>1</v>
      </c>
      <c r="FX682">
        <v>5</v>
      </c>
      <c r="FY682">
        <v>0</v>
      </c>
      <c r="FZ682">
        <v>2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1</v>
      </c>
      <c r="GG682">
        <v>0</v>
      </c>
      <c r="GH682">
        <v>0</v>
      </c>
      <c r="GI682">
        <v>0</v>
      </c>
      <c r="GJ682">
        <v>1</v>
      </c>
      <c r="GK682">
        <v>0</v>
      </c>
      <c r="GL682">
        <v>0</v>
      </c>
      <c r="GM682">
        <v>1</v>
      </c>
      <c r="GN682">
        <v>43</v>
      </c>
      <c r="GO682">
        <v>59</v>
      </c>
      <c r="GP682">
        <v>45</v>
      </c>
      <c r="GQ682">
        <v>7</v>
      </c>
      <c r="GR682">
        <v>4</v>
      </c>
      <c r="GS682">
        <v>0</v>
      </c>
      <c r="GT682">
        <v>0</v>
      </c>
      <c r="GU682">
        <v>0</v>
      </c>
      <c r="GV682">
        <v>1</v>
      </c>
      <c r="GW682">
        <v>1</v>
      </c>
      <c r="GX682">
        <v>0</v>
      </c>
      <c r="GY682">
        <v>1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59</v>
      </c>
      <c r="HI682">
        <v>4</v>
      </c>
      <c r="HJ682">
        <v>1</v>
      </c>
      <c r="HK682">
        <v>0</v>
      </c>
      <c r="HL682">
        <v>1</v>
      </c>
      <c r="HM682">
        <v>0</v>
      </c>
      <c r="HN682">
        <v>1</v>
      </c>
      <c r="HO682">
        <v>0</v>
      </c>
      <c r="HP682">
        <v>0</v>
      </c>
      <c r="HQ682">
        <v>0</v>
      </c>
      <c r="HR682">
        <v>1</v>
      </c>
      <c r="HS682">
        <v>0</v>
      </c>
      <c r="HT682">
        <v>0</v>
      </c>
      <c r="HU682">
        <v>0</v>
      </c>
      <c r="HV682">
        <v>4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76</v>
      </c>
      <c r="IN682">
        <v>37</v>
      </c>
      <c r="IO682">
        <v>6</v>
      </c>
      <c r="IP682">
        <v>25</v>
      </c>
      <c r="IQ682">
        <v>0</v>
      </c>
      <c r="IR682">
        <v>0</v>
      </c>
      <c r="IS682">
        <v>0</v>
      </c>
      <c r="IT682">
        <v>2</v>
      </c>
      <c r="IU682">
        <v>0</v>
      </c>
      <c r="IV682">
        <v>0</v>
      </c>
      <c r="IW682">
        <v>0</v>
      </c>
      <c r="IX682">
        <v>4</v>
      </c>
      <c r="IY682">
        <v>0</v>
      </c>
      <c r="IZ682">
        <v>2</v>
      </c>
      <c r="JA682">
        <v>0</v>
      </c>
      <c r="JB682">
        <v>0</v>
      </c>
      <c r="JC682">
        <v>0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76</v>
      </c>
    </row>
    <row r="683" spans="1:272" x14ac:dyDescent="0.25">
      <c r="A683" t="s">
        <v>273</v>
      </c>
      <c r="B683" t="s">
        <v>703</v>
      </c>
      <c r="C683" t="str">
        <f t="shared" si="51"/>
        <v>160913</v>
      </c>
      <c r="D683" t="s">
        <v>454</v>
      </c>
      <c r="E683">
        <v>9</v>
      </c>
      <c r="F683">
        <v>813</v>
      </c>
      <c r="G683">
        <v>621</v>
      </c>
      <c r="H683">
        <v>251</v>
      </c>
      <c r="I683">
        <v>370</v>
      </c>
      <c r="J683">
        <v>0</v>
      </c>
      <c r="K683">
        <v>1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370</v>
      </c>
      <c r="T683">
        <v>0</v>
      </c>
      <c r="U683">
        <v>0</v>
      </c>
      <c r="V683">
        <v>370</v>
      </c>
      <c r="W683">
        <v>14</v>
      </c>
      <c r="X683">
        <v>9</v>
      </c>
      <c r="Y683">
        <v>3</v>
      </c>
      <c r="Z683">
        <v>0</v>
      </c>
      <c r="AA683">
        <v>356</v>
      </c>
      <c r="AB683">
        <v>27</v>
      </c>
      <c r="AC683">
        <v>5</v>
      </c>
      <c r="AD683">
        <v>10</v>
      </c>
      <c r="AE683">
        <v>7</v>
      </c>
      <c r="AF683">
        <v>3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1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1</v>
      </c>
      <c r="AX683">
        <v>0</v>
      </c>
      <c r="AY683">
        <v>0</v>
      </c>
      <c r="AZ683">
        <v>0</v>
      </c>
      <c r="BA683">
        <v>27</v>
      </c>
      <c r="BB683">
        <v>87</v>
      </c>
      <c r="BC683">
        <v>26</v>
      </c>
      <c r="BD683">
        <v>8</v>
      </c>
      <c r="BE683">
        <v>3</v>
      </c>
      <c r="BF683">
        <v>19</v>
      </c>
      <c r="BG683">
        <v>2</v>
      </c>
      <c r="BH683">
        <v>5</v>
      </c>
      <c r="BI683">
        <v>2</v>
      </c>
      <c r="BJ683">
        <v>0</v>
      </c>
      <c r="BK683">
        <v>6</v>
      </c>
      <c r="BL683">
        <v>0</v>
      </c>
      <c r="BM683">
        <v>0</v>
      </c>
      <c r="BN683">
        <v>2</v>
      </c>
      <c r="BO683">
        <v>1</v>
      </c>
      <c r="BP683">
        <v>0</v>
      </c>
      <c r="BQ683">
        <v>1</v>
      </c>
      <c r="BR683">
        <v>1</v>
      </c>
      <c r="BS683">
        <v>1</v>
      </c>
      <c r="BT683">
        <v>0</v>
      </c>
      <c r="BU683">
        <v>5</v>
      </c>
      <c r="BV683">
        <v>3</v>
      </c>
      <c r="BW683">
        <v>0</v>
      </c>
      <c r="BX683">
        <v>1</v>
      </c>
      <c r="BY683">
        <v>1</v>
      </c>
      <c r="BZ683">
        <v>87</v>
      </c>
      <c r="CA683">
        <v>6</v>
      </c>
      <c r="CB683">
        <v>3</v>
      </c>
      <c r="CC683">
        <v>1</v>
      </c>
      <c r="CD683">
        <v>0</v>
      </c>
      <c r="CE683">
        <v>0</v>
      </c>
      <c r="CF683">
        <v>1</v>
      </c>
      <c r="CG683">
        <v>0</v>
      </c>
      <c r="CH683">
        <v>1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6</v>
      </c>
      <c r="CQ683">
        <v>18</v>
      </c>
      <c r="CR683">
        <v>11</v>
      </c>
      <c r="CS683">
        <v>1</v>
      </c>
      <c r="CT683">
        <v>1</v>
      </c>
      <c r="CU683">
        <v>0</v>
      </c>
      <c r="CV683">
        <v>0</v>
      </c>
      <c r="CW683">
        <v>2</v>
      </c>
      <c r="CX683">
        <v>0</v>
      </c>
      <c r="CY683">
        <v>1</v>
      </c>
      <c r="CZ683">
        <v>0</v>
      </c>
      <c r="DA683">
        <v>0</v>
      </c>
      <c r="DB683">
        <v>0</v>
      </c>
      <c r="DC683">
        <v>0</v>
      </c>
      <c r="DD683">
        <v>1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1</v>
      </c>
      <c r="DL683">
        <v>0</v>
      </c>
      <c r="DM683">
        <v>0</v>
      </c>
      <c r="DN683">
        <v>0</v>
      </c>
      <c r="DO683">
        <v>0</v>
      </c>
      <c r="DP683">
        <v>18</v>
      </c>
      <c r="DQ683">
        <v>14</v>
      </c>
      <c r="DR683">
        <v>13</v>
      </c>
      <c r="DS683">
        <v>0</v>
      </c>
      <c r="DT683">
        <v>0</v>
      </c>
      <c r="DU683">
        <v>1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14</v>
      </c>
      <c r="EQ683">
        <v>20</v>
      </c>
      <c r="ER683">
        <v>3</v>
      </c>
      <c r="ES683">
        <v>6</v>
      </c>
      <c r="ET683">
        <v>2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1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2</v>
      </c>
      <c r="FM683">
        <v>6</v>
      </c>
      <c r="FN683">
        <v>20</v>
      </c>
      <c r="FO683">
        <v>33</v>
      </c>
      <c r="FP683">
        <v>11</v>
      </c>
      <c r="FQ683">
        <v>1</v>
      </c>
      <c r="FR683">
        <v>0</v>
      </c>
      <c r="FS683">
        <v>5</v>
      </c>
      <c r="FT683">
        <v>0</v>
      </c>
      <c r="FU683">
        <v>2</v>
      </c>
      <c r="FV683">
        <v>1</v>
      </c>
      <c r="FW683">
        <v>1</v>
      </c>
      <c r="FX683">
        <v>3</v>
      </c>
      <c r="FY683">
        <v>1</v>
      </c>
      <c r="FZ683">
        <v>1</v>
      </c>
      <c r="GA683">
        <v>0</v>
      </c>
      <c r="GB683">
        <v>0</v>
      </c>
      <c r="GC683">
        <v>2</v>
      </c>
      <c r="GD683">
        <v>1</v>
      </c>
      <c r="GE683">
        <v>1</v>
      </c>
      <c r="GF683">
        <v>0</v>
      </c>
      <c r="GG683">
        <v>1</v>
      </c>
      <c r="GH683">
        <v>1</v>
      </c>
      <c r="GI683">
        <v>0</v>
      </c>
      <c r="GJ683">
        <v>0</v>
      </c>
      <c r="GK683">
        <v>0</v>
      </c>
      <c r="GL683">
        <v>1</v>
      </c>
      <c r="GM683">
        <v>0</v>
      </c>
      <c r="GN683">
        <v>33</v>
      </c>
      <c r="GO683">
        <v>14</v>
      </c>
      <c r="GP683">
        <v>9</v>
      </c>
      <c r="GQ683">
        <v>0</v>
      </c>
      <c r="GR683">
        <v>1</v>
      </c>
      <c r="GS683">
        <v>1</v>
      </c>
      <c r="GT683">
        <v>0</v>
      </c>
      <c r="GU683">
        <v>0</v>
      </c>
      <c r="GV683">
        <v>2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1</v>
      </c>
      <c r="HH683">
        <v>14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1</v>
      </c>
      <c r="HX683">
        <v>0</v>
      </c>
      <c r="HY683">
        <v>0</v>
      </c>
      <c r="HZ683">
        <v>1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1</v>
      </c>
      <c r="IM683">
        <v>136</v>
      </c>
      <c r="IN683">
        <v>100</v>
      </c>
      <c r="IO683">
        <v>4</v>
      </c>
      <c r="IP683">
        <v>18</v>
      </c>
      <c r="IQ683">
        <v>1</v>
      </c>
      <c r="IR683">
        <v>1</v>
      </c>
      <c r="IS683">
        <v>0</v>
      </c>
      <c r="IT683">
        <v>1</v>
      </c>
      <c r="IU683">
        <v>0</v>
      </c>
      <c r="IV683">
        <v>0</v>
      </c>
      <c r="IW683">
        <v>0</v>
      </c>
      <c r="IX683">
        <v>6</v>
      </c>
      <c r="IY683">
        <v>1</v>
      </c>
      <c r="IZ683">
        <v>0</v>
      </c>
      <c r="JA683">
        <v>0</v>
      </c>
      <c r="JB683">
        <v>0</v>
      </c>
      <c r="JC683">
        <v>3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1</v>
      </c>
      <c r="JK683">
        <v>0</v>
      </c>
      <c r="JL683">
        <v>136</v>
      </c>
    </row>
    <row r="684" spans="1:272" x14ac:dyDescent="0.25">
      <c r="A684" t="s">
        <v>273</v>
      </c>
      <c r="B684" t="s">
        <v>703</v>
      </c>
      <c r="C684" t="str">
        <f t="shared" si="51"/>
        <v>160913</v>
      </c>
      <c r="D684" t="s">
        <v>704</v>
      </c>
      <c r="E684">
        <v>10</v>
      </c>
      <c r="F684">
        <v>86</v>
      </c>
      <c r="G684">
        <v>80</v>
      </c>
      <c r="H684">
        <v>56</v>
      </c>
      <c r="I684">
        <v>24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24</v>
      </c>
      <c r="T684">
        <v>0</v>
      </c>
      <c r="U684">
        <v>0</v>
      </c>
      <c r="V684">
        <v>24</v>
      </c>
      <c r="W684">
        <v>0</v>
      </c>
      <c r="X684">
        <v>0</v>
      </c>
      <c r="Y684">
        <v>0</v>
      </c>
      <c r="Z684">
        <v>0</v>
      </c>
      <c r="AA684">
        <v>24</v>
      </c>
      <c r="AB684">
        <v>9</v>
      </c>
      <c r="AC684">
        <v>0</v>
      </c>
      <c r="AD684">
        <v>0</v>
      </c>
      <c r="AE684">
        <v>0</v>
      </c>
      <c r="AF684">
        <v>5</v>
      </c>
      <c r="AG684">
        <v>0</v>
      </c>
      <c r="AH684">
        <v>1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1</v>
      </c>
      <c r="AY684">
        <v>0</v>
      </c>
      <c r="AZ684">
        <v>1</v>
      </c>
      <c r="BA684">
        <v>9</v>
      </c>
      <c r="BB684">
        <v>3</v>
      </c>
      <c r="BC684">
        <v>1</v>
      </c>
      <c r="BD684">
        <v>1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1</v>
      </c>
      <c r="BW684">
        <v>0</v>
      </c>
      <c r="BX684">
        <v>0</v>
      </c>
      <c r="BY684">
        <v>0</v>
      </c>
      <c r="BZ684">
        <v>3</v>
      </c>
      <c r="CA684">
        <v>3</v>
      </c>
      <c r="CB684">
        <v>1</v>
      </c>
      <c r="CC684">
        <v>1</v>
      </c>
      <c r="CD684">
        <v>0</v>
      </c>
      <c r="CE684">
        <v>0</v>
      </c>
      <c r="CF684">
        <v>0</v>
      </c>
      <c r="CG684">
        <v>0</v>
      </c>
      <c r="CH684">
        <v>1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3</v>
      </c>
      <c r="CQ684">
        <v>2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1</v>
      </c>
      <c r="CZ684">
        <v>0</v>
      </c>
      <c r="DA684">
        <v>0</v>
      </c>
      <c r="DB684">
        <v>1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2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2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2</v>
      </c>
      <c r="FN684">
        <v>2</v>
      </c>
      <c r="FO684">
        <v>4</v>
      </c>
      <c r="FP684">
        <v>1</v>
      </c>
      <c r="FQ684">
        <v>0</v>
      </c>
      <c r="FR684">
        <v>0</v>
      </c>
      <c r="FS684">
        <v>1</v>
      </c>
      <c r="FT684">
        <v>1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1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4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1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1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1</v>
      </c>
    </row>
    <row r="685" spans="1:272" x14ac:dyDescent="0.25">
      <c r="A685" t="s">
        <v>273</v>
      </c>
      <c r="B685" t="s">
        <v>705</v>
      </c>
      <c r="C685" t="str">
        <f t="shared" ref="C685:C702" si="52">"161001"</f>
        <v>161001</v>
      </c>
      <c r="D685" t="s">
        <v>328</v>
      </c>
      <c r="E685">
        <v>1</v>
      </c>
      <c r="F685">
        <v>754</v>
      </c>
      <c r="G685">
        <v>580</v>
      </c>
      <c r="H685">
        <v>267</v>
      </c>
      <c r="I685">
        <v>313</v>
      </c>
      <c r="J685">
        <v>0</v>
      </c>
      <c r="K685">
        <v>1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313</v>
      </c>
      <c r="T685">
        <v>0</v>
      </c>
      <c r="U685">
        <v>0</v>
      </c>
      <c r="V685">
        <v>313</v>
      </c>
      <c r="W685">
        <v>3</v>
      </c>
      <c r="X685">
        <v>2</v>
      </c>
      <c r="Y685">
        <v>1</v>
      </c>
      <c r="Z685">
        <v>0</v>
      </c>
      <c r="AA685">
        <v>310</v>
      </c>
      <c r="AB685">
        <v>52</v>
      </c>
      <c r="AC685">
        <v>10</v>
      </c>
      <c r="AD685">
        <v>11</v>
      </c>
      <c r="AE685">
        <v>8</v>
      </c>
      <c r="AF685">
        <v>6</v>
      </c>
      <c r="AG685">
        <v>0</v>
      </c>
      <c r="AH685">
        <v>9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8</v>
      </c>
      <c r="AZ685">
        <v>0</v>
      </c>
      <c r="BA685">
        <v>52</v>
      </c>
      <c r="BB685">
        <v>58</v>
      </c>
      <c r="BC685">
        <v>14</v>
      </c>
      <c r="BD685">
        <v>0</v>
      </c>
      <c r="BE685">
        <v>29</v>
      </c>
      <c r="BF685">
        <v>1</v>
      </c>
      <c r="BG685">
        <v>2</v>
      </c>
      <c r="BH685">
        <v>2</v>
      </c>
      <c r="BI685">
        <v>0</v>
      </c>
      <c r="BJ685">
        <v>1</v>
      </c>
      <c r="BK685">
        <v>0</v>
      </c>
      <c r="BL685">
        <v>1</v>
      </c>
      <c r="BM685">
        <v>0</v>
      </c>
      <c r="BN685">
        <v>5</v>
      </c>
      <c r="BO685">
        <v>2</v>
      </c>
      <c r="BP685">
        <v>0</v>
      </c>
      <c r="BQ685">
        <v>0</v>
      </c>
      <c r="BR685">
        <v>1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58</v>
      </c>
      <c r="CA685">
        <v>2</v>
      </c>
      <c r="CB685">
        <v>2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2</v>
      </c>
      <c r="CQ685">
        <v>13</v>
      </c>
      <c r="CR685">
        <v>12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1</v>
      </c>
      <c r="DM685">
        <v>0</v>
      </c>
      <c r="DN685">
        <v>0</v>
      </c>
      <c r="DO685">
        <v>0</v>
      </c>
      <c r="DP685">
        <v>13</v>
      </c>
      <c r="DQ685">
        <v>4</v>
      </c>
      <c r="DR685">
        <v>0</v>
      </c>
      <c r="DS685">
        <v>0</v>
      </c>
      <c r="DT685">
        <v>0</v>
      </c>
      <c r="DU685">
        <v>2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2</v>
      </c>
      <c r="EM685">
        <v>0</v>
      </c>
      <c r="EN685">
        <v>0</v>
      </c>
      <c r="EO685">
        <v>0</v>
      </c>
      <c r="EP685">
        <v>4</v>
      </c>
      <c r="EQ685">
        <v>6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5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1</v>
      </c>
      <c r="FK685">
        <v>0</v>
      </c>
      <c r="FL685">
        <v>0</v>
      </c>
      <c r="FM685">
        <v>0</v>
      </c>
      <c r="FN685">
        <v>6</v>
      </c>
      <c r="FO685">
        <v>34</v>
      </c>
      <c r="FP685">
        <v>8</v>
      </c>
      <c r="FQ685">
        <v>9</v>
      </c>
      <c r="FR685">
        <v>1</v>
      </c>
      <c r="FS685">
        <v>0</v>
      </c>
      <c r="FT685">
        <v>0</v>
      </c>
      <c r="FU685">
        <v>3</v>
      </c>
      <c r="FV685">
        <v>1</v>
      </c>
      <c r="FW685">
        <v>2</v>
      </c>
      <c r="FX685">
        <v>1</v>
      </c>
      <c r="FY685">
        <v>3</v>
      </c>
      <c r="FZ685">
        <v>0</v>
      </c>
      <c r="GA685">
        <v>1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1</v>
      </c>
      <c r="GI685">
        <v>2</v>
      </c>
      <c r="GJ685">
        <v>0</v>
      </c>
      <c r="GK685">
        <v>0</v>
      </c>
      <c r="GL685">
        <v>0</v>
      </c>
      <c r="GM685">
        <v>2</v>
      </c>
      <c r="GN685">
        <v>34</v>
      </c>
      <c r="GO685">
        <v>12</v>
      </c>
      <c r="GP685">
        <v>10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1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1</v>
      </c>
      <c r="HG685">
        <v>0</v>
      </c>
      <c r="HH685">
        <v>12</v>
      </c>
      <c r="HI685">
        <v>1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1</v>
      </c>
      <c r="HS685">
        <v>0</v>
      </c>
      <c r="HT685">
        <v>0</v>
      </c>
      <c r="HU685">
        <v>0</v>
      </c>
      <c r="HV685">
        <v>1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128</v>
      </c>
      <c r="IN685">
        <v>20</v>
      </c>
      <c r="IO685">
        <v>1</v>
      </c>
      <c r="IP685">
        <v>11</v>
      </c>
      <c r="IQ685">
        <v>1</v>
      </c>
      <c r="IR685">
        <v>0</v>
      </c>
      <c r="IS685">
        <v>1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21</v>
      </c>
      <c r="JD685">
        <v>1</v>
      </c>
      <c r="JE685">
        <v>0</v>
      </c>
      <c r="JF685">
        <v>0</v>
      </c>
      <c r="JG685">
        <v>0</v>
      </c>
      <c r="JH685">
        <v>0</v>
      </c>
      <c r="JI685">
        <v>0</v>
      </c>
      <c r="JJ685">
        <v>0</v>
      </c>
      <c r="JK685">
        <v>72</v>
      </c>
      <c r="JL685">
        <v>128</v>
      </c>
    </row>
    <row r="686" spans="1:272" x14ac:dyDescent="0.25">
      <c r="A686" t="s">
        <v>273</v>
      </c>
      <c r="B686" t="s">
        <v>705</v>
      </c>
      <c r="C686" t="str">
        <f t="shared" si="52"/>
        <v>161001</v>
      </c>
      <c r="D686" t="s">
        <v>338</v>
      </c>
      <c r="E686">
        <v>2</v>
      </c>
      <c r="F686">
        <v>625</v>
      </c>
      <c r="G686">
        <v>490</v>
      </c>
      <c r="H686">
        <v>248</v>
      </c>
      <c r="I686">
        <v>242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242</v>
      </c>
      <c r="T686">
        <v>0</v>
      </c>
      <c r="U686">
        <v>0</v>
      </c>
      <c r="V686">
        <v>242</v>
      </c>
      <c r="W686">
        <v>12</v>
      </c>
      <c r="X686">
        <v>10</v>
      </c>
      <c r="Y686">
        <v>2</v>
      </c>
      <c r="Z686">
        <v>0</v>
      </c>
      <c r="AA686">
        <v>230</v>
      </c>
      <c r="AB686">
        <v>48</v>
      </c>
      <c r="AC686">
        <v>4</v>
      </c>
      <c r="AD686">
        <v>7</v>
      </c>
      <c r="AE686">
        <v>11</v>
      </c>
      <c r="AF686">
        <v>5</v>
      </c>
      <c r="AG686">
        <v>0</v>
      </c>
      <c r="AH686">
        <v>7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2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12</v>
      </c>
      <c r="AZ686">
        <v>0</v>
      </c>
      <c r="BA686">
        <v>48</v>
      </c>
      <c r="BB686">
        <v>75</v>
      </c>
      <c r="BC686">
        <v>18</v>
      </c>
      <c r="BD686">
        <v>4</v>
      </c>
      <c r="BE686">
        <v>32</v>
      </c>
      <c r="BF686">
        <v>4</v>
      </c>
      <c r="BG686">
        <v>2</v>
      </c>
      <c r="BH686">
        <v>2</v>
      </c>
      <c r="BI686">
        <v>0</v>
      </c>
      <c r="BJ686">
        <v>0</v>
      </c>
      <c r="BK686">
        <v>0</v>
      </c>
      <c r="BL686">
        <v>3</v>
      </c>
      <c r="BM686">
        <v>0</v>
      </c>
      <c r="BN686">
        <v>1</v>
      </c>
      <c r="BO686">
        <v>2</v>
      </c>
      <c r="BP686">
        <v>0</v>
      </c>
      <c r="BQ686">
        <v>4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3</v>
      </c>
      <c r="BZ686">
        <v>75</v>
      </c>
      <c r="CA686">
        <v>3</v>
      </c>
      <c r="CB686">
        <v>2</v>
      </c>
      <c r="CC686">
        <v>1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3</v>
      </c>
      <c r="CQ686">
        <v>6</v>
      </c>
      <c r="CR686">
        <v>4</v>
      </c>
      <c r="CS686">
        <v>0</v>
      </c>
      <c r="CT686">
        <v>0</v>
      </c>
      <c r="CU686">
        <v>0</v>
      </c>
      <c r="CV686">
        <v>1</v>
      </c>
      <c r="CW686">
        <v>0</v>
      </c>
      <c r="CX686">
        <v>1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6</v>
      </c>
      <c r="DQ686">
        <v>8</v>
      </c>
      <c r="DR686">
        <v>1</v>
      </c>
      <c r="DS686">
        <v>1</v>
      </c>
      <c r="DT686">
        <v>0</v>
      </c>
      <c r="DU686">
        <v>0</v>
      </c>
      <c r="DV686">
        <v>1</v>
      </c>
      <c r="DW686">
        <v>0</v>
      </c>
      <c r="DX686">
        <v>0</v>
      </c>
      <c r="DY686">
        <v>2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1</v>
      </c>
      <c r="EN686">
        <v>0</v>
      </c>
      <c r="EO686">
        <v>2</v>
      </c>
      <c r="EP686">
        <v>8</v>
      </c>
      <c r="EQ686">
        <v>15</v>
      </c>
      <c r="ER686">
        <v>3</v>
      </c>
      <c r="ES686">
        <v>2</v>
      </c>
      <c r="ET686">
        <v>3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7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15</v>
      </c>
      <c r="FO686">
        <v>34</v>
      </c>
      <c r="FP686">
        <v>4</v>
      </c>
      <c r="FQ686">
        <v>11</v>
      </c>
      <c r="FR686">
        <v>1</v>
      </c>
      <c r="FS686">
        <v>2</v>
      </c>
      <c r="FT686">
        <v>0</v>
      </c>
      <c r="FU686">
        <v>2</v>
      </c>
      <c r="FV686">
        <v>0</v>
      </c>
      <c r="FW686">
        <v>1</v>
      </c>
      <c r="FX686">
        <v>2</v>
      </c>
      <c r="FY686">
        <v>1</v>
      </c>
      <c r="FZ686">
        <v>0</v>
      </c>
      <c r="GA686">
        <v>0</v>
      </c>
      <c r="GB686">
        <v>0</v>
      </c>
      <c r="GC686">
        <v>0</v>
      </c>
      <c r="GD686">
        <v>3</v>
      </c>
      <c r="GE686">
        <v>0</v>
      </c>
      <c r="GF686">
        <v>0</v>
      </c>
      <c r="GG686">
        <v>5</v>
      </c>
      <c r="GH686">
        <v>0</v>
      </c>
      <c r="GI686">
        <v>1</v>
      </c>
      <c r="GJ686">
        <v>0</v>
      </c>
      <c r="GK686">
        <v>0</v>
      </c>
      <c r="GL686">
        <v>0</v>
      </c>
      <c r="GM686">
        <v>1</v>
      </c>
      <c r="GN686">
        <v>34</v>
      </c>
      <c r="GO686">
        <v>15</v>
      </c>
      <c r="GP686">
        <v>9</v>
      </c>
      <c r="GQ686">
        <v>1</v>
      </c>
      <c r="GR686">
        <v>0</v>
      </c>
      <c r="GS686">
        <v>0</v>
      </c>
      <c r="GT686">
        <v>1</v>
      </c>
      <c r="GU686">
        <v>1</v>
      </c>
      <c r="GV686">
        <v>2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1</v>
      </c>
      <c r="HE686">
        <v>0</v>
      </c>
      <c r="HF686">
        <v>0</v>
      </c>
      <c r="HG686">
        <v>0</v>
      </c>
      <c r="HH686">
        <v>15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0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26</v>
      </c>
      <c r="IN686">
        <v>2</v>
      </c>
      <c r="IO686">
        <v>2</v>
      </c>
      <c r="IP686">
        <v>1</v>
      </c>
      <c r="IQ686">
        <v>0</v>
      </c>
      <c r="IR686">
        <v>0</v>
      </c>
      <c r="IS686">
        <v>1</v>
      </c>
      <c r="IT686">
        <v>0</v>
      </c>
      <c r="IU686">
        <v>0</v>
      </c>
      <c r="IV686">
        <v>1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1</v>
      </c>
      <c r="JD686">
        <v>0</v>
      </c>
      <c r="JE686">
        <v>0</v>
      </c>
      <c r="JF686">
        <v>0</v>
      </c>
      <c r="JG686">
        <v>0</v>
      </c>
      <c r="JH686">
        <v>0</v>
      </c>
      <c r="JI686">
        <v>0</v>
      </c>
      <c r="JJ686">
        <v>0</v>
      </c>
      <c r="JK686">
        <v>18</v>
      </c>
      <c r="JL686">
        <v>26</v>
      </c>
    </row>
    <row r="687" spans="1:272" x14ac:dyDescent="0.25">
      <c r="A687" t="s">
        <v>273</v>
      </c>
      <c r="B687" t="s">
        <v>705</v>
      </c>
      <c r="C687" t="str">
        <f t="shared" si="52"/>
        <v>161001</v>
      </c>
      <c r="D687" t="s">
        <v>706</v>
      </c>
      <c r="E687">
        <v>3</v>
      </c>
      <c r="F687">
        <v>658</v>
      </c>
      <c r="G687">
        <v>510</v>
      </c>
      <c r="H687">
        <v>225</v>
      </c>
      <c r="I687">
        <v>285</v>
      </c>
      <c r="J687">
        <v>0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285</v>
      </c>
      <c r="T687">
        <v>0</v>
      </c>
      <c r="U687">
        <v>0</v>
      </c>
      <c r="V687">
        <v>285</v>
      </c>
      <c r="W687">
        <v>7</v>
      </c>
      <c r="X687">
        <v>5</v>
      </c>
      <c r="Y687">
        <v>2</v>
      </c>
      <c r="Z687">
        <v>0</v>
      </c>
      <c r="AA687">
        <v>278</v>
      </c>
      <c r="AB687">
        <v>46</v>
      </c>
      <c r="AC687">
        <v>2</v>
      </c>
      <c r="AD687">
        <v>3</v>
      </c>
      <c r="AE687">
        <v>11</v>
      </c>
      <c r="AF687">
        <v>8</v>
      </c>
      <c r="AG687">
        <v>0</v>
      </c>
      <c r="AH687">
        <v>13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</v>
      </c>
      <c r="AR687">
        <v>0</v>
      </c>
      <c r="AS687">
        <v>1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7</v>
      </c>
      <c r="AZ687">
        <v>0</v>
      </c>
      <c r="BA687">
        <v>46</v>
      </c>
      <c r="BB687">
        <v>86</v>
      </c>
      <c r="BC687">
        <v>19</v>
      </c>
      <c r="BD687">
        <v>4</v>
      </c>
      <c r="BE687">
        <v>44</v>
      </c>
      <c r="BF687">
        <v>2</v>
      </c>
      <c r="BG687">
        <v>2</v>
      </c>
      <c r="BH687">
        <v>1</v>
      </c>
      <c r="BI687">
        <v>0</v>
      </c>
      <c r="BJ687">
        <v>6</v>
      </c>
      <c r="BK687">
        <v>1</v>
      </c>
      <c r="BL687">
        <v>1</v>
      </c>
      <c r="BM687">
        <v>0</v>
      </c>
      <c r="BN687">
        <v>0</v>
      </c>
      <c r="BO687">
        <v>2</v>
      </c>
      <c r="BP687">
        <v>0</v>
      </c>
      <c r="BQ687">
        <v>0</v>
      </c>
      <c r="BR687">
        <v>0</v>
      </c>
      <c r="BS687">
        <v>2</v>
      </c>
      <c r="BT687">
        <v>0</v>
      </c>
      <c r="BU687">
        <v>1</v>
      </c>
      <c r="BV687">
        <v>0</v>
      </c>
      <c r="BW687">
        <v>1</v>
      </c>
      <c r="BX687">
        <v>0</v>
      </c>
      <c r="BY687">
        <v>0</v>
      </c>
      <c r="BZ687">
        <v>86</v>
      </c>
      <c r="CA687">
        <v>7</v>
      </c>
      <c r="CB687">
        <v>4</v>
      </c>
      <c r="CC687">
        <v>2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</v>
      </c>
      <c r="CN687">
        <v>0</v>
      </c>
      <c r="CO687">
        <v>0</v>
      </c>
      <c r="CP687">
        <v>7</v>
      </c>
      <c r="CQ687">
        <v>8</v>
      </c>
      <c r="CR687">
        <v>1</v>
      </c>
      <c r="CS687">
        <v>0</v>
      </c>
      <c r="CT687">
        <v>2</v>
      </c>
      <c r="CU687">
        <v>0</v>
      </c>
      <c r="CV687">
        <v>2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1</v>
      </c>
      <c r="DC687">
        <v>0</v>
      </c>
      <c r="DD687">
        <v>0</v>
      </c>
      <c r="DE687">
        <v>0</v>
      </c>
      <c r="DF687">
        <v>0</v>
      </c>
      <c r="DG687">
        <v>1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1</v>
      </c>
      <c r="DP687">
        <v>8</v>
      </c>
      <c r="DQ687">
        <v>6</v>
      </c>
      <c r="DR687">
        <v>0</v>
      </c>
      <c r="DS687">
        <v>2</v>
      </c>
      <c r="DT687">
        <v>1</v>
      </c>
      <c r="DU687">
        <v>0</v>
      </c>
      <c r="DV687">
        <v>0</v>
      </c>
      <c r="DW687">
        <v>1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1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1</v>
      </c>
      <c r="EP687">
        <v>6</v>
      </c>
      <c r="EQ687">
        <v>22</v>
      </c>
      <c r="ER687">
        <v>4</v>
      </c>
      <c r="ES687">
        <v>5</v>
      </c>
      <c r="ET687">
        <v>3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10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22</v>
      </c>
      <c r="FO687">
        <v>29</v>
      </c>
      <c r="FP687">
        <v>5</v>
      </c>
      <c r="FQ687">
        <v>13</v>
      </c>
      <c r="FR687">
        <v>2</v>
      </c>
      <c r="FS687">
        <v>0</v>
      </c>
      <c r="FT687">
        <v>0</v>
      </c>
      <c r="FU687">
        <v>0</v>
      </c>
      <c r="FV687">
        <v>0</v>
      </c>
      <c r="FW687">
        <v>2</v>
      </c>
      <c r="FX687">
        <v>0</v>
      </c>
      <c r="FY687">
        <v>5</v>
      </c>
      <c r="FZ687">
        <v>0</v>
      </c>
      <c r="GA687">
        <v>0</v>
      </c>
      <c r="GB687">
        <v>0</v>
      </c>
      <c r="GC687">
        <v>0</v>
      </c>
      <c r="GD687">
        <v>1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1</v>
      </c>
      <c r="GN687">
        <v>29</v>
      </c>
      <c r="GO687">
        <v>27</v>
      </c>
      <c r="GP687">
        <v>18</v>
      </c>
      <c r="GQ687">
        <v>0</v>
      </c>
      <c r="GR687">
        <v>2</v>
      </c>
      <c r="GS687">
        <v>0</v>
      </c>
      <c r="GT687">
        <v>2</v>
      </c>
      <c r="GU687">
        <v>1</v>
      </c>
      <c r="GV687">
        <v>2</v>
      </c>
      <c r="GW687">
        <v>0</v>
      </c>
      <c r="GX687">
        <v>0</v>
      </c>
      <c r="GY687">
        <v>0</v>
      </c>
      <c r="GZ687">
        <v>0</v>
      </c>
      <c r="HA687">
        <v>1</v>
      </c>
      <c r="HB687">
        <v>0</v>
      </c>
      <c r="HC687">
        <v>0</v>
      </c>
      <c r="HD687">
        <v>0</v>
      </c>
      <c r="HE687">
        <v>0</v>
      </c>
      <c r="HF687">
        <v>1</v>
      </c>
      <c r="HG687">
        <v>0</v>
      </c>
      <c r="HH687">
        <v>27</v>
      </c>
      <c r="HI687">
        <v>1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1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1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46</v>
      </c>
      <c r="IN687">
        <v>3</v>
      </c>
      <c r="IO687">
        <v>1</v>
      </c>
      <c r="IP687">
        <v>4</v>
      </c>
      <c r="IQ687">
        <v>3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5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30</v>
      </c>
      <c r="JL687">
        <v>46</v>
      </c>
    </row>
    <row r="688" spans="1:272" x14ac:dyDescent="0.25">
      <c r="A688" t="s">
        <v>273</v>
      </c>
      <c r="B688" t="s">
        <v>705</v>
      </c>
      <c r="C688" t="str">
        <f t="shared" si="52"/>
        <v>161001</v>
      </c>
      <c r="D688" t="s">
        <v>522</v>
      </c>
      <c r="E688">
        <v>4</v>
      </c>
      <c r="F688">
        <v>516</v>
      </c>
      <c r="G688">
        <v>390</v>
      </c>
      <c r="H688">
        <v>226</v>
      </c>
      <c r="I688">
        <v>164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164</v>
      </c>
      <c r="T688">
        <v>0</v>
      </c>
      <c r="U688">
        <v>0</v>
      </c>
      <c r="V688">
        <v>164</v>
      </c>
      <c r="W688">
        <v>8</v>
      </c>
      <c r="X688">
        <v>4</v>
      </c>
      <c r="Y688">
        <v>4</v>
      </c>
      <c r="Z688">
        <v>0</v>
      </c>
      <c r="AA688">
        <v>156</v>
      </c>
      <c r="AB688">
        <v>23</v>
      </c>
      <c r="AC688">
        <v>1</v>
      </c>
      <c r="AD688">
        <v>3</v>
      </c>
      <c r="AE688">
        <v>9</v>
      </c>
      <c r="AF688">
        <v>5</v>
      </c>
      <c r="AG688">
        <v>0</v>
      </c>
      <c r="AH688">
        <v>2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1</v>
      </c>
      <c r="AT688">
        <v>0</v>
      </c>
      <c r="AU688">
        <v>0</v>
      </c>
      <c r="AV688">
        <v>1</v>
      </c>
      <c r="AW688">
        <v>1</v>
      </c>
      <c r="AX688">
        <v>0</v>
      </c>
      <c r="AY688">
        <v>0</v>
      </c>
      <c r="AZ688">
        <v>0</v>
      </c>
      <c r="BA688">
        <v>23</v>
      </c>
      <c r="BB688">
        <v>16</v>
      </c>
      <c r="BC688">
        <v>4</v>
      </c>
      <c r="BD688">
        <v>0</v>
      </c>
      <c r="BE688">
        <v>3</v>
      </c>
      <c r="BF688">
        <v>1</v>
      </c>
      <c r="BG688">
        <v>0</v>
      </c>
      <c r="BH688">
        <v>0</v>
      </c>
      <c r="BI688">
        <v>0</v>
      </c>
      <c r="BJ688">
        <v>0</v>
      </c>
      <c r="BK688">
        <v>2</v>
      </c>
      <c r="BL688">
        <v>4</v>
      </c>
      <c r="BM688">
        <v>0</v>
      </c>
      <c r="BN688">
        <v>0</v>
      </c>
      <c r="BO688">
        <v>2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16</v>
      </c>
      <c r="CA688">
        <v>6</v>
      </c>
      <c r="CB688">
        <v>4</v>
      </c>
      <c r="CC688">
        <v>0</v>
      </c>
      <c r="CD688">
        <v>0</v>
      </c>
      <c r="CE688">
        <v>2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6</v>
      </c>
      <c r="CQ688">
        <v>1</v>
      </c>
      <c r="CR688">
        <v>1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1</v>
      </c>
      <c r="DQ688">
        <v>6</v>
      </c>
      <c r="DR688">
        <v>0</v>
      </c>
      <c r="DS688">
        <v>2</v>
      </c>
      <c r="DT688">
        <v>1</v>
      </c>
      <c r="DU688">
        <v>0</v>
      </c>
      <c r="DV688">
        <v>0</v>
      </c>
      <c r="DW688">
        <v>0</v>
      </c>
      <c r="DX688">
        <v>1</v>
      </c>
      <c r="DY688">
        <v>0</v>
      </c>
      <c r="DZ688">
        <v>0</v>
      </c>
      <c r="EA688">
        <v>1</v>
      </c>
      <c r="EB688">
        <v>0</v>
      </c>
      <c r="EC688">
        <v>0</v>
      </c>
      <c r="ED688">
        <v>0</v>
      </c>
      <c r="EE688">
        <v>0</v>
      </c>
      <c r="EF688">
        <v>1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6</v>
      </c>
      <c r="EQ688">
        <v>5</v>
      </c>
      <c r="ER688">
        <v>2</v>
      </c>
      <c r="ES688">
        <v>1</v>
      </c>
      <c r="ET688">
        <v>0</v>
      </c>
      <c r="EU688">
        <v>0</v>
      </c>
      <c r="EV688">
        <v>0</v>
      </c>
      <c r="EW688">
        <v>2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5</v>
      </c>
      <c r="FO688">
        <v>12</v>
      </c>
      <c r="FP688">
        <v>8</v>
      </c>
      <c r="FQ688">
        <v>3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1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12</v>
      </c>
      <c r="GO688">
        <v>1</v>
      </c>
      <c r="GP688">
        <v>1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1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0</v>
      </c>
      <c r="HS688">
        <v>0</v>
      </c>
      <c r="HT688">
        <v>0</v>
      </c>
      <c r="HU688">
        <v>0</v>
      </c>
      <c r="HV688">
        <v>0</v>
      </c>
      <c r="HW688">
        <v>0</v>
      </c>
      <c r="HX688">
        <v>0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86</v>
      </c>
      <c r="IN688">
        <v>15</v>
      </c>
      <c r="IO688">
        <v>1</v>
      </c>
      <c r="IP688">
        <v>8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1</v>
      </c>
      <c r="IZ688">
        <v>0</v>
      </c>
      <c r="JA688">
        <v>0</v>
      </c>
      <c r="JB688">
        <v>25</v>
      </c>
      <c r="JC688">
        <v>0</v>
      </c>
      <c r="JD688">
        <v>0</v>
      </c>
      <c r="JE688">
        <v>0</v>
      </c>
      <c r="JF688">
        <v>0</v>
      </c>
      <c r="JG688">
        <v>0</v>
      </c>
      <c r="JH688">
        <v>0</v>
      </c>
      <c r="JI688">
        <v>0</v>
      </c>
      <c r="JJ688">
        <v>0</v>
      </c>
      <c r="JK688">
        <v>36</v>
      </c>
      <c r="JL688">
        <v>86</v>
      </c>
    </row>
    <row r="689" spans="1:272" x14ac:dyDescent="0.25">
      <c r="A689" t="s">
        <v>273</v>
      </c>
      <c r="B689" t="s">
        <v>705</v>
      </c>
      <c r="C689" t="str">
        <f t="shared" si="52"/>
        <v>161001</v>
      </c>
      <c r="D689" t="s">
        <v>328</v>
      </c>
      <c r="E689">
        <v>5</v>
      </c>
      <c r="F689">
        <v>1179</v>
      </c>
      <c r="G689">
        <v>900</v>
      </c>
      <c r="H689">
        <v>440</v>
      </c>
      <c r="I689">
        <v>460</v>
      </c>
      <c r="J689">
        <v>1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460</v>
      </c>
      <c r="T689">
        <v>0</v>
      </c>
      <c r="U689">
        <v>0</v>
      </c>
      <c r="V689">
        <v>460</v>
      </c>
      <c r="W689">
        <v>15</v>
      </c>
      <c r="X689">
        <v>11</v>
      </c>
      <c r="Y689">
        <v>2</v>
      </c>
      <c r="Z689">
        <v>0</v>
      </c>
      <c r="AA689">
        <v>445</v>
      </c>
      <c r="AB689">
        <v>80</v>
      </c>
      <c r="AC689">
        <v>10</v>
      </c>
      <c r="AD689">
        <v>23</v>
      </c>
      <c r="AE689">
        <v>28</v>
      </c>
      <c r="AF689">
        <v>10</v>
      </c>
      <c r="AG689">
        <v>0</v>
      </c>
      <c r="AH689">
        <v>2</v>
      </c>
      <c r="AI689">
        <v>0</v>
      </c>
      <c r="AJ689">
        <v>0</v>
      </c>
      <c r="AK689">
        <v>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1</v>
      </c>
      <c r="AS689">
        <v>0</v>
      </c>
      <c r="AT689">
        <v>0</v>
      </c>
      <c r="AU689">
        <v>0</v>
      </c>
      <c r="AV689">
        <v>0</v>
      </c>
      <c r="AW689">
        <v>1</v>
      </c>
      <c r="AX689">
        <v>0</v>
      </c>
      <c r="AY689">
        <v>3</v>
      </c>
      <c r="AZ689">
        <v>1</v>
      </c>
      <c r="BA689">
        <v>80</v>
      </c>
      <c r="BB689">
        <v>85</v>
      </c>
      <c r="BC689">
        <v>12</v>
      </c>
      <c r="BD689">
        <v>5</v>
      </c>
      <c r="BE689">
        <v>24</v>
      </c>
      <c r="BF689">
        <v>9</v>
      </c>
      <c r="BG689">
        <v>1</v>
      </c>
      <c r="BH689">
        <v>19</v>
      </c>
      <c r="BI689">
        <v>0</v>
      </c>
      <c r="BJ689">
        <v>0</v>
      </c>
      <c r="BK689">
        <v>3</v>
      </c>
      <c r="BL689">
        <v>0</v>
      </c>
      <c r="BM689">
        <v>0</v>
      </c>
      <c r="BN689">
        <v>1</v>
      </c>
      <c r="BO689">
        <v>2</v>
      </c>
      <c r="BP689">
        <v>1</v>
      </c>
      <c r="BQ689">
        <v>1</v>
      </c>
      <c r="BR689">
        <v>1</v>
      </c>
      <c r="BS689">
        <v>0</v>
      </c>
      <c r="BT689">
        <v>1</v>
      </c>
      <c r="BU689">
        <v>1</v>
      </c>
      <c r="BV689">
        <v>1</v>
      </c>
      <c r="BW689">
        <v>1</v>
      </c>
      <c r="BX689">
        <v>1</v>
      </c>
      <c r="BY689">
        <v>1</v>
      </c>
      <c r="BZ689">
        <v>85</v>
      </c>
      <c r="CA689">
        <v>10</v>
      </c>
      <c r="CB689">
        <v>3</v>
      </c>
      <c r="CC689">
        <v>3</v>
      </c>
      <c r="CD689">
        <v>1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2</v>
      </c>
      <c r="CO689">
        <v>1</v>
      </c>
      <c r="CP689">
        <v>10</v>
      </c>
      <c r="CQ689">
        <v>14</v>
      </c>
      <c r="CR689">
        <v>11</v>
      </c>
      <c r="CS689">
        <v>0</v>
      </c>
      <c r="CT689">
        <v>1</v>
      </c>
      <c r="CU689">
        <v>0</v>
      </c>
      <c r="CV689">
        <v>1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1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14</v>
      </c>
      <c r="DQ689">
        <v>15</v>
      </c>
      <c r="DR689">
        <v>8</v>
      </c>
      <c r="DS689">
        <v>1</v>
      </c>
      <c r="DT689">
        <v>0</v>
      </c>
      <c r="DU689">
        <v>2</v>
      </c>
      <c r="DV689">
        <v>0</v>
      </c>
      <c r="DW689">
        <v>0</v>
      </c>
      <c r="DX689">
        <v>4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15</v>
      </c>
      <c r="EQ689">
        <v>16</v>
      </c>
      <c r="ER689">
        <v>4</v>
      </c>
      <c r="ES689">
        <v>4</v>
      </c>
      <c r="ET689">
        <v>2</v>
      </c>
      <c r="EU689">
        <v>0</v>
      </c>
      <c r="EV689">
        <v>1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3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2</v>
      </c>
      <c r="FN689">
        <v>16</v>
      </c>
      <c r="FO689">
        <v>50</v>
      </c>
      <c r="FP689">
        <v>11</v>
      </c>
      <c r="FQ689">
        <v>12</v>
      </c>
      <c r="FR689">
        <v>2</v>
      </c>
      <c r="FS689">
        <v>1</v>
      </c>
      <c r="FT689">
        <v>0</v>
      </c>
      <c r="FU689">
        <v>5</v>
      </c>
      <c r="FV689">
        <v>2</v>
      </c>
      <c r="FW689">
        <v>0</v>
      </c>
      <c r="FX689">
        <v>2</v>
      </c>
      <c r="FY689">
        <v>4</v>
      </c>
      <c r="FZ689">
        <v>0</v>
      </c>
      <c r="GA689">
        <v>0</v>
      </c>
      <c r="GB689">
        <v>0</v>
      </c>
      <c r="GC689">
        <v>2</v>
      </c>
      <c r="GD689">
        <v>1</v>
      </c>
      <c r="GE689">
        <v>1</v>
      </c>
      <c r="GF689">
        <v>0</v>
      </c>
      <c r="GG689">
        <v>0</v>
      </c>
      <c r="GH689">
        <v>0</v>
      </c>
      <c r="GI689">
        <v>2</v>
      </c>
      <c r="GJ689">
        <v>1</v>
      </c>
      <c r="GK689">
        <v>0</v>
      </c>
      <c r="GL689">
        <v>2</v>
      </c>
      <c r="GM689">
        <v>2</v>
      </c>
      <c r="GN689">
        <v>50</v>
      </c>
      <c r="GO689">
        <v>18</v>
      </c>
      <c r="GP689">
        <v>10</v>
      </c>
      <c r="GQ689">
        <v>3</v>
      </c>
      <c r="GR689">
        <v>2</v>
      </c>
      <c r="GS689">
        <v>0</v>
      </c>
      <c r="GT689">
        <v>0</v>
      </c>
      <c r="GU689">
        <v>0</v>
      </c>
      <c r="GV689">
        <v>0</v>
      </c>
      <c r="GW689">
        <v>2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1</v>
      </c>
      <c r="HG689">
        <v>0</v>
      </c>
      <c r="HH689">
        <v>18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0</v>
      </c>
      <c r="HW689">
        <v>1</v>
      </c>
      <c r="HX689">
        <v>1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1</v>
      </c>
      <c r="IM689">
        <v>156</v>
      </c>
      <c r="IN689">
        <v>73</v>
      </c>
      <c r="IO689">
        <v>10</v>
      </c>
      <c r="IP689">
        <v>29</v>
      </c>
      <c r="IQ689">
        <v>1</v>
      </c>
      <c r="IR689">
        <v>1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3</v>
      </c>
      <c r="IZ689">
        <v>0</v>
      </c>
      <c r="JA689">
        <v>2</v>
      </c>
      <c r="JB689">
        <v>0</v>
      </c>
      <c r="JC689">
        <v>8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2</v>
      </c>
      <c r="JK689">
        <v>27</v>
      </c>
      <c r="JL689">
        <v>156</v>
      </c>
    </row>
    <row r="690" spans="1:272" x14ac:dyDescent="0.25">
      <c r="A690" t="s">
        <v>273</v>
      </c>
      <c r="B690" t="s">
        <v>705</v>
      </c>
      <c r="C690" t="str">
        <f t="shared" si="52"/>
        <v>161001</v>
      </c>
      <c r="D690" t="s">
        <v>418</v>
      </c>
      <c r="E690">
        <v>6</v>
      </c>
      <c r="F690">
        <v>957</v>
      </c>
      <c r="G690">
        <v>731</v>
      </c>
      <c r="H690">
        <v>501</v>
      </c>
      <c r="I690">
        <v>230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230</v>
      </c>
      <c r="T690">
        <v>0</v>
      </c>
      <c r="U690">
        <v>0</v>
      </c>
      <c r="V690">
        <v>230</v>
      </c>
      <c r="W690">
        <v>7</v>
      </c>
      <c r="X690">
        <v>6</v>
      </c>
      <c r="Y690">
        <v>1</v>
      </c>
      <c r="Z690">
        <v>0</v>
      </c>
      <c r="AA690">
        <v>223</v>
      </c>
      <c r="AB690">
        <v>21</v>
      </c>
      <c r="AC690">
        <v>4</v>
      </c>
      <c r="AD690">
        <v>6</v>
      </c>
      <c r="AE690">
        <v>4</v>
      </c>
      <c r="AF690">
        <v>2</v>
      </c>
      <c r="AG690">
        <v>1</v>
      </c>
      <c r="AH690">
        <v>1</v>
      </c>
      <c r="AI690">
        <v>0</v>
      </c>
      <c r="AJ690">
        <v>0</v>
      </c>
      <c r="AK690">
        <v>0</v>
      </c>
      <c r="AL690">
        <v>0</v>
      </c>
      <c r="AM690">
        <v>1</v>
      </c>
      <c r="AN690">
        <v>0</v>
      </c>
      <c r="AO690">
        <v>0</v>
      </c>
      <c r="AP690">
        <v>0</v>
      </c>
      <c r="AQ690">
        <v>1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1</v>
      </c>
      <c r="BA690">
        <v>21</v>
      </c>
      <c r="BB690">
        <v>36</v>
      </c>
      <c r="BC690">
        <v>8</v>
      </c>
      <c r="BD690">
        <v>5</v>
      </c>
      <c r="BE690">
        <v>9</v>
      </c>
      <c r="BF690">
        <v>2</v>
      </c>
      <c r="BG690">
        <v>1</v>
      </c>
      <c r="BH690">
        <v>5</v>
      </c>
      <c r="BI690">
        <v>0</v>
      </c>
      <c r="BJ690">
        <v>0</v>
      </c>
      <c r="BK690">
        <v>0</v>
      </c>
      <c r="BL690">
        <v>1</v>
      </c>
      <c r="BM690">
        <v>0</v>
      </c>
      <c r="BN690">
        <v>2</v>
      </c>
      <c r="BO690">
        <v>0</v>
      </c>
      <c r="BP690">
        <v>1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2</v>
      </c>
      <c r="BZ690">
        <v>36</v>
      </c>
      <c r="CA690">
        <v>3</v>
      </c>
      <c r="CB690">
        <v>0</v>
      </c>
      <c r="CC690">
        <v>1</v>
      </c>
      <c r="CD690">
        <v>0</v>
      </c>
      <c r="CE690">
        <v>0</v>
      </c>
      <c r="CF690">
        <v>2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3</v>
      </c>
      <c r="CQ690">
        <v>5</v>
      </c>
      <c r="CR690">
        <v>0</v>
      </c>
      <c r="CS690">
        <v>1</v>
      </c>
      <c r="CT690">
        <v>2</v>
      </c>
      <c r="CU690">
        <v>0</v>
      </c>
      <c r="CV690">
        <v>1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1</v>
      </c>
      <c r="DL690">
        <v>0</v>
      </c>
      <c r="DM690">
        <v>0</v>
      </c>
      <c r="DN690">
        <v>0</v>
      </c>
      <c r="DO690">
        <v>0</v>
      </c>
      <c r="DP690">
        <v>5</v>
      </c>
      <c r="DQ690">
        <v>6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1</v>
      </c>
      <c r="DX690">
        <v>0</v>
      </c>
      <c r="DY690">
        <v>0</v>
      </c>
      <c r="DZ690">
        <v>1</v>
      </c>
      <c r="EA690">
        <v>0</v>
      </c>
      <c r="EB690">
        <v>3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1</v>
      </c>
      <c r="EP690">
        <v>6</v>
      </c>
      <c r="EQ690">
        <v>3</v>
      </c>
      <c r="ER690">
        <v>1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1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1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3</v>
      </c>
      <c r="FO690">
        <v>10</v>
      </c>
      <c r="FP690">
        <v>3</v>
      </c>
      <c r="FQ690">
        <v>0</v>
      </c>
      <c r="FR690">
        <v>0</v>
      </c>
      <c r="FS690">
        <v>1</v>
      </c>
      <c r="FT690">
        <v>0</v>
      </c>
      <c r="FU690">
        <v>0</v>
      </c>
      <c r="FV690">
        <v>0</v>
      </c>
      <c r="FW690">
        <v>1</v>
      </c>
      <c r="FX690">
        <v>1</v>
      </c>
      <c r="FY690">
        <v>0</v>
      </c>
      <c r="FZ690">
        <v>2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1</v>
      </c>
      <c r="GL690">
        <v>0</v>
      </c>
      <c r="GM690">
        <v>1</v>
      </c>
      <c r="GN690">
        <v>10</v>
      </c>
      <c r="GO690">
        <v>5</v>
      </c>
      <c r="GP690">
        <v>4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1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0</v>
      </c>
      <c r="HG690">
        <v>0</v>
      </c>
      <c r="HH690">
        <v>5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0</v>
      </c>
      <c r="HP690">
        <v>0</v>
      </c>
      <c r="HQ690">
        <v>0</v>
      </c>
      <c r="HR690">
        <v>0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0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134</v>
      </c>
      <c r="IN690">
        <v>11</v>
      </c>
      <c r="IO690">
        <v>2</v>
      </c>
      <c r="IP690">
        <v>5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4</v>
      </c>
      <c r="JD690">
        <v>0</v>
      </c>
      <c r="JE690">
        <v>0</v>
      </c>
      <c r="JF690">
        <v>0</v>
      </c>
      <c r="JG690">
        <v>0</v>
      </c>
      <c r="JH690">
        <v>0</v>
      </c>
      <c r="JI690">
        <v>0</v>
      </c>
      <c r="JJ690">
        <v>0</v>
      </c>
      <c r="JK690">
        <v>112</v>
      </c>
      <c r="JL690">
        <v>134</v>
      </c>
    </row>
    <row r="691" spans="1:272" x14ac:dyDescent="0.25">
      <c r="A691" t="s">
        <v>273</v>
      </c>
      <c r="B691" t="s">
        <v>705</v>
      </c>
      <c r="C691" t="str">
        <f t="shared" si="52"/>
        <v>161001</v>
      </c>
      <c r="D691" t="s">
        <v>418</v>
      </c>
      <c r="E691">
        <v>7</v>
      </c>
      <c r="F691">
        <v>477</v>
      </c>
      <c r="G691">
        <v>370</v>
      </c>
      <c r="H691">
        <v>222</v>
      </c>
      <c r="I691">
        <v>148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148</v>
      </c>
      <c r="T691">
        <v>0</v>
      </c>
      <c r="U691">
        <v>0</v>
      </c>
      <c r="V691">
        <v>148</v>
      </c>
      <c r="W691">
        <v>7</v>
      </c>
      <c r="X691">
        <v>7</v>
      </c>
      <c r="Y691">
        <v>0</v>
      </c>
      <c r="Z691">
        <v>0</v>
      </c>
      <c r="AA691">
        <v>141</v>
      </c>
      <c r="AB691">
        <v>30</v>
      </c>
      <c r="AC691">
        <v>4</v>
      </c>
      <c r="AD691">
        <v>4</v>
      </c>
      <c r="AE691">
        <v>6</v>
      </c>
      <c r="AF691">
        <v>9</v>
      </c>
      <c r="AG691">
        <v>0</v>
      </c>
      <c r="AH691">
        <v>2</v>
      </c>
      <c r="AI691">
        <v>1</v>
      </c>
      <c r="AJ691">
        <v>0</v>
      </c>
      <c r="AK691">
        <v>1</v>
      </c>
      <c r="AL691">
        <v>0</v>
      </c>
      <c r="AM691">
        <v>0</v>
      </c>
      <c r="AN691">
        <v>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1</v>
      </c>
      <c r="AY691">
        <v>1</v>
      </c>
      <c r="AZ691">
        <v>0</v>
      </c>
      <c r="BA691">
        <v>30</v>
      </c>
      <c r="BB691">
        <v>35</v>
      </c>
      <c r="BC691">
        <v>6</v>
      </c>
      <c r="BD691">
        <v>5</v>
      </c>
      <c r="BE691">
        <v>13</v>
      </c>
      <c r="BF691">
        <v>3</v>
      </c>
      <c r="BG691">
        <v>0</v>
      </c>
      <c r="BH691">
        <v>2</v>
      </c>
      <c r="BI691">
        <v>0</v>
      </c>
      <c r="BJ691">
        <v>1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1</v>
      </c>
      <c r="BQ691">
        <v>0</v>
      </c>
      <c r="BR691">
        <v>1</v>
      </c>
      <c r="BS691">
        <v>0</v>
      </c>
      <c r="BT691">
        <v>0</v>
      </c>
      <c r="BU691">
        <v>1</v>
      </c>
      <c r="BV691">
        <v>0</v>
      </c>
      <c r="BW691">
        <v>1</v>
      </c>
      <c r="BX691">
        <v>0</v>
      </c>
      <c r="BY691">
        <v>1</v>
      </c>
      <c r="BZ691">
        <v>35</v>
      </c>
      <c r="CA691">
        <v>3</v>
      </c>
      <c r="CB691">
        <v>1</v>
      </c>
      <c r="CC691">
        <v>0</v>
      </c>
      <c r="CD691">
        <v>0</v>
      </c>
      <c r="CE691">
        <v>0</v>
      </c>
      <c r="CF691">
        <v>0</v>
      </c>
      <c r="CG691">
        <v>1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1</v>
      </c>
      <c r="CN691">
        <v>0</v>
      </c>
      <c r="CO691">
        <v>0</v>
      </c>
      <c r="CP691">
        <v>3</v>
      </c>
      <c r="CQ691">
        <v>1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1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1</v>
      </c>
      <c r="DQ691">
        <v>3</v>
      </c>
      <c r="DR691">
        <v>3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3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13</v>
      </c>
      <c r="FP691">
        <v>3</v>
      </c>
      <c r="FQ691">
        <v>3</v>
      </c>
      <c r="FR691">
        <v>1</v>
      </c>
      <c r="FS691">
        <v>1</v>
      </c>
      <c r="FT691">
        <v>1</v>
      </c>
      <c r="FU691">
        <v>1</v>
      </c>
      <c r="FV691">
        <v>2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1</v>
      </c>
      <c r="GK691">
        <v>0</v>
      </c>
      <c r="GL691">
        <v>0</v>
      </c>
      <c r="GM691">
        <v>0</v>
      </c>
      <c r="GN691">
        <v>13</v>
      </c>
      <c r="GO691">
        <v>2</v>
      </c>
      <c r="GP691">
        <v>0</v>
      </c>
      <c r="GQ691">
        <v>1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1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2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0</v>
      </c>
      <c r="HQ691">
        <v>0</v>
      </c>
      <c r="HR691">
        <v>0</v>
      </c>
      <c r="HS691">
        <v>0</v>
      </c>
      <c r="HT691">
        <v>0</v>
      </c>
      <c r="HU691">
        <v>0</v>
      </c>
      <c r="HV691">
        <v>0</v>
      </c>
      <c r="HW691">
        <v>1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1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1</v>
      </c>
      <c r="IM691">
        <v>53</v>
      </c>
      <c r="IN691">
        <v>6</v>
      </c>
      <c r="IO691">
        <v>2</v>
      </c>
      <c r="IP691">
        <v>2</v>
      </c>
      <c r="IQ691">
        <v>0</v>
      </c>
      <c r="IR691">
        <v>0</v>
      </c>
      <c r="IS691">
        <v>1</v>
      </c>
      <c r="IT691">
        <v>0</v>
      </c>
      <c r="IU691">
        <v>0</v>
      </c>
      <c r="IV691">
        <v>3</v>
      </c>
      <c r="IW691">
        <v>0</v>
      </c>
      <c r="IX691">
        <v>0</v>
      </c>
      <c r="IY691">
        <v>0</v>
      </c>
      <c r="IZ691">
        <v>1</v>
      </c>
      <c r="JA691">
        <v>0</v>
      </c>
      <c r="JB691">
        <v>0</v>
      </c>
      <c r="JC691">
        <v>7</v>
      </c>
      <c r="JD691">
        <v>0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0</v>
      </c>
      <c r="JK691">
        <v>31</v>
      </c>
      <c r="JL691">
        <v>53</v>
      </c>
    </row>
    <row r="692" spans="1:272" x14ac:dyDescent="0.25">
      <c r="A692" t="s">
        <v>273</v>
      </c>
      <c r="B692" t="s">
        <v>705</v>
      </c>
      <c r="C692" t="str">
        <f t="shared" si="52"/>
        <v>161001</v>
      </c>
      <c r="D692" t="s">
        <v>707</v>
      </c>
      <c r="E692">
        <v>8</v>
      </c>
      <c r="F692">
        <v>754</v>
      </c>
      <c r="G692">
        <v>582</v>
      </c>
      <c r="H692">
        <v>408</v>
      </c>
      <c r="I692">
        <v>174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174</v>
      </c>
      <c r="T692">
        <v>0</v>
      </c>
      <c r="U692">
        <v>0</v>
      </c>
      <c r="V692">
        <v>174</v>
      </c>
      <c r="W692">
        <v>8</v>
      </c>
      <c r="X692">
        <v>3</v>
      </c>
      <c r="Y692">
        <v>5</v>
      </c>
      <c r="Z692">
        <v>0</v>
      </c>
      <c r="AA692">
        <v>166</v>
      </c>
      <c r="AB692">
        <v>22</v>
      </c>
      <c r="AC692">
        <v>1</v>
      </c>
      <c r="AD692">
        <v>1</v>
      </c>
      <c r="AE692">
        <v>11</v>
      </c>
      <c r="AF692">
        <v>4</v>
      </c>
      <c r="AG692">
        <v>0</v>
      </c>
      <c r="AH692">
        <v>2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1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2</v>
      </c>
      <c r="AZ692">
        <v>0</v>
      </c>
      <c r="BA692">
        <v>22</v>
      </c>
      <c r="BB692">
        <v>36</v>
      </c>
      <c r="BC692">
        <v>6</v>
      </c>
      <c r="BD692">
        <v>1</v>
      </c>
      <c r="BE692">
        <v>11</v>
      </c>
      <c r="BF692">
        <v>2</v>
      </c>
      <c r="BG692">
        <v>0</v>
      </c>
      <c r="BH692">
        <v>2</v>
      </c>
      <c r="BI692">
        <v>0</v>
      </c>
      <c r="BJ692">
        <v>0</v>
      </c>
      <c r="BK692">
        <v>4</v>
      </c>
      <c r="BL692">
        <v>2</v>
      </c>
      <c r="BM692">
        <v>0</v>
      </c>
      <c r="BN692">
        <v>5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1</v>
      </c>
      <c r="BV692">
        <v>0</v>
      </c>
      <c r="BW692">
        <v>1</v>
      </c>
      <c r="BX692">
        <v>1</v>
      </c>
      <c r="BY692">
        <v>0</v>
      </c>
      <c r="BZ692">
        <v>36</v>
      </c>
      <c r="CA692">
        <v>2</v>
      </c>
      <c r="CB692">
        <v>1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1</v>
      </c>
      <c r="CO692">
        <v>0</v>
      </c>
      <c r="CP692">
        <v>2</v>
      </c>
      <c r="CQ692">
        <v>2</v>
      </c>
      <c r="CR692">
        <v>1</v>
      </c>
      <c r="CS692">
        <v>1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2</v>
      </c>
      <c r="DQ692">
        <v>6</v>
      </c>
      <c r="DR692">
        <v>2</v>
      </c>
      <c r="DS692">
        <v>2</v>
      </c>
      <c r="DT692">
        <v>0</v>
      </c>
      <c r="DU692">
        <v>0</v>
      </c>
      <c r="DV692">
        <v>0</v>
      </c>
      <c r="DW692">
        <v>0</v>
      </c>
      <c r="DX692">
        <v>1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1</v>
      </c>
      <c r="EP692">
        <v>6</v>
      </c>
      <c r="EQ692">
        <v>9</v>
      </c>
      <c r="ER692">
        <v>2</v>
      </c>
      <c r="ES692">
        <v>0</v>
      </c>
      <c r="ET692">
        <v>1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1</v>
      </c>
      <c r="FB692">
        <v>0</v>
      </c>
      <c r="FC692">
        <v>0</v>
      </c>
      <c r="FD692">
        <v>2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2</v>
      </c>
      <c r="FK692">
        <v>1</v>
      </c>
      <c r="FL692">
        <v>0</v>
      </c>
      <c r="FM692">
        <v>0</v>
      </c>
      <c r="FN692">
        <v>9</v>
      </c>
      <c r="FO692">
        <v>11</v>
      </c>
      <c r="FP692">
        <v>4</v>
      </c>
      <c r="FQ692">
        <v>1</v>
      </c>
      <c r="FR692">
        <v>1</v>
      </c>
      <c r="FS692">
        <v>0</v>
      </c>
      <c r="FT692">
        <v>0</v>
      </c>
      <c r="FU692">
        <v>0</v>
      </c>
      <c r="FV692">
        <v>1</v>
      </c>
      <c r="FW692">
        <v>0</v>
      </c>
      <c r="FX692">
        <v>0</v>
      </c>
      <c r="FY692">
        <v>1</v>
      </c>
      <c r="FZ692">
        <v>0</v>
      </c>
      <c r="GA692">
        <v>0</v>
      </c>
      <c r="GB692">
        <v>0</v>
      </c>
      <c r="GC692">
        <v>1</v>
      </c>
      <c r="GD692">
        <v>1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1</v>
      </c>
      <c r="GK692">
        <v>0</v>
      </c>
      <c r="GL692">
        <v>0</v>
      </c>
      <c r="GM692">
        <v>0</v>
      </c>
      <c r="GN692">
        <v>11</v>
      </c>
      <c r="GO692">
        <v>3</v>
      </c>
      <c r="GP692">
        <v>1</v>
      </c>
      <c r="GQ692">
        <v>1</v>
      </c>
      <c r="GR692">
        <v>0</v>
      </c>
      <c r="GS692">
        <v>0</v>
      </c>
      <c r="GT692">
        <v>0</v>
      </c>
      <c r="GU692">
        <v>1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3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0</v>
      </c>
      <c r="HS692">
        <v>0</v>
      </c>
      <c r="HT692">
        <v>0</v>
      </c>
      <c r="HU692">
        <v>0</v>
      </c>
      <c r="HV692">
        <v>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0</v>
      </c>
      <c r="IL692">
        <v>0</v>
      </c>
      <c r="IM692">
        <v>75</v>
      </c>
      <c r="IN692">
        <v>11</v>
      </c>
      <c r="IO692">
        <v>3</v>
      </c>
      <c r="IP692">
        <v>9</v>
      </c>
      <c r="IQ692">
        <v>6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3</v>
      </c>
      <c r="JD692">
        <v>0</v>
      </c>
      <c r="JE692">
        <v>0</v>
      </c>
      <c r="JF692">
        <v>0</v>
      </c>
      <c r="JG692">
        <v>0</v>
      </c>
      <c r="JH692">
        <v>0</v>
      </c>
      <c r="JI692">
        <v>0</v>
      </c>
      <c r="JJ692">
        <v>0</v>
      </c>
      <c r="JK692">
        <v>43</v>
      </c>
      <c r="JL692">
        <v>75</v>
      </c>
    </row>
    <row r="693" spans="1:272" x14ac:dyDescent="0.25">
      <c r="A693" t="s">
        <v>273</v>
      </c>
      <c r="B693" t="s">
        <v>705</v>
      </c>
      <c r="C693" t="str">
        <f t="shared" si="52"/>
        <v>161001</v>
      </c>
      <c r="D693" t="s">
        <v>316</v>
      </c>
      <c r="E693">
        <v>9</v>
      </c>
      <c r="F693">
        <v>492</v>
      </c>
      <c r="G693">
        <v>380</v>
      </c>
      <c r="H693">
        <v>189</v>
      </c>
      <c r="I693">
        <v>191</v>
      </c>
      <c r="J693">
        <v>0</v>
      </c>
      <c r="K693">
        <v>2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191</v>
      </c>
      <c r="T693">
        <v>0</v>
      </c>
      <c r="U693">
        <v>0</v>
      </c>
      <c r="V693">
        <v>191</v>
      </c>
      <c r="W693">
        <v>5</v>
      </c>
      <c r="X693">
        <v>4</v>
      </c>
      <c r="Y693">
        <v>1</v>
      </c>
      <c r="Z693">
        <v>0</v>
      </c>
      <c r="AA693">
        <v>186</v>
      </c>
      <c r="AB693">
        <v>45</v>
      </c>
      <c r="AC693">
        <v>6</v>
      </c>
      <c r="AD693">
        <v>11</v>
      </c>
      <c r="AE693">
        <v>8</v>
      </c>
      <c r="AF693">
        <v>3</v>
      </c>
      <c r="AG693">
        <v>3</v>
      </c>
      <c r="AH693">
        <v>7</v>
      </c>
      <c r="AI693">
        <v>0</v>
      </c>
      <c r="AJ693">
        <v>0</v>
      </c>
      <c r="AK693">
        <v>2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5</v>
      </c>
      <c r="AZ693">
        <v>0</v>
      </c>
      <c r="BA693">
        <v>45</v>
      </c>
      <c r="BB693">
        <v>24</v>
      </c>
      <c r="BC693">
        <v>2</v>
      </c>
      <c r="BD693">
        <v>2</v>
      </c>
      <c r="BE693">
        <v>5</v>
      </c>
      <c r="BF693">
        <v>4</v>
      </c>
      <c r="BG693">
        <v>4</v>
      </c>
      <c r="BH693">
        <v>1</v>
      </c>
      <c r="BI693">
        <v>0</v>
      </c>
      <c r="BJ693">
        <v>1</v>
      </c>
      <c r="BK693">
        <v>1</v>
      </c>
      <c r="BL693">
        <v>0</v>
      </c>
      <c r="BM693">
        <v>0</v>
      </c>
      <c r="BN693">
        <v>3</v>
      </c>
      <c r="BO693">
        <v>0</v>
      </c>
      <c r="BP693">
        <v>1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24</v>
      </c>
      <c r="CA693">
        <v>4</v>
      </c>
      <c r="CB693">
        <v>1</v>
      </c>
      <c r="CC693">
        <v>1</v>
      </c>
      <c r="CD693">
        <v>0</v>
      </c>
      <c r="CE693">
        <v>0</v>
      </c>
      <c r="CF693">
        <v>0</v>
      </c>
      <c r="CG693">
        <v>0</v>
      </c>
      <c r="CH693">
        <v>1</v>
      </c>
      <c r="CI693">
        <v>0</v>
      </c>
      <c r="CJ693">
        <v>0</v>
      </c>
      <c r="CK693">
        <v>1</v>
      </c>
      <c r="CL693">
        <v>0</v>
      </c>
      <c r="CM693">
        <v>0</v>
      </c>
      <c r="CN693">
        <v>0</v>
      </c>
      <c r="CO693">
        <v>0</v>
      </c>
      <c r="CP693">
        <v>4</v>
      </c>
      <c r="CQ693">
        <v>3</v>
      </c>
      <c r="CR693">
        <v>3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3</v>
      </c>
      <c r="DQ693">
        <v>6</v>
      </c>
      <c r="DR693">
        <v>1</v>
      </c>
      <c r="DS693">
        <v>1</v>
      </c>
      <c r="DT693">
        <v>0</v>
      </c>
      <c r="DU693">
        <v>3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1</v>
      </c>
      <c r="EP693">
        <v>6</v>
      </c>
      <c r="EQ693">
        <v>2</v>
      </c>
      <c r="ER693">
        <v>1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1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2</v>
      </c>
      <c r="FO693">
        <v>19</v>
      </c>
      <c r="FP693">
        <v>5</v>
      </c>
      <c r="FQ693">
        <v>9</v>
      </c>
      <c r="FR693">
        <v>0</v>
      </c>
      <c r="FS693">
        <v>2</v>
      </c>
      <c r="FT693">
        <v>0</v>
      </c>
      <c r="FU693">
        <v>1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1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1</v>
      </c>
      <c r="GJ693">
        <v>0</v>
      </c>
      <c r="GK693">
        <v>0</v>
      </c>
      <c r="GL693">
        <v>0</v>
      </c>
      <c r="GM693">
        <v>0</v>
      </c>
      <c r="GN693">
        <v>19</v>
      </c>
      <c r="GO693">
        <v>4</v>
      </c>
      <c r="GP693">
        <v>3</v>
      </c>
      <c r="GQ693">
        <v>1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4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0</v>
      </c>
      <c r="HS693">
        <v>0</v>
      </c>
      <c r="HT693">
        <v>0</v>
      </c>
      <c r="HU693">
        <v>0</v>
      </c>
      <c r="HV693">
        <v>0</v>
      </c>
      <c r="HW693">
        <v>1</v>
      </c>
      <c r="HX693">
        <v>0</v>
      </c>
      <c r="HY693">
        <v>0</v>
      </c>
      <c r="HZ693">
        <v>1</v>
      </c>
      <c r="IA693">
        <v>0</v>
      </c>
      <c r="IB693">
        <v>0</v>
      </c>
      <c r="IC693">
        <v>0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1</v>
      </c>
      <c r="IM693">
        <v>78</v>
      </c>
      <c r="IN693">
        <v>27</v>
      </c>
      <c r="IO693">
        <v>5</v>
      </c>
      <c r="IP693">
        <v>3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1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3</v>
      </c>
      <c r="JD693">
        <v>2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1</v>
      </c>
      <c r="JK693">
        <v>36</v>
      </c>
      <c r="JL693">
        <v>78</v>
      </c>
    </row>
    <row r="694" spans="1:272" x14ac:dyDescent="0.25">
      <c r="A694" t="s">
        <v>273</v>
      </c>
      <c r="B694" t="s">
        <v>705</v>
      </c>
      <c r="C694" t="str">
        <f t="shared" si="52"/>
        <v>161001</v>
      </c>
      <c r="D694" t="s">
        <v>707</v>
      </c>
      <c r="E694">
        <v>10</v>
      </c>
      <c r="F694">
        <v>373</v>
      </c>
      <c r="G694">
        <v>290</v>
      </c>
      <c r="H694">
        <v>162</v>
      </c>
      <c r="I694">
        <v>128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128</v>
      </c>
      <c r="T694">
        <v>0</v>
      </c>
      <c r="U694">
        <v>0</v>
      </c>
      <c r="V694">
        <v>128</v>
      </c>
      <c r="W694">
        <v>2</v>
      </c>
      <c r="X694">
        <v>2</v>
      </c>
      <c r="Y694">
        <v>0</v>
      </c>
      <c r="Z694">
        <v>0</v>
      </c>
      <c r="AA694">
        <v>126</v>
      </c>
      <c r="AB694">
        <v>22</v>
      </c>
      <c r="AC694">
        <v>2</v>
      </c>
      <c r="AD694">
        <v>6</v>
      </c>
      <c r="AE694">
        <v>8</v>
      </c>
      <c r="AF694">
        <v>2</v>
      </c>
      <c r="AG694">
        <v>0</v>
      </c>
      <c r="AH694">
        <v>1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2</v>
      </c>
      <c r="AZ694">
        <v>1</v>
      </c>
      <c r="BA694">
        <v>22</v>
      </c>
      <c r="BB694">
        <v>19</v>
      </c>
      <c r="BC694">
        <v>1</v>
      </c>
      <c r="BD694">
        <v>5</v>
      </c>
      <c r="BE694">
        <v>11</v>
      </c>
      <c r="BF694">
        <v>0</v>
      </c>
      <c r="BG694">
        <v>0</v>
      </c>
      <c r="BH694">
        <v>1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1</v>
      </c>
      <c r="BZ694">
        <v>19</v>
      </c>
      <c r="CA694">
        <v>1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1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1</v>
      </c>
      <c r="CQ694">
        <v>5</v>
      </c>
      <c r="CR694">
        <v>3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1</v>
      </c>
      <c r="DL694">
        <v>0</v>
      </c>
      <c r="DM694">
        <v>0</v>
      </c>
      <c r="DN694">
        <v>1</v>
      </c>
      <c r="DO694">
        <v>0</v>
      </c>
      <c r="DP694">
        <v>5</v>
      </c>
      <c r="DQ694">
        <v>9</v>
      </c>
      <c r="DR694">
        <v>3</v>
      </c>
      <c r="DS694">
        <v>1</v>
      </c>
      <c r="DT694">
        <v>1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4</v>
      </c>
      <c r="EP694">
        <v>9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11</v>
      </c>
      <c r="FP694">
        <v>4</v>
      </c>
      <c r="FQ694">
        <v>5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1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1</v>
      </c>
      <c r="GJ694">
        <v>0</v>
      </c>
      <c r="GK694">
        <v>0</v>
      </c>
      <c r="GL694">
        <v>0</v>
      </c>
      <c r="GM694">
        <v>0</v>
      </c>
      <c r="GN694">
        <v>11</v>
      </c>
      <c r="GO694">
        <v>2</v>
      </c>
      <c r="GP694">
        <v>0</v>
      </c>
      <c r="GQ694">
        <v>0</v>
      </c>
      <c r="GR694">
        <v>1</v>
      </c>
      <c r="GS694">
        <v>0</v>
      </c>
      <c r="GT694">
        <v>0</v>
      </c>
      <c r="GU694">
        <v>0</v>
      </c>
      <c r="GV694">
        <v>1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2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0</v>
      </c>
      <c r="HS694">
        <v>0</v>
      </c>
      <c r="HT694">
        <v>0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57</v>
      </c>
      <c r="IN694">
        <v>5</v>
      </c>
      <c r="IO694">
        <v>2</v>
      </c>
      <c r="IP694">
        <v>5</v>
      </c>
      <c r="IQ694">
        <v>2</v>
      </c>
      <c r="IR694">
        <v>0</v>
      </c>
      <c r="IS694">
        <v>2</v>
      </c>
      <c r="IT694">
        <v>1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4</v>
      </c>
      <c r="JD694">
        <v>0</v>
      </c>
      <c r="JE694">
        <v>0</v>
      </c>
      <c r="JF694">
        <v>0</v>
      </c>
      <c r="JG694">
        <v>0</v>
      </c>
      <c r="JH694">
        <v>0</v>
      </c>
      <c r="JI694">
        <v>0</v>
      </c>
      <c r="JJ694">
        <v>0</v>
      </c>
      <c r="JK694">
        <v>36</v>
      </c>
      <c r="JL694">
        <v>57</v>
      </c>
    </row>
    <row r="695" spans="1:272" x14ac:dyDescent="0.25">
      <c r="A695" t="s">
        <v>273</v>
      </c>
      <c r="B695" t="s">
        <v>705</v>
      </c>
      <c r="C695" t="str">
        <f t="shared" si="52"/>
        <v>161001</v>
      </c>
      <c r="D695" t="s">
        <v>316</v>
      </c>
      <c r="E695">
        <v>11</v>
      </c>
      <c r="F695">
        <v>349</v>
      </c>
      <c r="G695">
        <v>270</v>
      </c>
      <c r="H695">
        <v>154</v>
      </c>
      <c r="I695">
        <v>116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116</v>
      </c>
      <c r="T695">
        <v>0</v>
      </c>
      <c r="U695">
        <v>0</v>
      </c>
      <c r="V695">
        <v>116</v>
      </c>
      <c r="W695">
        <v>6</v>
      </c>
      <c r="X695">
        <v>4</v>
      </c>
      <c r="Y695">
        <v>2</v>
      </c>
      <c r="Z695">
        <v>0</v>
      </c>
      <c r="AA695">
        <v>110</v>
      </c>
      <c r="AB695">
        <v>7</v>
      </c>
      <c r="AC695">
        <v>0</v>
      </c>
      <c r="AD695">
        <v>3</v>
      </c>
      <c r="AE695">
        <v>1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1</v>
      </c>
      <c r="AZ695">
        <v>0</v>
      </c>
      <c r="BA695">
        <v>7</v>
      </c>
      <c r="BB695">
        <v>33</v>
      </c>
      <c r="BC695">
        <v>7</v>
      </c>
      <c r="BD695">
        <v>2</v>
      </c>
      <c r="BE695">
        <v>12</v>
      </c>
      <c r="BF695">
        <v>3</v>
      </c>
      <c r="BG695">
        <v>0</v>
      </c>
      <c r="BH695">
        <v>2</v>
      </c>
      <c r="BI695">
        <v>1</v>
      </c>
      <c r="BJ695">
        <v>1</v>
      </c>
      <c r="BK695">
        <v>0</v>
      </c>
      <c r="BL695">
        <v>1</v>
      </c>
      <c r="BM695">
        <v>0</v>
      </c>
      <c r="BN695">
        <v>2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2</v>
      </c>
      <c r="BZ695">
        <v>33</v>
      </c>
      <c r="CA695">
        <v>1</v>
      </c>
      <c r="CB695">
        <v>1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1</v>
      </c>
      <c r="CQ695">
        <v>4</v>
      </c>
      <c r="CR695">
        <v>1</v>
      </c>
      <c r="CS695">
        <v>1</v>
      </c>
      <c r="CT695">
        <v>1</v>
      </c>
      <c r="CU695">
        <v>1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4</v>
      </c>
      <c r="DQ695">
        <v>4</v>
      </c>
      <c r="DR695">
        <v>1</v>
      </c>
      <c r="DS695">
        <v>1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1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1</v>
      </c>
      <c r="EP695">
        <v>4</v>
      </c>
      <c r="EQ695">
        <v>5</v>
      </c>
      <c r="ER695">
        <v>3</v>
      </c>
      <c r="ES695">
        <v>0</v>
      </c>
      <c r="ET695">
        <v>1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1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5</v>
      </c>
      <c r="FO695">
        <v>14</v>
      </c>
      <c r="FP695">
        <v>5</v>
      </c>
      <c r="FQ695">
        <v>1</v>
      </c>
      <c r="FR695">
        <v>2</v>
      </c>
      <c r="FS695">
        <v>0</v>
      </c>
      <c r="FT695">
        <v>0</v>
      </c>
      <c r="FU695">
        <v>1</v>
      </c>
      <c r="FV695">
        <v>1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1</v>
      </c>
      <c r="GD695">
        <v>1</v>
      </c>
      <c r="GE695">
        <v>0</v>
      </c>
      <c r="GF695">
        <v>1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1</v>
      </c>
      <c r="GN695">
        <v>14</v>
      </c>
      <c r="GO695">
        <v>4</v>
      </c>
      <c r="GP695">
        <v>4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4</v>
      </c>
      <c r="HI695">
        <v>1</v>
      </c>
      <c r="HJ695">
        <v>1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1</v>
      </c>
      <c r="HW695">
        <v>1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1</v>
      </c>
      <c r="IE695">
        <v>0</v>
      </c>
      <c r="IF695">
        <v>0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1</v>
      </c>
      <c r="IM695">
        <v>36</v>
      </c>
      <c r="IN695">
        <v>7</v>
      </c>
      <c r="IO695">
        <v>1</v>
      </c>
      <c r="IP695">
        <v>5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1</v>
      </c>
      <c r="IY695">
        <v>1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0</v>
      </c>
      <c r="JK695">
        <v>21</v>
      </c>
      <c r="JL695">
        <v>36</v>
      </c>
    </row>
    <row r="696" spans="1:272" x14ac:dyDescent="0.25">
      <c r="A696" t="s">
        <v>273</v>
      </c>
      <c r="B696" t="s">
        <v>705</v>
      </c>
      <c r="C696" t="str">
        <f t="shared" si="52"/>
        <v>161001</v>
      </c>
      <c r="D696" t="s">
        <v>708</v>
      </c>
      <c r="E696">
        <v>12</v>
      </c>
      <c r="F696">
        <v>330</v>
      </c>
      <c r="G696">
        <v>250</v>
      </c>
      <c r="H696">
        <v>139</v>
      </c>
      <c r="I696">
        <v>111</v>
      </c>
      <c r="J696">
        <v>0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111</v>
      </c>
      <c r="T696">
        <v>0</v>
      </c>
      <c r="U696">
        <v>0</v>
      </c>
      <c r="V696">
        <v>111</v>
      </c>
      <c r="W696">
        <v>7</v>
      </c>
      <c r="X696">
        <v>5</v>
      </c>
      <c r="Y696">
        <v>2</v>
      </c>
      <c r="Z696">
        <v>0</v>
      </c>
      <c r="AA696">
        <v>104</v>
      </c>
      <c r="AB696">
        <v>12</v>
      </c>
      <c r="AC696">
        <v>0</v>
      </c>
      <c r="AD696">
        <v>1</v>
      </c>
      <c r="AE696">
        <v>4</v>
      </c>
      <c r="AF696">
        <v>2</v>
      </c>
      <c r="AG696">
        <v>0</v>
      </c>
      <c r="AH696">
        <v>2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1</v>
      </c>
      <c r="AW696">
        <v>0</v>
      </c>
      <c r="AX696">
        <v>2</v>
      </c>
      <c r="AY696">
        <v>0</v>
      </c>
      <c r="AZ696">
        <v>0</v>
      </c>
      <c r="BA696">
        <v>12</v>
      </c>
      <c r="BB696">
        <v>20</v>
      </c>
      <c r="BC696">
        <v>5</v>
      </c>
      <c r="BD696">
        <v>0</v>
      </c>
      <c r="BE696">
        <v>6</v>
      </c>
      <c r="BF696">
        <v>1</v>
      </c>
      <c r="BG696">
        <v>0</v>
      </c>
      <c r="BH696">
        <v>1</v>
      </c>
      <c r="BI696">
        <v>0</v>
      </c>
      <c r="BJ696">
        <v>0</v>
      </c>
      <c r="BK696">
        <v>1</v>
      </c>
      <c r="BL696">
        <v>1</v>
      </c>
      <c r="BM696">
        <v>0</v>
      </c>
      <c r="BN696">
        <v>4</v>
      </c>
      <c r="BO696">
        <v>0</v>
      </c>
      <c r="BP696">
        <v>1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20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4</v>
      </c>
      <c r="DR696">
        <v>1</v>
      </c>
      <c r="DS696">
        <v>1</v>
      </c>
      <c r="DT696">
        <v>0</v>
      </c>
      <c r="DU696">
        <v>0</v>
      </c>
      <c r="DV696">
        <v>0</v>
      </c>
      <c r="DW696">
        <v>0</v>
      </c>
      <c r="DX696">
        <v>2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4</v>
      </c>
      <c r="EQ696">
        <v>3</v>
      </c>
      <c r="ER696">
        <v>1</v>
      </c>
      <c r="ES696">
        <v>1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1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3</v>
      </c>
      <c r="FO696">
        <v>3</v>
      </c>
      <c r="FP696">
        <v>0</v>
      </c>
      <c r="FQ696">
        <v>0</v>
      </c>
      <c r="FR696">
        <v>1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2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3</v>
      </c>
      <c r="GO696">
        <v>2</v>
      </c>
      <c r="GP696">
        <v>2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0</v>
      </c>
      <c r="HG696">
        <v>0</v>
      </c>
      <c r="HH696">
        <v>2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0</v>
      </c>
      <c r="HU696">
        <v>0</v>
      </c>
      <c r="HV696">
        <v>0</v>
      </c>
      <c r="HW696">
        <v>2</v>
      </c>
      <c r="HX696">
        <v>0</v>
      </c>
      <c r="HY696">
        <v>0</v>
      </c>
      <c r="HZ696">
        <v>1</v>
      </c>
      <c r="IA696">
        <v>0</v>
      </c>
      <c r="IB696">
        <v>0</v>
      </c>
      <c r="IC696">
        <v>0</v>
      </c>
      <c r="ID696">
        <v>0</v>
      </c>
      <c r="IE696">
        <v>1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2</v>
      </c>
      <c r="IM696">
        <v>58</v>
      </c>
      <c r="IN696">
        <v>10</v>
      </c>
      <c r="IO696">
        <v>2</v>
      </c>
      <c r="IP696">
        <v>5</v>
      </c>
      <c r="IQ696">
        <v>2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1</v>
      </c>
      <c r="IY696">
        <v>3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0</v>
      </c>
      <c r="JF696">
        <v>0</v>
      </c>
      <c r="JG696">
        <v>0</v>
      </c>
      <c r="JH696">
        <v>0</v>
      </c>
      <c r="JI696">
        <v>0</v>
      </c>
      <c r="JJ696">
        <v>0</v>
      </c>
      <c r="JK696">
        <v>35</v>
      </c>
      <c r="JL696">
        <v>58</v>
      </c>
    </row>
    <row r="697" spans="1:272" x14ac:dyDescent="0.25">
      <c r="A697" t="s">
        <v>273</v>
      </c>
      <c r="B697" t="s">
        <v>705</v>
      </c>
      <c r="C697" t="str">
        <f t="shared" si="52"/>
        <v>161001</v>
      </c>
      <c r="D697" t="s">
        <v>418</v>
      </c>
      <c r="E697">
        <v>13</v>
      </c>
      <c r="F697">
        <v>535</v>
      </c>
      <c r="G697">
        <v>410</v>
      </c>
      <c r="H697">
        <v>277</v>
      </c>
      <c r="I697">
        <v>133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133</v>
      </c>
      <c r="T697">
        <v>0</v>
      </c>
      <c r="U697">
        <v>0</v>
      </c>
      <c r="V697">
        <v>133</v>
      </c>
      <c r="W697">
        <v>2</v>
      </c>
      <c r="X697">
        <v>1</v>
      </c>
      <c r="Y697">
        <v>1</v>
      </c>
      <c r="Z697">
        <v>0</v>
      </c>
      <c r="AA697">
        <v>131</v>
      </c>
      <c r="AB697">
        <v>18</v>
      </c>
      <c r="AC697">
        <v>2</v>
      </c>
      <c r="AD697">
        <v>8</v>
      </c>
      <c r="AE697">
        <v>1</v>
      </c>
      <c r="AF697">
        <v>1</v>
      </c>
      <c r="AG697">
        <v>0</v>
      </c>
      <c r="AH697">
        <v>4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1</v>
      </c>
      <c r="AZ697">
        <v>1</v>
      </c>
      <c r="BA697">
        <v>18</v>
      </c>
      <c r="BB697">
        <v>36</v>
      </c>
      <c r="BC697">
        <v>5</v>
      </c>
      <c r="BD697">
        <v>1</v>
      </c>
      <c r="BE697">
        <v>8</v>
      </c>
      <c r="BF697">
        <v>3</v>
      </c>
      <c r="BG697">
        <v>2</v>
      </c>
      <c r="BH697">
        <v>2</v>
      </c>
      <c r="BI697">
        <v>0</v>
      </c>
      <c r="BJ697">
        <v>1</v>
      </c>
      <c r="BK697">
        <v>0</v>
      </c>
      <c r="BL697">
        <v>2</v>
      </c>
      <c r="BM697">
        <v>0</v>
      </c>
      <c r="BN697">
        <v>8</v>
      </c>
      <c r="BO697">
        <v>0</v>
      </c>
      <c r="BP697">
        <v>0</v>
      </c>
      <c r="BQ697">
        <v>1</v>
      </c>
      <c r="BR697">
        <v>0</v>
      </c>
      <c r="BS697">
        <v>0</v>
      </c>
      <c r="BT697">
        <v>0</v>
      </c>
      <c r="BU697">
        <v>1</v>
      </c>
      <c r="BV697">
        <v>0</v>
      </c>
      <c r="BW697">
        <v>0</v>
      </c>
      <c r="BX697">
        <v>1</v>
      </c>
      <c r="BY697">
        <v>1</v>
      </c>
      <c r="BZ697">
        <v>36</v>
      </c>
      <c r="CA697">
        <v>5</v>
      </c>
      <c r="CB697">
        <v>1</v>
      </c>
      <c r="CC697">
        <v>2</v>
      </c>
      <c r="CD697">
        <v>0</v>
      </c>
      <c r="CE697">
        <v>0</v>
      </c>
      <c r="CF697">
        <v>0</v>
      </c>
      <c r="CG697">
        <v>0</v>
      </c>
      <c r="CH697">
        <v>1</v>
      </c>
      <c r="CI697">
        <v>0</v>
      </c>
      <c r="CJ697">
        <v>0</v>
      </c>
      <c r="CK697">
        <v>0</v>
      </c>
      <c r="CL697">
        <v>0</v>
      </c>
      <c r="CM697">
        <v>1</v>
      </c>
      <c r="CN697">
        <v>0</v>
      </c>
      <c r="CO697">
        <v>0</v>
      </c>
      <c r="CP697">
        <v>5</v>
      </c>
      <c r="CQ697">
        <v>4</v>
      </c>
      <c r="CR697">
        <v>2</v>
      </c>
      <c r="CS697">
        <v>0</v>
      </c>
      <c r="CT697">
        <v>1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1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4</v>
      </c>
      <c r="DQ697">
        <v>4</v>
      </c>
      <c r="DR697">
        <v>1</v>
      </c>
      <c r="DS697">
        <v>1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1</v>
      </c>
      <c r="EO697">
        <v>1</v>
      </c>
      <c r="EP697">
        <v>4</v>
      </c>
      <c r="EQ697">
        <v>5</v>
      </c>
      <c r="ER697">
        <v>1</v>
      </c>
      <c r="ES697">
        <v>3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1</v>
      </c>
      <c r="FL697">
        <v>0</v>
      </c>
      <c r="FM697">
        <v>0</v>
      </c>
      <c r="FN697">
        <v>5</v>
      </c>
      <c r="FO697">
        <v>6</v>
      </c>
      <c r="FP697">
        <v>0</v>
      </c>
      <c r="FQ697">
        <v>3</v>
      </c>
      <c r="FR697">
        <v>0</v>
      </c>
      <c r="FS697">
        <v>0</v>
      </c>
      <c r="FT697">
        <v>0</v>
      </c>
      <c r="FU697">
        <v>1</v>
      </c>
      <c r="FV697">
        <v>0</v>
      </c>
      <c r="FW697">
        <v>0</v>
      </c>
      <c r="FX697">
        <v>1</v>
      </c>
      <c r="FY697">
        <v>1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6</v>
      </c>
      <c r="GO697">
        <v>1</v>
      </c>
      <c r="GP697">
        <v>1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1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52</v>
      </c>
      <c r="IN697">
        <v>8</v>
      </c>
      <c r="IO697">
        <v>5</v>
      </c>
      <c r="IP697">
        <v>1</v>
      </c>
      <c r="IQ697">
        <v>5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4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0</v>
      </c>
      <c r="JK697">
        <v>29</v>
      </c>
      <c r="JL697">
        <v>52</v>
      </c>
    </row>
    <row r="698" spans="1:272" x14ac:dyDescent="0.25">
      <c r="A698" t="s">
        <v>273</v>
      </c>
      <c r="B698" t="s">
        <v>705</v>
      </c>
      <c r="C698" t="str">
        <f t="shared" si="52"/>
        <v>161001</v>
      </c>
      <c r="D698" t="s">
        <v>707</v>
      </c>
      <c r="E698">
        <v>14</v>
      </c>
      <c r="F698">
        <v>269</v>
      </c>
      <c r="G698">
        <v>210</v>
      </c>
      <c r="H698">
        <v>100</v>
      </c>
      <c r="I698">
        <v>110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110</v>
      </c>
      <c r="T698">
        <v>0</v>
      </c>
      <c r="U698">
        <v>0</v>
      </c>
      <c r="V698">
        <v>110</v>
      </c>
      <c r="W698">
        <v>0</v>
      </c>
      <c r="X698">
        <v>0</v>
      </c>
      <c r="Y698">
        <v>0</v>
      </c>
      <c r="Z698">
        <v>0</v>
      </c>
      <c r="AA698">
        <v>110</v>
      </c>
      <c r="AB698">
        <v>13</v>
      </c>
      <c r="AC698">
        <v>0</v>
      </c>
      <c r="AD698">
        <v>0</v>
      </c>
      <c r="AE698">
        <v>2</v>
      </c>
      <c r="AF698">
        <v>1</v>
      </c>
      <c r="AG698">
        <v>0</v>
      </c>
      <c r="AH698">
        <v>2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8</v>
      </c>
      <c r="AZ698">
        <v>0</v>
      </c>
      <c r="BA698">
        <v>13</v>
      </c>
      <c r="BB698">
        <v>22</v>
      </c>
      <c r="BC698">
        <v>2</v>
      </c>
      <c r="BD698">
        <v>1</v>
      </c>
      <c r="BE698">
        <v>9</v>
      </c>
      <c r="BF698">
        <v>0</v>
      </c>
      <c r="BG698">
        <v>0</v>
      </c>
      <c r="BH698">
        <v>1</v>
      </c>
      <c r="BI698">
        <v>0</v>
      </c>
      <c r="BJ698">
        <v>0</v>
      </c>
      <c r="BK698">
        <v>0</v>
      </c>
      <c r="BL698">
        <v>1</v>
      </c>
      <c r="BM698">
        <v>0</v>
      </c>
      <c r="BN698">
        <v>8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22</v>
      </c>
      <c r="CA698">
        <v>2</v>
      </c>
      <c r="CB698">
        <v>1</v>
      </c>
      <c r="CC698">
        <v>1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2</v>
      </c>
      <c r="CQ698">
        <v>5</v>
      </c>
      <c r="CR698">
        <v>1</v>
      </c>
      <c r="CS698">
        <v>0</v>
      </c>
      <c r="CT698">
        <v>1</v>
      </c>
      <c r="CU698">
        <v>0</v>
      </c>
      <c r="CV698">
        <v>0</v>
      </c>
      <c r="CW698">
        <v>1</v>
      </c>
      <c r="CX698">
        <v>1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1</v>
      </c>
      <c r="DP698">
        <v>5</v>
      </c>
      <c r="DQ698">
        <v>5</v>
      </c>
      <c r="DR698">
        <v>0</v>
      </c>
      <c r="DS698">
        <v>1</v>
      </c>
      <c r="DT698">
        <v>0</v>
      </c>
      <c r="DU698">
        <v>2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1</v>
      </c>
      <c r="EM698">
        <v>0</v>
      </c>
      <c r="EN698">
        <v>0</v>
      </c>
      <c r="EO698">
        <v>1</v>
      </c>
      <c r="EP698">
        <v>5</v>
      </c>
      <c r="EQ698">
        <v>1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1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1</v>
      </c>
      <c r="FO698">
        <v>7</v>
      </c>
      <c r="FP698">
        <v>2</v>
      </c>
      <c r="FQ698">
        <v>1</v>
      </c>
      <c r="FR698">
        <v>1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1</v>
      </c>
      <c r="GI698">
        <v>0</v>
      </c>
      <c r="GJ698">
        <v>0</v>
      </c>
      <c r="GK698">
        <v>0</v>
      </c>
      <c r="GL698">
        <v>0</v>
      </c>
      <c r="GM698">
        <v>2</v>
      </c>
      <c r="GN698">
        <v>7</v>
      </c>
      <c r="GO698">
        <v>4</v>
      </c>
      <c r="GP698">
        <v>3</v>
      </c>
      <c r="GQ698">
        <v>0</v>
      </c>
      <c r="GR698">
        <v>1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4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0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51</v>
      </c>
      <c r="IN698">
        <v>10</v>
      </c>
      <c r="IO698">
        <v>3</v>
      </c>
      <c r="IP698">
        <v>7</v>
      </c>
      <c r="IQ698">
        <v>0</v>
      </c>
      <c r="IR698">
        <v>0</v>
      </c>
      <c r="IS698">
        <v>1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8</v>
      </c>
      <c r="JD698">
        <v>0</v>
      </c>
      <c r="JE698">
        <v>0</v>
      </c>
      <c r="JF698">
        <v>0</v>
      </c>
      <c r="JG698">
        <v>0</v>
      </c>
      <c r="JH698">
        <v>0</v>
      </c>
      <c r="JI698">
        <v>0</v>
      </c>
      <c r="JJ698">
        <v>0</v>
      </c>
      <c r="JK698">
        <v>22</v>
      </c>
      <c r="JL698">
        <v>51</v>
      </c>
    </row>
    <row r="699" spans="1:272" x14ac:dyDescent="0.25">
      <c r="A699" t="s">
        <v>273</v>
      </c>
      <c r="B699" t="s">
        <v>705</v>
      </c>
      <c r="C699" t="str">
        <f t="shared" si="52"/>
        <v>161001</v>
      </c>
      <c r="D699" t="s">
        <v>707</v>
      </c>
      <c r="E699">
        <v>15</v>
      </c>
      <c r="F699">
        <v>238</v>
      </c>
      <c r="G699">
        <v>190</v>
      </c>
      <c r="H699">
        <v>127</v>
      </c>
      <c r="I699">
        <v>63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63</v>
      </c>
      <c r="T699">
        <v>0</v>
      </c>
      <c r="U699">
        <v>0</v>
      </c>
      <c r="V699">
        <v>63</v>
      </c>
      <c r="W699">
        <v>3</v>
      </c>
      <c r="X699">
        <v>1</v>
      </c>
      <c r="Y699">
        <v>2</v>
      </c>
      <c r="Z699">
        <v>0</v>
      </c>
      <c r="AA699">
        <v>60</v>
      </c>
      <c r="AB699">
        <v>11</v>
      </c>
      <c r="AC699">
        <v>1</v>
      </c>
      <c r="AD699">
        <v>4</v>
      </c>
      <c r="AE699">
        <v>1</v>
      </c>
      <c r="AF699">
        <v>2</v>
      </c>
      <c r="AG699">
        <v>0</v>
      </c>
      <c r="AH699">
        <v>3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11</v>
      </c>
      <c r="BB699">
        <v>7</v>
      </c>
      <c r="BC699">
        <v>0</v>
      </c>
      <c r="BD699">
        <v>0</v>
      </c>
      <c r="BE699">
        <v>5</v>
      </c>
      <c r="BF699">
        <v>1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1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7</v>
      </c>
      <c r="CA699">
        <v>1</v>
      </c>
      <c r="CB699">
        <v>1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1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2</v>
      </c>
      <c r="ER699">
        <v>0</v>
      </c>
      <c r="ES699">
        <v>0</v>
      </c>
      <c r="ET699">
        <v>1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1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2</v>
      </c>
      <c r="FO699">
        <v>11</v>
      </c>
      <c r="FP699">
        <v>4</v>
      </c>
      <c r="FQ699">
        <v>6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1</v>
      </c>
      <c r="GJ699">
        <v>0</v>
      </c>
      <c r="GK699">
        <v>0</v>
      </c>
      <c r="GL699">
        <v>0</v>
      </c>
      <c r="GM699">
        <v>0</v>
      </c>
      <c r="GN699">
        <v>11</v>
      </c>
      <c r="GO699">
        <v>4</v>
      </c>
      <c r="GP699">
        <v>4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4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24</v>
      </c>
      <c r="IN699">
        <v>1</v>
      </c>
      <c r="IO699">
        <v>1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1</v>
      </c>
      <c r="JD699">
        <v>0</v>
      </c>
      <c r="JE699">
        <v>0</v>
      </c>
      <c r="JF699">
        <v>0</v>
      </c>
      <c r="JG699">
        <v>0</v>
      </c>
      <c r="JH699">
        <v>0</v>
      </c>
      <c r="JI699">
        <v>0</v>
      </c>
      <c r="JJ699">
        <v>0</v>
      </c>
      <c r="JK699">
        <v>21</v>
      </c>
      <c r="JL699">
        <v>24</v>
      </c>
    </row>
    <row r="700" spans="1:272" x14ac:dyDescent="0.25">
      <c r="A700" t="s">
        <v>273</v>
      </c>
      <c r="B700" t="s">
        <v>705</v>
      </c>
      <c r="C700" t="str">
        <f t="shared" si="52"/>
        <v>161001</v>
      </c>
      <c r="D700" t="s">
        <v>707</v>
      </c>
      <c r="E700">
        <v>16</v>
      </c>
      <c r="F700">
        <v>276</v>
      </c>
      <c r="G700">
        <v>220</v>
      </c>
      <c r="H700">
        <v>113</v>
      </c>
      <c r="I700">
        <v>107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107</v>
      </c>
      <c r="T700">
        <v>0</v>
      </c>
      <c r="U700">
        <v>0</v>
      </c>
      <c r="V700">
        <v>107</v>
      </c>
      <c r="W700">
        <v>5</v>
      </c>
      <c r="X700">
        <v>4</v>
      </c>
      <c r="Y700">
        <v>1</v>
      </c>
      <c r="Z700">
        <v>0</v>
      </c>
      <c r="AA700">
        <v>102</v>
      </c>
      <c r="AB700">
        <v>28</v>
      </c>
      <c r="AC700">
        <v>3</v>
      </c>
      <c r="AD700">
        <v>7</v>
      </c>
      <c r="AE700">
        <v>5</v>
      </c>
      <c r="AF700">
        <v>5</v>
      </c>
      <c r="AG700">
        <v>0</v>
      </c>
      <c r="AH700">
        <v>7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1</v>
      </c>
      <c r="AZ700">
        <v>0</v>
      </c>
      <c r="BA700">
        <v>28</v>
      </c>
      <c r="BB700">
        <v>28</v>
      </c>
      <c r="BC700">
        <v>10</v>
      </c>
      <c r="BD700">
        <v>1</v>
      </c>
      <c r="BE700">
        <v>14</v>
      </c>
      <c r="BF700">
        <v>2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1</v>
      </c>
      <c r="BX700">
        <v>0</v>
      </c>
      <c r="BY700">
        <v>0</v>
      </c>
      <c r="BZ700">
        <v>28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2</v>
      </c>
      <c r="CR700">
        <v>1</v>
      </c>
      <c r="CS700">
        <v>1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2</v>
      </c>
      <c r="DQ700">
        <v>4</v>
      </c>
      <c r="DR700">
        <v>1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1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1</v>
      </c>
      <c r="EJ700">
        <v>1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4</v>
      </c>
      <c r="EQ700">
        <v>7</v>
      </c>
      <c r="ER700">
        <v>2</v>
      </c>
      <c r="ES700">
        <v>0</v>
      </c>
      <c r="ET700">
        <v>2</v>
      </c>
      <c r="EU700">
        <v>1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1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1</v>
      </c>
      <c r="FN700">
        <v>7</v>
      </c>
      <c r="FO700">
        <v>21</v>
      </c>
      <c r="FP700">
        <v>3</v>
      </c>
      <c r="FQ700">
        <v>14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1</v>
      </c>
      <c r="FY700">
        <v>3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21</v>
      </c>
      <c r="GO700">
        <v>1</v>
      </c>
      <c r="GP700">
        <v>1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1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0</v>
      </c>
      <c r="HU700">
        <v>0</v>
      </c>
      <c r="HV700">
        <v>0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11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0</v>
      </c>
      <c r="JK700">
        <v>11</v>
      </c>
      <c r="JL700">
        <v>11</v>
      </c>
    </row>
    <row r="701" spans="1:272" x14ac:dyDescent="0.25">
      <c r="A701" t="s">
        <v>273</v>
      </c>
      <c r="B701" t="s">
        <v>705</v>
      </c>
      <c r="C701" t="str">
        <f t="shared" si="52"/>
        <v>161001</v>
      </c>
      <c r="D701" t="s">
        <v>318</v>
      </c>
      <c r="E701">
        <v>17</v>
      </c>
      <c r="F701">
        <v>48</v>
      </c>
      <c r="G701">
        <v>48</v>
      </c>
      <c r="H701">
        <v>36</v>
      </c>
      <c r="I701">
        <v>12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12</v>
      </c>
      <c r="T701">
        <v>0</v>
      </c>
      <c r="U701">
        <v>0</v>
      </c>
      <c r="V701">
        <v>12</v>
      </c>
      <c r="W701">
        <v>2</v>
      </c>
      <c r="X701">
        <v>0</v>
      </c>
      <c r="Y701">
        <v>2</v>
      </c>
      <c r="Z701">
        <v>0</v>
      </c>
      <c r="AA701">
        <v>10</v>
      </c>
      <c r="AB701">
        <v>6</v>
      </c>
      <c r="AC701">
        <v>3</v>
      </c>
      <c r="AD701">
        <v>0</v>
      </c>
      <c r="AE701">
        <v>2</v>
      </c>
      <c r="AF701">
        <v>1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6</v>
      </c>
      <c r="BB701">
        <v>1</v>
      </c>
      <c r="BC701">
        <v>0</v>
      </c>
      <c r="BD701">
        <v>1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1</v>
      </c>
      <c r="CA701">
        <v>1</v>
      </c>
      <c r="CB701">
        <v>0</v>
      </c>
      <c r="CC701">
        <v>1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1</v>
      </c>
      <c r="CQ701">
        <v>1</v>
      </c>
      <c r="CR701">
        <v>0</v>
      </c>
      <c r="CS701">
        <v>1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1</v>
      </c>
      <c r="DQ701">
        <v>1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1</v>
      </c>
      <c r="EP701">
        <v>1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0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</row>
    <row r="702" spans="1:272" x14ac:dyDescent="0.25">
      <c r="A702" t="s">
        <v>273</v>
      </c>
      <c r="B702" t="s">
        <v>705</v>
      </c>
      <c r="C702" t="str">
        <f t="shared" si="52"/>
        <v>161001</v>
      </c>
      <c r="D702" t="s">
        <v>709</v>
      </c>
      <c r="E702">
        <v>18</v>
      </c>
      <c r="F702">
        <v>51</v>
      </c>
      <c r="G702">
        <v>60</v>
      </c>
      <c r="H702">
        <v>25</v>
      </c>
      <c r="I702">
        <v>35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35</v>
      </c>
      <c r="T702">
        <v>0</v>
      </c>
      <c r="U702">
        <v>0</v>
      </c>
      <c r="V702">
        <v>35</v>
      </c>
      <c r="W702">
        <v>7</v>
      </c>
      <c r="X702">
        <v>4</v>
      </c>
      <c r="Y702">
        <v>2</v>
      </c>
      <c r="Z702">
        <v>0</v>
      </c>
      <c r="AA702">
        <v>28</v>
      </c>
      <c r="AB702">
        <v>7</v>
      </c>
      <c r="AC702">
        <v>0</v>
      </c>
      <c r="AD702">
        <v>0</v>
      </c>
      <c r="AE702">
        <v>2</v>
      </c>
      <c r="AF702">
        <v>3</v>
      </c>
      <c r="AG702">
        <v>0</v>
      </c>
      <c r="AH702">
        <v>1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1</v>
      </c>
      <c r="BA702">
        <v>7</v>
      </c>
      <c r="BB702">
        <v>11</v>
      </c>
      <c r="BC702">
        <v>3</v>
      </c>
      <c r="BD702">
        <v>0</v>
      </c>
      <c r="BE702">
        <v>3</v>
      </c>
      <c r="BF702">
        <v>0</v>
      </c>
      <c r="BG702">
        <v>0</v>
      </c>
      <c r="BH702">
        <v>1</v>
      </c>
      <c r="BI702">
        <v>0</v>
      </c>
      <c r="BJ702">
        <v>1</v>
      </c>
      <c r="BK702">
        <v>1</v>
      </c>
      <c r="BL702">
        <v>0</v>
      </c>
      <c r="BM702">
        <v>0</v>
      </c>
      <c r="BN702">
        <v>0</v>
      </c>
      <c r="BO702">
        <v>1</v>
      </c>
      <c r="BP702">
        <v>0</v>
      </c>
      <c r="BQ702">
        <v>0</v>
      </c>
      <c r="BR702">
        <v>0</v>
      </c>
      <c r="BS702">
        <v>1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11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1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1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1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3</v>
      </c>
      <c r="ER702">
        <v>3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3</v>
      </c>
      <c r="FO702">
        <v>3</v>
      </c>
      <c r="FP702">
        <v>0</v>
      </c>
      <c r="FQ702">
        <v>1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1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1</v>
      </c>
      <c r="GJ702">
        <v>0</v>
      </c>
      <c r="GK702">
        <v>0</v>
      </c>
      <c r="GL702">
        <v>0</v>
      </c>
      <c r="GM702">
        <v>0</v>
      </c>
      <c r="GN702">
        <v>3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3</v>
      </c>
      <c r="IN702">
        <v>1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0</v>
      </c>
      <c r="JG702">
        <v>0</v>
      </c>
      <c r="JH702">
        <v>0</v>
      </c>
      <c r="JI702">
        <v>0</v>
      </c>
      <c r="JJ702">
        <v>0</v>
      </c>
      <c r="JK702">
        <v>2</v>
      </c>
      <c r="JL702">
        <v>3</v>
      </c>
    </row>
    <row r="703" spans="1:272" x14ac:dyDescent="0.25">
      <c r="A703" t="s">
        <v>273</v>
      </c>
      <c r="B703" t="s">
        <v>710</v>
      </c>
      <c r="C703" t="str">
        <f t="shared" ref="C703:C718" si="53">"161002"</f>
        <v>161002</v>
      </c>
      <c r="D703" t="s">
        <v>711</v>
      </c>
      <c r="E703">
        <v>1</v>
      </c>
      <c r="F703">
        <v>941</v>
      </c>
      <c r="G703">
        <v>720</v>
      </c>
      <c r="H703">
        <v>410</v>
      </c>
      <c r="I703">
        <v>310</v>
      </c>
      <c r="J703">
        <v>0</v>
      </c>
      <c r="K703">
        <v>5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310</v>
      </c>
      <c r="T703">
        <v>0</v>
      </c>
      <c r="U703">
        <v>0</v>
      </c>
      <c r="V703">
        <v>310</v>
      </c>
      <c r="W703">
        <v>10</v>
      </c>
      <c r="X703">
        <v>9</v>
      </c>
      <c r="Y703">
        <v>1</v>
      </c>
      <c r="Z703">
        <v>0</v>
      </c>
      <c r="AA703">
        <v>300</v>
      </c>
      <c r="AB703">
        <v>59</v>
      </c>
      <c r="AC703">
        <v>8</v>
      </c>
      <c r="AD703">
        <v>5</v>
      </c>
      <c r="AE703">
        <v>23</v>
      </c>
      <c r="AF703">
        <v>7</v>
      </c>
      <c r="AG703">
        <v>1</v>
      </c>
      <c r="AH703">
        <v>1</v>
      </c>
      <c r="AI703">
        <v>3</v>
      </c>
      <c r="AJ703">
        <v>1</v>
      </c>
      <c r="AK703">
        <v>2</v>
      </c>
      <c r="AL703">
        <v>0</v>
      </c>
      <c r="AM703">
        <v>0</v>
      </c>
      <c r="AN703">
        <v>2</v>
      </c>
      <c r="AO703">
        <v>0</v>
      </c>
      <c r="AP703">
        <v>0</v>
      </c>
      <c r="AQ703">
        <v>0</v>
      </c>
      <c r="AR703">
        <v>0</v>
      </c>
      <c r="AS703">
        <v>1</v>
      </c>
      <c r="AT703">
        <v>0</v>
      </c>
      <c r="AU703">
        <v>0</v>
      </c>
      <c r="AV703">
        <v>2</v>
      </c>
      <c r="AW703">
        <v>2</v>
      </c>
      <c r="AX703">
        <v>0</v>
      </c>
      <c r="AY703">
        <v>1</v>
      </c>
      <c r="AZ703">
        <v>0</v>
      </c>
      <c r="BA703">
        <v>59</v>
      </c>
      <c r="BB703">
        <v>55</v>
      </c>
      <c r="BC703">
        <v>4</v>
      </c>
      <c r="BD703">
        <v>5</v>
      </c>
      <c r="BE703">
        <v>33</v>
      </c>
      <c r="BF703">
        <v>4</v>
      </c>
      <c r="BG703">
        <v>2</v>
      </c>
      <c r="BH703">
        <v>1</v>
      </c>
      <c r="BI703">
        <v>0</v>
      </c>
      <c r="BJ703">
        <v>1</v>
      </c>
      <c r="BK703">
        <v>1</v>
      </c>
      <c r="BL703">
        <v>0</v>
      </c>
      <c r="BM703">
        <v>0</v>
      </c>
      <c r="BN703">
        <v>0</v>
      </c>
      <c r="BO703">
        <v>1</v>
      </c>
      <c r="BP703">
        <v>0</v>
      </c>
      <c r="BQ703">
        <v>0</v>
      </c>
      <c r="BR703">
        <v>1</v>
      </c>
      <c r="BS703">
        <v>0</v>
      </c>
      <c r="BT703">
        <v>0</v>
      </c>
      <c r="BU703">
        <v>1</v>
      </c>
      <c r="BV703">
        <v>0</v>
      </c>
      <c r="BW703">
        <v>0</v>
      </c>
      <c r="BX703">
        <v>0</v>
      </c>
      <c r="BY703">
        <v>1</v>
      </c>
      <c r="BZ703">
        <v>55</v>
      </c>
      <c r="CA703">
        <v>5</v>
      </c>
      <c r="CB703">
        <v>0</v>
      </c>
      <c r="CC703">
        <v>4</v>
      </c>
      <c r="CD703">
        <v>1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5</v>
      </c>
      <c r="CQ703">
        <v>15</v>
      </c>
      <c r="CR703">
        <v>10</v>
      </c>
      <c r="CS703">
        <v>2</v>
      </c>
      <c r="CT703">
        <v>1</v>
      </c>
      <c r="CU703">
        <v>0</v>
      </c>
      <c r="CV703">
        <v>0</v>
      </c>
      <c r="CW703">
        <v>1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1</v>
      </c>
      <c r="DN703">
        <v>0</v>
      </c>
      <c r="DO703">
        <v>0</v>
      </c>
      <c r="DP703">
        <v>15</v>
      </c>
      <c r="DQ703">
        <v>2</v>
      </c>
      <c r="DR703">
        <v>0</v>
      </c>
      <c r="DS703">
        <v>0</v>
      </c>
      <c r="DT703">
        <v>0</v>
      </c>
      <c r="DU703">
        <v>0</v>
      </c>
      <c r="DV703">
        <v>1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1</v>
      </c>
      <c r="EP703">
        <v>2</v>
      </c>
      <c r="EQ703">
        <v>10</v>
      </c>
      <c r="ER703">
        <v>3</v>
      </c>
      <c r="ES703">
        <v>1</v>
      </c>
      <c r="ET703">
        <v>0</v>
      </c>
      <c r="EU703">
        <v>1</v>
      </c>
      <c r="EV703">
        <v>0</v>
      </c>
      <c r="EW703">
        <v>0</v>
      </c>
      <c r="EX703">
        <v>1</v>
      </c>
      <c r="EY703">
        <v>0</v>
      </c>
      <c r="EZ703">
        <v>0</v>
      </c>
      <c r="FA703">
        <v>1</v>
      </c>
      <c r="FB703">
        <v>1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1</v>
      </c>
      <c r="FM703">
        <v>1</v>
      </c>
      <c r="FN703">
        <v>10</v>
      </c>
      <c r="FO703">
        <v>14</v>
      </c>
      <c r="FP703">
        <v>3</v>
      </c>
      <c r="FQ703">
        <v>3</v>
      </c>
      <c r="FR703">
        <v>1</v>
      </c>
      <c r="FS703">
        <v>1</v>
      </c>
      <c r="FT703">
        <v>0</v>
      </c>
      <c r="FU703">
        <v>0</v>
      </c>
      <c r="FV703">
        <v>1</v>
      </c>
      <c r="FW703">
        <v>0</v>
      </c>
      <c r="FX703">
        <v>1</v>
      </c>
      <c r="FY703">
        <v>3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1</v>
      </c>
      <c r="GN703">
        <v>14</v>
      </c>
      <c r="GO703">
        <v>13</v>
      </c>
      <c r="GP703">
        <v>7</v>
      </c>
      <c r="GQ703">
        <v>1</v>
      </c>
      <c r="GR703">
        <v>1</v>
      </c>
      <c r="GS703">
        <v>0</v>
      </c>
      <c r="GT703">
        <v>1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0</v>
      </c>
      <c r="HB703">
        <v>1</v>
      </c>
      <c r="HC703">
        <v>0</v>
      </c>
      <c r="HD703">
        <v>0</v>
      </c>
      <c r="HE703">
        <v>0</v>
      </c>
      <c r="HF703">
        <v>0</v>
      </c>
      <c r="HG703">
        <v>2</v>
      </c>
      <c r="HH703">
        <v>13</v>
      </c>
      <c r="HI703">
        <v>3</v>
      </c>
      <c r="HJ703">
        <v>0</v>
      </c>
      <c r="HK703">
        <v>0</v>
      </c>
      <c r="HL703">
        <v>1</v>
      </c>
      <c r="HM703">
        <v>0</v>
      </c>
      <c r="HN703">
        <v>0</v>
      </c>
      <c r="HO703">
        <v>0</v>
      </c>
      <c r="HP703">
        <v>0</v>
      </c>
      <c r="HQ703">
        <v>0</v>
      </c>
      <c r="HR703">
        <v>0</v>
      </c>
      <c r="HS703">
        <v>0</v>
      </c>
      <c r="HT703">
        <v>1</v>
      </c>
      <c r="HU703">
        <v>1</v>
      </c>
      <c r="HV703">
        <v>3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124</v>
      </c>
      <c r="IN703">
        <v>3</v>
      </c>
      <c r="IO703">
        <v>3</v>
      </c>
      <c r="IP703">
        <v>6</v>
      </c>
      <c r="IQ703">
        <v>20</v>
      </c>
      <c r="IR703">
        <v>0</v>
      </c>
      <c r="IS703">
        <v>89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2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0</v>
      </c>
      <c r="JG703">
        <v>0</v>
      </c>
      <c r="JH703">
        <v>0</v>
      </c>
      <c r="JI703">
        <v>0</v>
      </c>
      <c r="JJ703">
        <v>0</v>
      </c>
      <c r="JK703">
        <v>1</v>
      </c>
      <c r="JL703">
        <v>124</v>
      </c>
    </row>
    <row r="704" spans="1:272" x14ac:dyDescent="0.25">
      <c r="A704" t="s">
        <v>273</v>
      </c>
      <c r="B704" t="s">
        <v>710</v>
      </c>
      <c r="C704" t="str">
        <f t="shared" si="53"/>
        <v>161002</v>
      </c>
      <c r="D704" t="s">
        <v>712</v>
      </c>
      <c r="E704">
        <v>2</v>
      </c>
      <c r="F704">
        <v>1470</v>
      </c>
      <c r="G704">
        <v>1100</v>
      </c>
      <c r="H704">
        <v>493</v>
      </c>
      <c r="I704">
        <v>607</v>
      </c>
      <c r="J704">
        <v>0</v>
      </c>
      <c r="K704">
        <v>2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607</v>
      </c>
      <c r="T704">
        <v>0</v>
      </c>
      <c r="U704">
        <v>0</v>
      </c>
      <c r="V704">
        <v>607</v>
      </c>
      <c r="W704">
        <v>27</v>
      </c>
      <c r="X704">
        <v>24</v>
      </c>
      <c r="Y704">
        <v>3</v>
      </c>
      <c r="Z704">
        <v>0</v>
      </c>
      <c r="AA704">
        <v>580</v>
      </c>
      <c r="AB704">
        <v>172</v>
      </c>
      <c r="AC704">
        <v>25</v>
      </c>
      <c r="AD704">
        <v>21</v>
      </c>
      <c r="AE704">
        <v>65</v>
      </c>
      <c r="AF704">
        <v>9</v>
      </c>
      <c r="AG704">
        <v>15</v>
      </c>
      <c r="AH704">
        <v>12</v>
      </c>
      <c r="AI704">
        <v>1</v>
      </c>
      <c r="AJ704">
        <v>2</v>
      </c>
      <c r="AK704">
        <v>1</v>
      </c>
      <c r="AL704">
        <v>3</v>
      </c>
      <c r="AM704">
        <v>0</v>
      </c>
      <c r="AN704">
        <v>0</v>
      </c>
      <c r="AO704">
        <v>0</v>
      </c>
      <c r="AP704">
        <v>0</v>
      </c>
      <c r="AQ704">
        <v>8</v>
      </c>
      <c r="AR704">
        <v>0</v>
      </c>
      <c r="AS704">
        <v>0</v>
      </c>
      <c r="AT704">
        <v>1</v>
      </c>
      <c r="AU704">
        <v>0</v>
      </c>
      <c r="AV704">
        <v>3</v>
      </c>
      <c r="AW704">
        <v>0</v>
      </c>
      <c r="AX704">
        <v>1</v>
      </c>
      <c r="AY704">
        <v>4</v>
      </c>
      <c r="AZ704">
        <v>1</v>
      </c>
      <c r="BA704">
        <v>172</v>
      </c>
      <c r="BB704">
        <v>171</v>
      </c>
      <c r="BC704">
        <v>21</v>
      </c>
      <c r="BD704">
        <v>3</v>
      </c>
      <c r="BE704">
        <v>94</v>
      </c>
      <c r="BF704">
        <v>6</v>
      </c>
      <c r="BG704">
        <v>9</v>
      </c>
      <c r="BH704">
        <v>1</v>
      </c>
      <c r="BI704">
        <v>1</v>
      </c>
      <c r="BJ704">
        <v>7</v>
      </c>
      <c r="BK704">
        <v>4</v>
      </c>
      <c r="BL704">
        <v>1</v>
      </c>
      <c r="BM704">
        <v>0</v>
      </c>
      <c r="BN704">
        <v>5</v>
      </c>
      <c r="BO704">
        <v>0</v>
      </c>
      <c r="BP704">
        <v>0</v>
      </c>
      <c r="BQ704">
        <v>3</v>
      </c>
      <c r="BR704">
        <v>4</v>
      </c>
      <c r="BS704">
        <v>2</v>
      </c>
      <c r="BT704">
        <v>0</v>
      </c>
      <c r="BU704">
        <v>0</v>
      </c>
      <c r="BV704">
        <v>2</v>
      </c>
      <c r="BW704">
        <v>2</v>
      </c>
      <c r="BX704">
        <v>4</v>
      </c>
      <c r="BY704">
        <v>2</v>
      </c>
      <c r="BZ704">
        <v>171</v>
      </c>
      <c r="CA704">
        <v>12</v>
      </c>
      <c r="CB704">
        <v>4</v>
      </c>
      <c r="CC704">
        <v>4</v>
      </c>
      <c r="CD704">
        <v>1</v>
      </c>
      <c r="CE704">
        <v>0</v>
      </c>
      <c r="CF704">
        <v>0</v>
      </c>
      <c r="CG704">
        <v>1</v>
      </c>
      <c r="CH704">
        <v>1</v>
      </c>
      <c r="CI704">
        <v>0</v>
      </c>
      <c r="CJ704">
        <v>0</v>
      </c>
      <c r="CK704">
        <v>1</v>
      </c>
      <c r="CL704">
        <v>0</v>
      </c>
      <c r="CM704">
        <v>0</v>
      </c>
      <c r="CN704">
        <v>0</v>
      </c>
      <c r="CO704">
        <v>0</v>
      </c>
      <c r="CP704">
        <v>12</v>
      </c>
      <c r="CQ704">
        <v>30</v>
      </c>
      <c r="CR704">
        <v>19</v>
      </c>
      <c r="CS704">
        <v>0</v>
      </c>
      <c r="CT704">
        <v>1</v>
      </c>
      <c r="CU704">
        <v>1</v>
      </c>
      <c r="CV704">
        <v>0</v>
      </c>
      <c r="CW704">
        <v>0</v>
      </c>
      <c r="CX704">
        <v>1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1</v>
      </c>
      <c r="DF704">
        <v>0</v>
      </c>
      <c r="DG704">
        <v>1</v>
      </c>
      <c r="DH704">
        <v>0</v>
      </c>
      <c r="DI704">
        <v>0</v>
      </c>
      <c r="DJ704">
        <v>2</v>
      </c>
      <c r="DK704">
        <v>0</v>
      </c>
      <c r="DL704">
        <v>0</v>
      </c>
      <c r="DM704">
        <v>0</v>
      </c>
      <c r="DN704">
        <v>1</v>
      </c>
      <c r="DO704">
        <v>3</v>
      </c>
      <c r="DP704">
        <v>30</v>
      </c>
      <c r="DQ704">
        <v>5</v>
      </c>
      <c r="DR704">
        <v>0</v>
      </c>
      <c r="DS704">
        <v>3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1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1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5</v>
      </c>
      <c r="EQ704">
        <v>32</v>
      </c>
      <c r="ER704">
        <v>12</v>
      </c>
      <c r="ES704">
        <v>6</v>
      </c>
      <c r="ET704">
        <v>2</v>
      </c>
      <c r="EU704">
        <v>0</v>
      </c>
      <c r="EV704">
        <v>1</v>
      </c>
      <c r="EW704">
        <v>1</v>
      </c>
      <c r="EX704">
        <v>1</v>
      </c>
      <c r="EY704">
        <v>1</v>
      </c>
      <c r="EZ704">
        <v>0</v>
      </c>
      <c r="FA704">
        <v>2</v>
      </c>
      <c r="FB704">
        <v>0</v>
      </c>
      <c r="FC704">
        <v>0</v>
      </c>
      <c r="FD704">
        <v>2</v>
      </c>
      <c r="FE704">
        <v>0</v>
      </c>
      <c r="FF704">
        <v>1</v>
      </c>
      <c r="FG704">
        <v>1</v>
      </c>
      <c r="FH704">
        <v>0</v>
      </c>
      <c r="FI704">
        <v>0</v>
      </c>
      <c r="FJ704">
        <v>0</v>
      </c>
      <c r="FK704">
        <v>0</v>
      </c>
      <c r="FL704">
        <v>1</v>
      </c>
      <c r="FM704">
        <v>1</v>
      </c>
      <c r="FN704">
        <v>32</v>
      </c>
      <c r="FO704">
        <v>57</v>
      </c>
      <c r="FP704">
        <v>10</v>
      </c>
      <c r="FQ704">
        <v>14</v>
      </c>
      <c r="FR704">
        <v>5</v>
      </c>
      <c r="FS704">
        <v>0</v>
      </c>
      <c r="FT704">
        <v>2</v>
      </c>
      <c r="FU704">
        <v>1</v>
      </c>
      <c r="FV704">
        <v>0</v>
      </c>
      <c r="FW704">
        <v>2</v>
      </c>
      <c r="FX704">
        <v>4</v>
      </c>
      <c r="FY704">
        <v>7</v>
      </c>
      <c r="FZ704">
        <v>0</v>
      </c>
      <c r="GA704">
        <v>1</v>
      </c>
      <c r="GB704">
        <v>0</v>
      </c>
      <c r="GC704">
        <v>2</v>
      </c>
      <c r="GD704">
        <v>1</v>
      </c>
      <c r="GE704">
        <v>1</v>
      </c>
      <c r="GF704">
        <v>0</v>
      </c>
      <c r="GG704">
        <v>1</v>
      </c>
      <c r="GH704">
        <v>0</v>
      </c>
      <c r="GI704">
        <v>1</v>
      </c>
      <c r="GJ704">
        <v>4</v>
      </c>
      <c r="GK704">
        <v>0</v>
      </c>
      <c r="GL704">
        <v>1</v>
      </c>
      <c r="GM704">
        <v>0</v>
      </c>
      <c r="GN704">
        <v>57</v>
      </c>
      <c r="GO704">
        <v>34</v>
      </c>
      <c r="GP704">
        <v>21</v>
      </c>
      <c r="GQ704">
        <v>2</v>
      </c>
      <c r="GR704">
        <v>4</v>
      </c>
      <c r="GS704">
        <v>0</v>
      </c>
      <c r="GT704">
        <v>2</v>
      </c>
      <c r="GU704">
        <v>0</v>
      </c>
      <c r="GV704">
        <v>2</v>
      </c>
      <c r="GW704">
        <v>0</v>
      </c>
      <c r="GX704">
        <v>1</v>
      </c>
      <c r="GY704">
        <v>1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1</v>
      </c>
      <c r="HH704">
        <v>34</v>
      </c>
      <c r="HI704">
        <v>2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1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1</v>
      </c>
      <c r="HV704">
        <v>2</v>
      </c>
      <c r="HW704">
        <v>2</v>
      </c>
      <c r="HX704">
        <v>2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2</v>
      </c>
      <c r="IM704">
        <v>63</v>
      </c>
      <c r="IN704">
        <v>7</v>
      </c>
      <c r="IO704">
        <v>1</v>
      </c>
      <c r="IP704">
        <v>2</v>
      </c>
      <c r="IQ704">
        <v>11</v>
      </c>
      <c r="IR704">
        <v>0</v>
      </c>
      <c r="IS704">
        <v>37</v>
      </c>
      <c r="IT704">
        <v>0</v>
      </c>
      <c r="IU704">
        <v>1</v>
      </c>
      <c r="IV704">
        <v>0</v>
      </c>
      <c r="IW704">
        <v>0</v>
      </c>
      <c r="IX704">
        <v>0</v>
      </c>
      <c r="IY704">
        <v>1</v>
      </c>
      <c r="IZ704">
        <v>0</v>
      </c>
      <c r="JA704">
        <v>0</v>
      </c>
      <c r="JB704">
        <v>0</v>
      </c>
      <c r="JC704">
        <v>0</v>
      </c>
      <c r="JD704">
        <v>2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0</v>
      </c>
      <c r="JK704">
        <v>1</v>
      </c>
      <c r="JL704">
        <v>63</v>
      </c>
    </row>
    <row r="705" spans="1:272" x14ac:dyDescent="0.25">
      <c r="A705" t="s">
        <v>273</v>
      </c>
      <c r="B705" t="s">
        <v>710</v>
      </c>
      <c r="C705" t="str">
        <f t="shared" si="53"/>
        <v>161002</v>
      </c>
      <c r="D705" t="s">
        <v>362</v>
      </c>
      <c r="E705">
        <v>3</v>
      </c>
      <c r="F705">
        <v>783</v>
      </c>
      <c r="G705">
        <v>600</v>
      </c>
      <c r="H705">
        <v>272</v>
      </c>
      <c r="I705">
        <v>328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328</v>
      </c>
      <c r="T705">
        <v>0</v>
      </c>
      <c r="U705">
        <v>0</v>
      </c>
      <c r="V705">
        <v>328</v>
      </c>
      <c r="W705">
        <v>8</v>
      </c>
      <c r="X705">
        <v>5</v>
      </c>
      <c r="Y705">
        <v>3</v>
      </c>
      <c r="Z705">
        <v>0</v>
      </c>
      <c r="AA705">
        <v>320</v>
      </c>
      <c r="AB705">
        <v>62</v>
      </c>
      <c r="AC705">
        <v>1</v>
      </c>
      <c r="AD705">
        <v>12</v>
      </c>
      <c r="AE705">
        <v>27</v>
      </c>
      <c r="AF705">
        <v>3</v>
      </c>
      <c r="AG705">
        <v>6</v>
      </c>
      <c r="AH705">
        <v>5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1</v>
      </c>
      <c r="AP705">
        <v>1</v>
      </c>
      <c r="AQ705">
        <v>2</v>
      </c>
      <c r="AR705">
        <v>0</v>
      </c>
      <c r="AS705">
        <v>0</v>
      </c>
      <c r="AT705">
        <v>0</v>
      </c>
      <c r="AU705">
        <v>2</v>
      </c>
      <c r="AV705">
        <v>0</v>
      </c>
      <c r="AW705">
        <v>0</v>
      </c>
      <c r="AX705">
        <v>0</v>
      </c>
      <c r="AY705">
        <v>1</v>
      </c>
      <c r="AZ705">
        <v>1</v>
      </c>
      <c r="BA705">
        <v>62</v>
      </c>
      <c r="BB705">
        <v>83</v>
      </c>
      <c r="BC705">
        <v>21</v>
      </c>
      <c r="BD705">
        <v>0</v>
      </c>
      <c r="BE705">
        <v>38</v>
      </c>
      <c r="BF705">
        <v>4</v>
      </c>
      <c r="BG705">
        <v>2</v>
      </c>
      <c r="BH705">
        <v>2</v>
      </c>
      <c r="BI705">
        <v>0</v>
      </c>
      <c r="BJ705">
        <v>3</v>
      </c>
      <c r="BK705">
        <v>1</v>
      </c>
      <c r="BL705">
        <v>2</v>
      </c>
      <c r="BM705">
        <v>0</v>
      </c>
      <c r="BN705">
        <v>2</v>
      </c>
      <c r="BO705">
        <v>2</v>
      </c>
      <c r="BP705">
        <v>0</v>
      </c>
      <c r="BQ705">
        <v>1</v>
      </c>
      <c r="BR705">
        <v>2</v>
      </c>
      <c r="BS705">
        <v>1</v>
      </c>
      <c r="BT705">
        <v>0</v>
      </c>
      <c r="BU705">
        <v>0</v>
      </c>
      <c r="BV705">
        <v>0</v>
      </c>
      <c r="BW705">
        <v>2</v>
      </c>
      <c r="BX705">
        <v>0</v>
      </c>
      <c r="BY705">
        <v>0</v>
      </c>
      <c r="BZ705">
        <v>83</v>
      </c>
      <c r="CA705">
        <v>7</v>
      </c>
      <c r="CB705">
        <v>6</v>
      </c>
      <c r="CC705">
        <v>1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7</v>
      </c>
      <c r="CQ705">
        <v>19</v>
      </c>
      <c r="CR705">
        <v>8</v>
      </c>
      <c r="CS705">
        <v>1</v>
      </c>
      <c r="CT705">
        <v>2</v>
      </c>
      <c r="CU705">
        <v>0</v>
      </c>
      <c r="CV705">
        <v>3</v>
      </c>
      <c r="CW705">
        <v>1</v>
      </c>
      <c r="CX705">
        <v>1</v>
      </c>
      <c r="CY705">
        <v>0</v>
      </c>
      <c r="CZ705">
        <v>0</v>
      </c>
      <c r="DA705">
        <v>1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2</v>
      </c>
      <c r="DP705">
        <v>19</v>
      </c>
      <c r="DQ705">
        <v>5</v>
      </c>
      <c r="DR705">
        <v>0</v>
      </c>
      <c r="DS705">
        <v>0</v>
      </c>
      <c r="DT705">
        <v>1</v>
      </c>
      <c r="DU705">
        <v>0</v>
      </c>
      <c r="DV705">
        <v>1</v>
      </c>
      <c r="DW705">
        <v>0</v>
      </c>
      <c r="DX705">
        <v>1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1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1</v>
      </c>
      <c r="EP705">
        <v>5</v>
      </c>
      <c r="EQ705">
        <v>15</v>
      </c>
      <c r="ER705">
        <v>0</v>
      </c>
      <c r="ES705">
        <v>2</v>
      </c>
      <c r="ET705">
        <v>7</v>
      </c>
      <c r="EU705">
        <v>0</v>
      </c>
      <c r="EV705">
        <v>0</v>
      </c>
      <c r="EW705">
        <v>0</v>
      </c>
      <c r="EX705">
        <v>4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1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1</v>
      </c>
      <c r="FN705">
        <v>15</v>
      </c>
      <c r="FO705">
        <v>30</v>
      </c>
      <c r="FP705">
        <v>10</v>
      </c>
      <c r="FQ705">
        <v>2</v>
      </c>
      <c r="FR705">
        <v>1</v>
      </c>
      <c r="FS705">
        <v>1</v>
      </c>
      <c r="FT705">
        <v>0</v>
      </c>
      <c r="FU705">
        <v>3</v>
      </c>
      <c r="FV705">
        <v>0</v>
      </c>
      <c r="FW705">
        <v>1</v>
      </c>
      <c r="FX705">
        <v>2</v>
      </c>
      <c r="FY705">
        <v>0</v>
      </c>
      <c r="FZ705">
        <v>1</v>
      </c>
      <c r="GA705">
        <v>0</v>
      </c>
      <c r="GB705">
        <v>0</v>
      </c>
      <c r="GC705">
        <v>2</v>
      </c>
      <c r="GD705">
        <v>0</v>
      </c>
      <c r="GE705">
        <v>3</v>
      </c>
      <c r="GF705">
        <v>0</v>
      </c>
      <c r="GG705">
        <v>0</v>
      </c>
      <c r="GH705">
        <v>1</v>
      </c>
      <c r="GI705">
        <v>1</v>
      </c>
      <c r="GJ705">
        <v>1</v>
      </c>
      <c r="GK705">
        <v>0</v>
      </c>
      <c r="GL705">
        <v>1</v>
      </c>
      <c r="GM705">
        <v>0</v>
      </c>
      <c r="GN705">
        <v>30</v>
      </c>
      <c r="GO705">
        <v>29</v>
      </c>
      <c r="GP705">
        <v>21</v>
      </c>
      <c r="GQ705">
        <v>2</v>
      </c>
      <c r="GR705">
        <v>0</v>
      </c>
      <c r="GS705">
        <v>0</v>
      </c>
      <c r="GT705">
        <v>1</v>
      </c>
      <c r="GU705">
        <v>0</v>
      </c>
      <c r="GV705">
        <v>1</v>
      </c>
      <c r="GW705">
        <v>1</v>
      </c>
      <c r="GX705">
        <v>0</v>
      </c>
      <c r="GY705">
        <v>0</v>
      </c>
      <c r="GZ705">
        <v>2</v>
      </c>
      <c r="HA705">
        <v>0</v>
      </c>
      <c r="HB705">
        <v>0</v>
      </c>
      <c r="HC705">
        <v>0</v>
      </c>
      <c r="HD705">
        <v>0</v>
      </c>
      <c r="HE705">
        <v>0</v>
      </c>
      <c r="HF705">
        <v>0</v>
      </c>
      <c r="HG705">
        <v>1</v>
      </c>
      <c r="HH705">
        <v>29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0</v>
      </c>
      <c r="HQ705">
        <v>0</v>
      </c>
      <c r="HR705">
        <v>0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70</v>
      </c>
      <c r="IN705">
        <v>22</v>
      </c>
      <c r="IO705">
        <v>0</v>
      </c>
      <c r="IP705">
        <v>2</v>
      </c>
      <c r="IQ705">
        <v>12</v>
      </c>
      <c r="IR705">
        <v>0</v>
      </c>
      <c r="IS705">
        <v>25</v>
      </c>
      <c r="IT705">
        <v>0</v>
      </c>
      <c r="IU705">
        <v>1</v>
      </c>
      <c r="IV705">
        <v>0</v>
      </c>
      <c r="IW705">
        <v>0</v>
      </c>
      <c r="IX705">
        <v>0</v>
      </c>
      <c r="IY705">
        <v>6</v>
      </c>
      <c r="IZ705">
        <v>0</v>
      </c>
      <c r="JA705">
        <v>0</v>
      </c>
      <c r="JB705">
        <v>0</v>
      </c>
      <c r="JC705">
        <v>1</v>
      </c>
      <c r="JD705">
        <v>0</v>
      </c>
      <c r="JE705">
        <v>0</v>
      </c>
      <c r="JF705">
        <v>0</v>
      </c>
      <c r="JG705">
        <v>0</v>
      </c>
      <c r="JH705">
        <v>0</v>
      </c>
      <c r="JI705">
        <v>1</v>
      </c>
      <c r="JJ705">
        <v>0</v>
      </c>
      <c r="JK705">
        <v>0</v>
      </c>
      <c r="JL705">
        <v>70</v>
      </c>
    </row>
    <row r="706" spans="1:272" x14ac:dyDescent="0.25">
      <c r="A706" t="s">
        <v>273</v>
      </c>
      <c r="B706" t="s">
        <v>710</v>
      </c>
      <c r="C706" t="str">
        <f t="shared" si="53"/>
        <v>161002</v>
      </c>
      <c r="D706" t="s">
        <v>713</v>
      </c>
      <c r="E706">
        <v>4</v>
      </c>
      <c r="F706">
        <v>1403</v>
      </c>
      <c r="G706">
        <v>1070</v>
      </c>
      <c r="H706">
        <v>590</v>
      </c>
      <c r="I706">
        <v>480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480</v>
      </c>
      <c r="T706">
        <v>0</v>
      </c>
      <c r="U706">
        <v>0</v>
      </c>
      <c r="V706">
        <v>480</v>
      </c>
      <c r="W706">
        <v>15</v>
      </c>
      <c r="X706">
        <v>9</v>
      </c>
      <c r="Y706">
        <v>6</v>
      </c>
      <c r="Z706">
        <v>0</v>
      </c>
      <c r="AA706">
        <v>465</v>
      </c>
      <c r="AB706">
        <v>95</v>
      </c>
      <c r="AC706">
        <v>10</v>
      </c>
      <c r="AD706">
        <v>6</v>
      </c>
      <c r="AE706">
        <v>34</v>
      </c>
      <c r="AF706">
        <v>9</v>
      </c>
      <c r="AG706">
        <v>4</v>
      </c>
      <c r="AH706">
        <v>13</v>
      </c>
      <c r="AI706">
        <v>0</v>
      </c>
      <c r="AJ706">
        <v>0</v>
      </c>
      <c r="AK706">
        <v>0</v>
      </c>
      <c r="AL706">
        <v>1</v>
      </c>
      <c r="AM706">
        <v>0</v>
      </c>
      <c r="AN706">
        <v>0</v>
      </c>
      <c r="AO706">
        <v>1</v>
      </c>
      <c r="AP706">
        <v>3</v>
      </c>
      <c r="AQ706">
        <v>6</v>
      </c>
      <c r="AR706">
        <v>1</v>
      </c>
      <c r="AS706">
        <v>1</v>
      </c>
      <c r="AT706">
        <v>0</v>
      </c>
      <c r="AU706">
        <v>0</v>
      </c>
      <c r="AV706">
        <v>0</v>
      </c>
      <c r="AW706">
        <v>3</v>
      </c>
      <c r="AX706">
        <v>1</v>
      </c>
      <c r="AY706">
        <v>0</v>
      </c>
      <c r="AZ706">
        <v>2</v>
      </c>
      <c r="BA706">
        <v>95</v>
      </c>
      <c r="BB706">
        <v>133</v>
      </c>
      <c r="BC706">
        <v>13</v>
      </c>
      <c r="BD706">
        <v>6</v>
      </c>
      <c r="BE706">
        <v>80</v>
      </c>
      <c r="BF706">
        <v>5</v>
      </c>
      <c r="BG706">
        <v>4</v>
      </c>
      <c r="BH706">
        <v>3</v>
      </c>
      <c r="BI706">
        <v>1</v>
      </c>
      <c r="BJ706">
        <v>4</v>
      </c>
      <c r="BK706">
        <v>1</v>
      </c>
      <c r="BL706">
        <v>5</v>
      </c>
      <c r="BM706">
        <v>0</v>
      </c>
      <c r="BN706">
        <v>1</v>
      </c>
      <c r="BO706">
        <v>1</v>
      </c>
      <c r="BP706">
        <v>0</v>
      </c>
      <c r="BQ706">
        <v>0</v>
      </c>
      <c r="BR706">
        <v>5</v>
      </c>
      <c r="BS706">
        <v>0</v>
      </c>
      <c r="BT706">
        <v>0</v>
      </c>
      <c r="BU706">
        <v>0</v>
      </c>
      <c r="BV706">
        <v>0</v>
      </c>
      <c r="BW706">
        <v>1</v>
      </c>
      <c r="BX706">
        <v>2</v>
      </c>
      <c r="BY706">
        <v>1</v>
      </c>
      <c r="BZ706">
        <v>133</v>
      </c>
      <c r="CA706">
        <v>11</v>
      </c>
      <c r="CB706">
        <v>0</v>
      </c>
      <c r="CC706">
        <v>3</v>
      </c>
      <c r="CD706">
        <v>1</v>
      </c>
      <c r="CE706">
        <v>0</v>
      </c>
      <c r="CF706">
        <v>0</v>
      </c>
      <c r="CG706">
        <v>1</v>
      </c>
      <c r="CH706">
        <v>1</v>
      </c>
      <c r="CI706">
        <v>1</v>
      </c>
      <c r="CJ706">
        <v>0</v>
      </c>
      <c r="CK706">
        <v>0</v>
      </c>
      <c r="CL706">
        <v>1</v>
      </c>
      <c r="CM706">
        <v>0</v>
      </c>
      <c r="CN706">
        <v>1</v>
      </c>
      <c r="CO706">
        <v>2</v>
      </c>
      <c r="CP706">
        <v>11</v>
      </c>
      <c r="CQ706">
        <v>34</v>
      </c>
      <c r="CR706">
        <v>20</v>
      </c>
      <c r="CS706">
        <v>3</v>
      </c>
      <c r="CT706">
        <v>1</v>
      </c>
      <c r="CU706">
        <v>0</v>
      </c>
      <c r="CV706">
        <v>1</v>
      </c>
      <c r="CW706">
        <v>0</v>
      </c>
      <c r="CX706">
        <v>0</v>
      </c>
      <c r="CY706">
        <v>3</v>
      </c>
      <c r="CZ706">
        <v>0</v>
      </c>
      <c r="DA706">
        <v>0</v>
      </c>
      <c r="DB706">
        <v>3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1</v>
      </c>
      <c r="DL706">
        <v>0</v>
      </c>
      <c r="DM706">
        <v>0</v>
      </c>
      <c r="DN706">
        <v>2</v>
      </c>
      <c r="DO706">
        <v>0</v>
      </c>
      <c r="DP706">
        <v>34</v>
      </c>
      <c r="DQ706">
        <v>6</v>
      </c>
      <c r="DR706">
        <v>3</v>
      </c>
      <c r="DS706">
        <v>2</v>
      </c>
      <c r="DT706">
        <v>0</v>
      </c>
      <c r="DU706">
        <v>1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6</v>
      </c>
      <c r="EQ706">
        <v>31</v>
      </c>
      <c r="ER706">
        <v>7</v>
      </c>
      <c r="ES706">
        <v>6</v>
      </c>
      <c r="ET706">
        <v>6</v>
      </c>
      <c r="EU706">
        <v>0</v>
      </c>
      <c r="EV706">
        <v>1</v>
      </c>
      <c r="EW706">
        <v>1</v>
      </c>
      <c r="EX706">
        <v>1</v>
      </c>
      <c r="EY706">
        <v>1</v>
      </c>
      <c r="EZ706">
        <v>1</v>
      </c>
      <c r="FA706">
        <v>0</v>
      </c>
      <c r="FB706">
        <v>0</v>
      </c>
      <c r="FC706">
        <v>1</v>
      </c>
      <c r="FD706">
        <v>0</v>
      </c>
      <c r="FE706">
        <v>0</v>
      </c>
      <c r="FF706">
        <v>1</v>
      </c>
      <c r="FG706">
        <v>0</v>
      </c>
      <c r="FH706">
        <v>0</v>
      </c>
      <c r="FI706">
        <v>0</v>
      </c>
      <c r="FJ706">
        <v>0</v>
      </c>
      <c r="FK706">
        <v>2</v>
      </c>
      <c r="FL706">
        <v>0</v>
      </c>
      <c r="FM706">
        <v>3</v>
      </c>
      <c r="FN706">
        <v>31</v>
      </c>
      <c r="FO706">
        <v>49</v>
      </c>
      <c r="FP706">
        <v>17</v>
      </c>
      <c r="FQ706">
        <v>6</v>
      </c>
      <c r="FR706">
        <v>4</v>
      </c>
      <c r="FS706">
        <v>1</v>
      </c>
      <c r="FT706">
        <v>0</v>
      </c>
      <c r="FU706">
        <v>2</v>
      </c>
      <c r="FV706">
        <v>3</v>
      </c>
      <c r="FW706">
        <v>1</v>
      </c>
      <c r="FX706">
        <v>2</v>
      </c>
      <c r="FY706">
        <v>9</v>
      </c>
      <c r="FZ706">
        <v>0</v>
      </c>
      <c r="GA706">
        <v>0</v>
      </c>
      <c r="GB706">
        <v>1</v>
      </c>
      <c r="GC706">
        <v>0</v>
      </c>
      <c r="GD706">
        <v>0</v>
      </c>
      <c r="GE706">
        <v>0</v>
      </c>
      <c r="GF706">
        <v>0</v>
      </c>
      <c r="GG706">
        <v>1</v>
      </c>
      <c r="GH706">
        <v>0</v>
      </c>
      <c r="GI706">
        <v>1</v>
      </c>
      <c r="GJ706">
        <v>0</v>
      </c>
      <c r="GK706">
        <v>1</v>
      </c>
      <c r="GL706">
        <v>0</v>
      </c>
      <c r="GM706">
        <v>0</v>
      </c>
      <c r="GN706">
        <v>49</v>
      </c>
      <c r="GO706">
        <v>20</v>
      </c>
      <c r="GP706">
        <v>15</v>
      </c>
      <c r="GQ706">
        <v>1</v>
      </c>
      <c r="GR706">
        <v>0</v>
      </c>
      <c r="GS706">
        <v>1</v>
      </c>
      <c r="GT706">
        <v>0</v>
      </c>
      <c r="GU706">
        <v>1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2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20</v>
      </c>
      <c r="HI706">
        <v>3</v>
      </c>
      <c r="HJ706">
        <v>0</v>
      </c>
      <c r="HK706">
        <v>0</v>
      </c>
      <c r="HL706">
        <v>1</v>
      </c>
      <c r="HM706">
        <v>0</v>
      </c>
      <c r="HN706">
        <v>0</v>
      </c>
      <c r="HO706">
        <v>0</v>
      </c>
      <c r="HP706">
        <v>1</v>
      </c>
      <c r="HQ706">
        <v>0</v>
      </c>
      <c r="HR706">
        <v>1</v>
      </c>
      <c r="HS706">
        <v>0</v>
      </c>
      <c r="HT706">
        <v>0</v>
      </c>
      <c r="HU706">
        <v>0</v>
      </c>
      <c r="HV706">
        <v>3</v>
      </c>
      <c r="HW706">
        <v>1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1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0</v>
      </c>
      <c r="IL706">
        <v>1</v>
      </c>
      <c r="IM706">
        <v>82</v>
      </c>
      <c r="IN706">
        <v>6</v>
      </c>
      <c r="IO706">
        <v>1</v>
      </c>
      <c r="IP706">
        <v>10</v>
      </c>
      <c r="IQ706">
        <v>9</v>
      </c>
      <c r="IR706">
        <v>0</v>
      </c>
      <c r="IS706">
        <v>52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3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1</v>
      </c>
      <c r="JK706">
        <v>0</v>
      </c>
      <c r="JL706">
        <v>82</v>
      </c>
    </row>
    <row r="707" spans="1:272" x14ac:dyDescent="0.25">
      <c r="A707" t="s">
        <v>273</v>
      </c>
      <c r="B707" t="s">
        <v>710</v>
      </c>
      <c r="C707" t="str">
        <f t="shared" si="53"/>
        <v>161002</v>
      </c>
      <c r="D707" t="s">
        <v>362</v>
      </c>
      <c r="E707">
        <v>5</v>
      </c>
      <c r="F707">
        <v>1143</v>
      </c>
      <c r="G707">
        <v>870</v>
      </c>
      <c r="H707">
        <v>363</v>
      </c>
      <c r="I707">
        <v>507</v>
      </c>
      <c r="J707">
        <v>0</v>
      </c>
      <c r="K707">
        <v>2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507</v>
      </c>
      <c r="T707">
        <v>0</v>
      </c>
      <c r="U707">
        <v>0</v>
      </c>
      <c r="V707">
        <v>507</v>
      </c>
      <c r="W707">
        <v>15</v>
      </c>
      <c r="X707">
        <v>10</v>
      </c>
      <c r="Y707">
        <v>5</v>
      </c>
      <c r="Z707">
        <v>0</v>
      </c>
      <c r="AA707">
        <v>492</v>
      </c>
      <c r="AB707">
        <v>187</v>
      </c>
      <c r="AC707">
        <v>13</v>
      </c>
      <c r="AD707">
        <v>37</v>
      </c>
      <c r="AE707">
        <v>26</v>
      </c>
      <c r="AF707">
        <v>12</v>
      </c>
      <c r="AG707">
        <v>2</v>
      </c>
      <c r="AH707">
        <v>61</v>
      </c>
      <c r="AI707">
        <v>18</v>
      </c>
      <c r="AJ707">
        <v>2</v>
      </c>
      <c r="AK707">
        <v>1</v>
      </c>
      <c r="AL707">
        <v>0</v>
      </c>
      <c r="AM707">
        <v>1</v>
      </c>
      <c r="AN707">
        <v>0</v>
      </c>
      <c r="AO707">
        <v>0</v>
      </c>
      <c r="AP707">
        <v>0</v>
      </c>
      <c r="AQ707">
        <v>4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1</v>
      </c>
      <c r="AX707">
        <v>5</v>
      </c>
      <c r="AY707">
        <v>4</v>
      </c>
      <c r="AZ707">
        <v>0</v>
      </c>
      <c r="BA707">
        <v>187</v>
      </c>
      <c r="BB707">
        <v>142</v>
      </c>
      <c r="BC707">
        <v>16</v>
      </c>
      <c r="BD707">
        <v>1</v>
      </c>
      <c r="BE707">
        <v>100</v>
      </c>
      <c r="BF707">
        <v>2</v>
      </c>
      <c r="BG707">
        <v>4</v>
      </c>
      <c r="BH707">
        <v>4</v>
      </c>
      <c r="BI707">
        <v>0</v>
      </c>
      <c r="BJ707">
        <v>3</v>
      </c>
      <c r="BK707">
        <v>2</v>
      </c>
      <c r="BL707">
        <v>0</v>
      </c>
      <c r="BM707">
        <v>0</v>
      </c>
      <c r="BN707">
        <v>0</v>
      </c>
      <c r="BO707">
        <v>4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1</v>
      </c>
      <c r="BW707">
        <v>4</v>
      </c>
      <c r="BX707">
        <v>0</v>
      </c>
      <c r="BY707">
        <v>1</v>
      </c>
      <c r="BZ707">
        <v>142</v>
      </c>
      <c r="CA707">
        <v>12</v>
      </c>
      <c r="CB707">
        <v>7</v>
      </c>
      <c r="CC707">
        <v>1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1</v>
      </c>
      <c r="CK707">
        <v>0</v>
      </c>
      <c r="CL707">
        <v>1</v>
      </c>
      <c r="CM707">
        <v>1</v>
      </c>
      <c r="CN707">
        <v>0</v>
      </c>
      <c r="CO707">
        <v>1</v>
      </c>
      <c r="CP707">
        <v>12</v>
      </c>
      <c r="CQ707">
        <v>17</v>
      </c>
      <c r="CR707">
        <v>10</v>
      </c>
      <c r="CS707">
        <v>0</v>
      </c>
      <c r="CT707">
        <v>2</v>
      </c>
      <c r="CU707">
        <v>0</v>
      </c>
      <c r="CV707">
        <v>1</v>
      </c>
      <c r="CW707">
        <v>0</v>
      </c>
      <c r="CX707">
        <v>2</v>
      </c>
      <c r="CY707">
        <v>0</v>
      </c>
      <c r="CZ707">
        <v>1</v>
      </c>
      <c r="DA707">
        <v>1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17</v>
      </c>
      <c r="DQ707">
        <v>12</v>
      </c>
      <c r="DR707">
        <v>5</v>
      </c>
      <c r="DS707">
        <v>0</v>
      </c>
      <c r="DT707">
        <v>2</v>
      </c>
      <c r="DU707">
        <v>3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1</v>
      </c>
      <c r="EJ707">
        <v>0</v>
      </c>
      <c r="EK707">
        <v>0</v>
      </c>
      <c r="EL707">
        <v>0</v>
      </c>
      <c r="EM707">
        <v>1</v>
      </c>
      <c r="EN707">
        <v>0</v>
      </c>
      <c r="EO707">
        <v>0</v>
      </c>
      <c r="EP707">
        <v>12</v>
      </c>
      <c r="EQ707">
        <v>20</v>
      </c>
      <c r="ER707">
        <v>4</v>
      </c>
      <c r="ES707">
        <v>0</v>
      </c>
      <c r="ET707">
        <v>0</v>
      </c>
      <c r="EU707">
        <v>1</v>
      </c>
      <c r="EV707">
        <v>0</v>
      </c>
      <c r="EW707">
        <v>2</v>
      </c>
      <c r="EX707">
        <v>1</v>
      </c>
      <c r="EY707">
        <v>0</v>
      </c>
      <c r="EZ707">
        <v>0</v>
      </c>
      <c r="FA707">
        <v>2</v>
      </c>
      <c r="FB707">
        <v>0</v>
      </c>
      <c r="FC707">
        <v>9</v>
      </c>
      <c r="FD707">
        <v>0</v>
      </c>
      <c r="FE707">
        <v>0</v>
      </c>
      <c r="FF707">
        <v>0</v>
      </c>
      <c r="FG707">
        <v>1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20</v>
      </c>
      <c r="FO707">
        <v>62</v>
      </c>
      <c r="FP707">
        <v>17</v>
      </c>
      <c r="FQ707">
        <v>12</v>
      </c>
      <c r="FR707">
        <v>3</v>
      </c>
      <c r="FS707">
        <v>1</v>
      </c>
      <c r="FT707">
        <v>0</v>
      </c>
      <c r="FU707">
        <v>1</v>
      </c>
      <c r="FV707">
        <v>2</v>
      </c>
      <c r="FW707">
        <v>0</v>
      </c>
      <c r="FX707">
        <v>4</v>
      </c>
      <c r="FY707">
        <v>14</v>
      </c>
      <c r="FZ707">
        <v>0</v>
      </c>
      <c r="GA707">
        <v>0</v>
      </c>
      <c r="GB707">
        <v>0</v>
      </c>
      <c r="GC707">
        <v>4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1</v>
      </c>
      <c r="GJ707">
        <v>1</v>
      </c>
      <c r="GK707">
        <v>0</v>
      </c>
      <c r="GL707">
        <v>0</v>
      </c>
      <c r="GM707">
        <v>2</v>
      </c>
      <c r="GN707">
        <v>62</v>
      </c>
      <c r="GO707">
        <v>25</v>
      </c>
      <c r="GP707">
        <v>19</v>
      </c>
      <c r="GQ707">
        <v>0</v>
      </c>
      <c r="GR707">
        <v>2</v>
      </c>
      <c r="GS707">
        <v>0</v>
      </c>
      <c r="GT707">
        <v>1</v>
      </c>
      <c r="GU707">
        <v>0</v>
      </c>
      <c r="GV707">
        <v>1</v>
      </c>
      <c r="GW707">
        <v>0</v>
      </c>
      <c r="GX707">
        <v>0</v>
      </c>
      <c r="GY707">
        <v>1</v>
      </c>
      <c r="GZ707">
        <v>0</v>
      </c>
      <c r="HA707">
        <v>0</v>
      </c>
      <c r="HB707">
        <v>0</v>
      </c>
      <c r="HC707">
        <v>1</v>
      </c>
      <c r="HD707">
        <v>0</v>
      </c>
      <c r="HE707">
        <v>0</v>
      </c>
      <c r="HF707">
        <v>0</v>
      </c>
      <c r="HG707">
        <v>0</v>
      </c>
      <c r="HH707">
        <v>25</v>
      </c>
      <c r="HI707">
        <v>1</v>
      </c>
      <c r="HJ707">
        <v>1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1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14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14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14</v>
      </c>
    </row>
    <row r="708" spans="1:272" x14ac:dyDescent="0.25">
      <c r="A708" t="s">
        <v>273</v>
      </c>
      <c r="B708" t="s">
        <v>710</v>
      </c>
      <c r="C708" t="str">
        <f t="shared" si="53"/>
        <v>161002</v>
      </c>
      <c r="D708" t="s">
        <v>713</v>
      </c>
      <c r="E708">
        <v>6</v>
      </c>
      <c r="F708">
        <v>295</v>
      </c>
      <c r="G708">
        <v>230</v>
      </c>
      <c r="H708">
        <v>146</v>
      </c>
      <c r="I708">
        <v>84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84</v>
      </c>
      <c r="T708">
        <v>0</v>
      </c>
      <c r="U708">
        <v>0</v>
      </c>
      <c r="V708">
        <v>84</v>
      </c>
      <c r="W708">
        <v>3</v>
      </c>
      <c r="X708">
        <v>3</v>
      </c>
      <c r="Y708">
        <v>0</v>
      </c>
      <c r="Z708">
        <v>0</v>
      </c>
      <c r="AA708">
        <v>81</v>
      </c>
      <c r="AB708">
        <v>14</v>
      </c>
      <c r="AC708">
        <v>1</v>
      </c>
      <c r="AD708">
        <v>4</v>
      </c>
      <c r="AE708">
        <v>5</v>
      </c>
      <c r="AF708">
        <v>1</v>
      </c>
      <c r="AG708">
        <v>0</v>
      </c>
      <c r="AH708">
        <v>1</v>
      </c>
      <c r="AI708">
        <v>0</v>
      </c>
      <c r="AJ708">
        <v>1</v>
      </c>
      <c r="AK708">
        <v>1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14</v>
      </c>
      <c r="BB708">
        <v>9</v>
      </c>
      <c r="BC708">
        <v>2</v>
      </c>
      <c r="BD708">
        <v>0</v>
      </c>
      <c r="BE708">
        <v>7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9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6</v>
      </c>
      <c r="CR708">
        <v>1</v>
      </c>
      <c r="CS708">
        <v>0</v>
      </c>
      <c r="CT708">
        <v>3</v>
      </c>
      <c r="CU708">
        <v>0</v>
      </c>
      <c r="CV708">
        <v>1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1</v>
      </c>
      <c r="DM708">
        <v>0</v>
      </c>
      <c r="DN708">
        <v>0</v>
      </c>
      <c r="DO708">
        <v>0</v>
      </c>
      <c r="DP708">
        <v>6</v>
      </c>
      <c r="DQ708">
        <v>1</v>
      </c>
      <c r="DR708">
        <v>0</v>
      </c>
      <c r="DS708">
        <v>0</v>
      </c>
      <c r="DT708">
        <v>0</v>
      </c>
      <c r="DU708">
        <v>0</v>
      </c>
      <c r="DV708">
        <v>1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1</v>
      </c>
      <c r="EQ708">
        <v>1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1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1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50</v>
      </c>
      <c r="IN708">
        <v>9</v>
      </c>
      <c r="IO708">
        <v>1</v>
      </c>
      <c r="IP708">
        <v>8</v>
      </c>
      <c r="IQ708">
        <v>4</v>
      </c>
      <c r="IR708">
        <v>0</v>
      </c>
      <c r="IS708">
        <v>24</v>
      </c>
      <c r="IT708">
        <v>1</v>
      </c>
      <c r="IU708">
        <v>0</v>
      </c>
      <c r="IV708">
        <v>0</v>
      </c>
      <c r="IW708">
        <v>0</v>
      </c>
      <c r="IX708">
        <v>0</v>
      </c>
      <c r="IY708">
        <v>3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0</v>
      </c>
      <c r="JF708">
        <v>0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50</v>
      </c>
    </row>
    <row r="709" spans="1:272" x14ac:dyDescent="0.25">
      <c r="A709" t="s">
        <v>273</v>
      </c>
      <c r="B709" t="s">
        <v>710</v>
      </c>
      <c r="C709" t="str">
        <f t="shared" si="53"/>
        <v>161002</v>
      </c>
      <c r="D709" t="s">
        <v>312</v>
      </c>
      <c r="E709">
        <v>7</v>
      </c>
      <c r="F709">
        <v>526</v>
      </c>
      <c r="G709">
        <v>400</v>
      </c>
      <c r="H709">
        <v>211</v>
      </c>
      <c r="I709">
        <v>189</v>
      </c>
      <c r="J709">
        <v>0</v>
      </c>
      <c r="K709">
        <v>2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189</v>
      </c>
      <c r="T709">
        <v>0</v>
      </c>
      <c r="U709">
        <v>0</v>
      </c>
      <c r="V709">
        <v>189</v>
      </c>
      <c r="W709">
        <v>9</v>
      </c>
      <c r="X709">
        <v>5</v>
      </c>
      <c r="Y709">
        <v>4</v>
      </c>
      <c r="Z709">
        <v>0</v>
      </c>
      <c r="AA709">
        <v>180</v>
      </c>
      <c r="AB709">
        <v>25</v>
      </c>
      <c r="AC709">
        <v>1</v>
      </c>
      <c r="AD709">
        <v>4</v>
      </c>
      <c r="AE709">
        <v>12</v>
      </c>
      <c r="AF709">
        <v>2</v>
      </c>
      <c r="AG709">
        <v>1</v>
      </c>
      <c r="AH709">
        <v>0</v>
      </c>
      <c r="AI709">
        <v>2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2</v>
      </c>
      <c r="AZ709">
        <v>0</v>
      </c>
      <c r="BA709">
        <v>25</v>
      </c>
      <c r="BB709">
        <v>47</v>
      </c>
      <c r="BC709">
        <v>3</v>
      </c>
      <c r="BD709">
        <v>1</v>
      </c>
      <c r="BE709">
        <v>31</v>
      </c>
      <c r="BF709">
        <v>5</v>
      </c>
      <c r="BG709">
        <v>0</v>
      </c>
      <c r="BH709">
        <v>0</v>
      </c>
      <c r="BI709">
        <v>1</v>
      </c>
      <c r="BJ709">
        <v>0</v>
      </c>
      <c r="BK709">
        <v>3</v>
      </c>
      <c r="BL709">
        <v>1</v>
      </c>
      <c r="BM709">
        <v>0</v>
      </c>
      <c r="BN709">
        <v>1</v>
      </c>
      <c r="BO709">
        <v>0</v>
      </c>
      <c r="BP709">
        <v>0</v>
      </c>
      <c r="BQ709">
        <v>0</v>
      </c>
      <c r="BR709">
        <v>1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47</v>
      </c>
      <c r="CA709">
        <v>1</v>
      </c>
      <c r="CB709">
        <v>1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1</v>
      </c>
      <c r="CQ709">
        <v>7</v>
      </c>
      <c r="CR709">
        <v>5</v>
      </c>
      <c r="CS709">
        <v>0</v>
      </c>
      <c r="CT709">
        <v>1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1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7</v>
      </c>
      <c r="DQ709">
        <v>4</v>
      </c>
      <c r="DR709">
        <v>0</v>
      </c>
      <c r="DS709">
        <v>1</v>
      </c>
      <c r="DT709">
        <v>0</v>
      </c>
      <c r="DU709">
        <v>0</v>
      </c>
      <c r="DV709">
        <v>0</v>
      </c>
      <c r="DW709">
        <v>1</v>
      </c>
      <c r="DX709">
        <v>0</v>
      </c>
      <c r="DY709">
        <v>2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4</v>
      </c>
      <c r="EQ709">
        <v>1</v>
      </c>
      <c r="ER709">
        <v>1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1</v>
      </c>
      <c r="FO709">
        <v>13</v>
      </c>
      <c r="FP709">
        <v>3</v>
      </c>
      <c r="FQ709">
        <v>1</v>
      </c>
      <c r="FR709">
        <v>1</v>
      </c>
      <c r="FS709">
        <v>0</v>
      </c>
      <c r="FT709">
        <v>0</v>
      </c>
      <c r="FU709">
        <v>1</v>
      </c>
      <c r="FV709">
        <v>1</v>
      </c>
      <c r="FW709">
        <v>0</v>
      </c>
      <c r="FX709">
        <v>0</v>
      </c>
      <c r="FY709">
        <v>3</v>
      </c>
      <c r="FZ709">
        <v>0</v>
      </c>
      <c r="GA709">
        <v>0</v>
      </c>
      <c r="GB709">
        <v>0</v>
      </c>
      <c r="GC709">
        <v>0</v>
      </c>
      <c r="GD709">
        <v>1</v>
      </c>
      <c r="GE709">
        <v>1</v>
      </c>
      <c r="GF709">
        <v>1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13</v>
      </c>
      <c r="GO709">
        <v>5</v>
      </c>
      <c r="GP709">
        <v>5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5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0</v>
      </c>
      <c r="HS709">
        <v>0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77</v>
      </c>
      <c r="IN709">
        <v>21</v>
      </c>
      <c r="IO709">
        <v>1</v>
      </c>
      <c r="IP709">
        <v>8</v>
      </c>
      <c r="IQ709">
        <v>15</v>
      </c>
      <c r="IR709">
        <v>0</v>
      </c>
      <c r="IS709">
        <v>26</v>
      </c>
      <c r="IT709">
        <v>0</v>
      </c>
      <c r="IU709">
        <v>0</v>
      </c>
      <c r="IV709">
        <v>0</v>
      </c>
      <c r="IW709">
        <v>0</v>
      </c>
      <c r="IX709">
        <v>1</v>
      </c>
      <c r="IY709">
        <v>3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0</v>
      </c>
      <c r="JI709">
        <v>0</v>
      </c>
      <c r="JJ709">
        <v>0</v>
      </c>
      <c r="JK709">
        <v>2</v>
      </c>
      <c r="JL709">
        <v>77</v>
      </c>
    </row>
    <row r="710" spans="1:272" x14ac:dyDescent="0.25">
      <c r="A710" t="s">
        <v>273</v>
      </c>
      <c r="B710" t="s">
        <v>710</v>
      </c>
      <c r="C710" t="str">
        <f t="shared" si="53"/>
        <v>161002</v>
      </c>
      <c r="D710" t="s">
        <v>713</v>
      </c>
      <c r="E710">
        <v>8</v>
      </c>
      <c r="F710">
        <v>500</v>
      </c>
      <c r="G710">
        <v>380</v>
      </c>
      <c r="H710">
        <v>197</v>
      </c>
      <c r="I710">
        <v>183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183</v>
      </c>
      <c r="T710">
        <v>0</v>
      </c>
      <c r="U710">
        <v>0</v>
      </c>
      <c r="V710">
        <v>183</v>
      </c>
      <c r="W710">
        <v>12</v>
      </c>
      <c r="X710">
        <v>11</v>
      </c>
      <c r="Y710">
        <v>1</v>
      </c>
      <c r="Z710">
        <v>0</v>
      </c>
      <c r="AA710">
        <v>171</v>
      </c>
      <c r="AB710">
        <v>15</v>
      </c>
      <c r="AC710">
        <v>0</v>
      </c>
      <c r="AD710">
        <v>1</v>
      </c>
      <c r="AE710">
        <v>4</v>
      </c>
      <c r="AF710">
        <v>3</v>
      </c>
      <c r="AG710">
        <v>1</v>
      </c>
      <c r="AH710">
        <v>1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</v>
      </c>
      <c r="AR710">
        <v>0</v>
      </c>
      <c r="AS710">
        <v>2</v>
      </c>
      <c r="AT710">
        <v>1</v>
      </c>
      <c r="AU710">
        <v>0</v>
      </c>
      <c r="AV710">
        <v>0</v>
      </c>
      <c r="AW710">
        <v>0</v>
      </c>
      <c r="AX710">
        <v>0</v>
      </c>
      <c r="AY710">
        <v>1</v>
      </c>
      <c r="AZ710">
        <v>0</v>
      </c>
      <c r="BA710">
        <v>15</v>
      </c>
      <c r="BB710">
        <v>21</v>
      </c>
      <c r="BC710">
        <v>2</v>
      </c>
      <c r="BD710">
        <v>0</v>
      </c>
      <c r="BE710">
        <v>8</v>
      </c>
      <c r="BF710">
        <v>5</v>
      </c>
      <c r="BG710">
        <v>2</v>
      </c>
      <c r="BH710">
        <v>0</v>
      </c>
      <c r="BI710">
        <v>0</v>
      </c>
      <c r="BJ710">
        <v>1</v>
      </c>
      <c r="BK710">
        <v>0</v>
      </c>
      <c r="BL710">
        <v>1</v>
      </c>
      <c r="BM710">
        <v>0</v>
      </c>
      <c r="BN710">
        <v>0</v>
      </c>
      <c r="BO710">
        <v>1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1</v>
      </c>
      <c r="BZ710">
        <v>21</v>
      </c>
      <c r="CA710">
        <v>2</v>
      </c>
      <c r="CB710">
        <v>1</v>
      </c>
      <c r="CC710">
        <v>0</v>
      </c>
      <c r="CD710">
        <v>0</v>
      </c>
      <c r="CE710">
        <v>0</v>
      </c>
      <c r="CF710">
        <v>1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2</v>
      </c>
      <c r="CQ710">
        <v>4</v>
      </c>
      <c r="CR710">
        <v>2</v>
      </c>
      <c r="CS710">
        <v>0</v>
      </c>
      <c r="CT710">
        <v>0</v>
      </c>
      <c r="CU710">
        <v>0</v>
      </c>
      <c r="CV710">
        <v>0</v>
      </c>
      <c r="CW710">
        <v>1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1</v>
      </c>
      <c r="DM710">
        <v>0</v>
      </c>
      <c r="DN710">
        <v>0</v>
      </c>
      <c r="DO710">
        <v>0</v>
      </c>
      <c r="DP710">
        <v>4</v>
      </c>
      <c r="DQ710">
        <v>4</v>
      </c>
      <c r="DR710">
        <v>1</v>
      </c>
      <c r="DS710">
        <v>0</v>
      </c>
      <c r="DT710">
        <v>0</v>
      </c>
      <c r="DU710">
        <v>0</v>
      </c>
      <c r="DV710">
        <v>0</v>
      </c>
      <c r="DW710">
        <v>3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4</v>
      </c>
      <c r="EQ710">
        <v>1</v>
      </c>
      <c r="ER710">
        <v>0</v>
      </c>
      <c r="ES710">
        <v>0</v>
      </c>
      <c r="ET710">
        <v>1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1</v>
      </c>
      <c r="FO710">
        <v>11</v>
      </c>
      <c r="FP710">
        <v>2</v>
      </c>
      <c r="FQ710">
        <v>3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1</v>
      </c>
      <c r="FY710">
        <v>3</v>
      </c>
      <c r="FZ710">
        <v>1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1</v>
      </c>
      <c r="GJ710">
        <v>0</v>
      </c>
      <c r="GK710">
        <v>0</v>
      </c>
      <c r="GL710">
        <v>0</v>
      </c>
      <c r="GM710">
        <v>0</v>
      </c>
      <c r="GN710">
        <v>11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0</v>
      </c>
      <c r="HR710">
        <v>0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113</v>
      </c>
      <c r="IN710">
        <v>22</v>
      </c>
      <c r="IO710">
        <v>0</v>
      </c>
      <c r="IP710">
        <v>9</v>
      </c>
      <c r="IQ710">
        <v>23</v>
      </c>
      <c r="IR710">
        <v>0</v>
      </c>
      <c r="IS710">
        <v>53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2</v>
      </c>
      <c r="JD710">
        <v>0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4</v>
      </c>
      <c r="JL710">
        <v>113</v>
      </c>
    </row>
    <row r="711" spans="1:272" x14ac:dyDescent="0.25">
      <c r="A711" t="s">
        <v>273</v>
      </c>
      <c r="B711" t="s">
        <v>710</v>
      </c>
      <c r="C711" t="str">
        <f t="shared" si="53"/>
        <v>161002</v>
      </c>
      <c r="D711" t="s">
        <v>303</v>
      </c>
      <c r="E711">
        <v>9</v>
      </c>
      <c r="F711">
        <v>340</v>
      </c>
      <c r="G711">
        <v>260</v>
      </c>
      <c r="H711">
        <v>183</v>
      </c>
      <c r="I711">
        <v>77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77</v>
      </c>
      <c r="T711">
        <v>0</v>
      </c>
      <c r="U711">
        <v>0</v>
      </c>
      <c r="V711">
        <v>77</v>
      </c>
      <c r="W711">
        <v>0</v>
      </c>
      <c r="X711">
        <v>0</v>
      </c>
      <c r="Y711">
        <v>0</v>
      </c>
      <c r="Z711">
        <v>0</v>
      </c>
      <c r="AA711">
        <v>77</v>
      </c>
      <c r="AB711">
        <v>16</v>
      </c>
      <c r="AC711">
        <v>3</v>
      </c>
      <c r="AD711">
        <v>4</v>
      </c>
      <c r="AE711">
        <v>3</v>
      </c>
      <c r="AF711">
        <v>1</v>
      </c>
      <c r="AG711">
        <v>1</v>
      </c>
      <c r="AH711">
        <v>1</v>
      </c>
      <c r="AI711">
        <v>0</v>
      </c>
      <c r="AJ711">
        <v>0</v>
      </c>
      <c r="AK711">
        <v>0</v>
      </c>
      <c r="AL711">
        <v>1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1</v>
      </c>
      <c r="AX711">
        <v>0</v>
      </c>
      <c r="AY711">
        <v>0</v>
      </c>
      <c r="AZ711">
        <v>1</v>
      </c>
      <c r="BA711">
        <v>16</v>
      </c>
      <c r="BB711">
        <v>23</v>
      </c>
      <c r="BC711">
        <v>2</v>
      </c>
      <c r="BD711">
        <v>0</v>
      </c>
      <c r="BE711">
        <v>4</v>
      </c>
      <c r="BF711">
        <v>1</v>
      </c>
      <c r="BG711">
        <v>0</v>
      </c>
      <c r="BH711">
        <v>1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11</v>
      </c>
      <c r="BO711">
        <v>0</v>
      </c>
      <c r="BP711">
        <v>0</v>
      </c>
      <c r="BQ711">
        <v>0</v>
      </c>
      <c r="BR711">
        <v>1</v>
      </c>
      <c r="BS711">
        <v>0</v>
      </c>
      <c r="BT711">
        <v>0</v>
      </c>
      <c r="BU711">
        <v>0</v>
      </c>
      <c r="BV711">
        <v>3</v>
      </c>
      <c r="BW711">
        <v>0</v>
      </c>
      <c r="BX711">
        <v>0</v>
      </c>
      <c r="BY711">
        <v>0</v>
      </c>
      <c r="BZ711">
        <v>23</v>
      </c>
      <c r="CA711">
        <v>3</v>
      </c>
      <c r="CB711">
        <v>1</v>
      </c>
      <c r="CC711">
        <v>0</v>
      </c>
      <c r="CD711">
        <v>0</v>
      </c>
      <c r="CE711">
        <v>1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1</v>
      </c>
      <c r="CM711">
        <v>0</v>
      </c>
      <c r="CN711">
        <v>0</v>
      </c>
      <c r="CO711">
        <v>0</v>
      </c>
      <c r="CP711">
        <v>3</v>
      </c>
      <c r="CQ711">
        <v>3</v>
      </c>
      <c r="CR711">
        <v>3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3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1</v>
      </c>
      <c r="ER711">
        <v>1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1</v>
      </c>
      <c r="FO711">
        <v>18</v>
      </c>
      <c r="FP711">
        <v>1</v>
      </c>
      <c r="FQ711">
        <v>1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15</v>
      </c>
      <c r="FZ711">
        <v>0</v>
      </c>
      <c r="GA711">
        <v>1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18</v>
      </c>
      <c r="GO711">
        <v>3</v>
      </c>
      <c r="GP711">
        <v>3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0</v>
      </c>
      <c r="HG711">
        <v>0</v>
      </c>
      <c r="HH711">
        <v>3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10</v>
      </c>
      <c r="IN711">
        <v>1</v>
      </c>
      <c r="IO711">
        <v>0</v>
      </c>
      <c r="IP711">
        <v>1</v>
      </c>
      <c r="IQ711">
        <v>3</v>
      </c>
      <c r="IR711">
        <v>0</v>
      </c>
      <c r="IS711">
        <v>4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1</v>
      </c>
      <c r="JD711">
        <v>0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0</v>
      </c>
      <c r="JK711">
        <v>0</v>
      </c>
      <c r="JL711">
        <v>10</v>
      </c>
    </row>
    <row r="712" spans="1:272" x14ac:dyDescent="0.25">
      <c r="A712" t="s">
        <v>273</v>
      </c>
      <c r="B712" t="s">
        <v>710</v>
      </c>
      <c r="C712" t="str">
        <f t="shared" si="53"/>
        <v>161002</v>
      </c>
      <c r="D712" t="s">
        <v>462</v>
      </c>
      <c r="E712">
        <v>10</v>
      </c>
      <c r="F712">
        <v>493</v>
      </c>
      <c r="G712">
        <v>380</v>
      </c>
      <c r="H712">
        <v>261</v>
      </c>
      <c r="I712">
        <v>119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119</v>
      </c>
      <c r="T712">
        <v>0</v>
      </c>
      <c r="U712">
        <v>0</v>
      </c>
      <c r="V712">
        <v>119</v>
      </c>
      <c r="W712">
        <v>6</v>
      </c>
      <c r="X712">
        <v>5</v>
      </c>
      <c r="Y712">
        <v>1</v>
      </c>
      <c r="Z712">
        <v>0</v>
      </c>
      <c r="AA712">
        <v>113</v>
      </c>
      <c r="AB712">
        <v>11</v>
      </c>
      <c r="AC712">
        <v>3</v>
      </c>
      <c r="AD712">
        <v>3</v>
      </c>
      <c r="AE712">
        <v>2</v>
      </c>
      <c r="AF712">
        <v>0</v>
      </c>
      <c r="AG712">
        <v>2</v>
      </c>
      <c r="AH712">
        <v>0</v>
      </c>
      <c r="AI712">
        <v>0</v>
      </c>
      <c r="AJ712">
        <v>0</v>
      </c>
      <c r="AK712">
        <v>1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11</v>
      </c>
      <c r="BB712">
        <v>16</v>
      </c>
      <c r="BC712">
        <v>4</v>
      </c>
      <c r="BD712">
        <v>1</v>
      </c>
      <c r="BE712">
        <v>6</v>
      </c>
      <c r="BF712">
        <v>0</v>
      </c>
      <c r="BG712">
        <v>0</v>
      </c>
      <c r="BH712">
        <v>1</v>
      </c>
      <c r="BI712">
        <v>1</v>
      </c>
      <c r="BJ712">
        <v>0</v>
      </c>
      <c r="BK712">
        <v>0</v>
      </c>
      <c r="BL712">
        <v>0</v>
      </c>
      <c r="BM712">
        <v>0</v>
      </c>
      <c r="BN712">
        <v>2</v>
      </c>
      <c r="BO712">
        <v>0</v>
      </c>
      <c r="BP712">
        <v>0</v>
      </c>
      <c r="BQ712">
        <v>0</v>
      </c>
      <c r="BR712">
        <v>0</v>
      </c>
      <c r="BS712">
        <v>1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16</v>
      </c>
      <c r="CA712">
        <v>1</v>
      </c>
      <c r="CB712">
        <v>1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1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3</v>
      </c>
      <c r="DR712">
        <v>1</v>
      </c>
      <c r="DS712">
        <v>1</v>
      </c>
      <c r="DT712">
        <v>0</v>
      </c>
      <c r="DU712">
        <v>0</v>
      </c>
      <c r="DV712">
        <v>0</v>
      </c>
      <c r="DW712">
        <v>0</v>
      </c>
      <c r="DX712">
        <v>1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3</v>
      </c>
      <c r="EQ712">
        <v>2</v>
      </c>
      <c r="ER712">
        <v>2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2</v>
      </c>
      <c r="FO712">
        <v>3</v>
      </c>
      <c r="FP712">
        <v>1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1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1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3</v>
      </c>
      <c r="GO712">
        <v>3</v>
      </c>
      <c r="GP712">
        <v>2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0</v>
      </c>
      <c r="HG712">
        <v>1</v>
      </c>
      <c r="HH712">
        <v>3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0</v>
      </c>
      <c r="HR712">
        <v>0</v>
      </c>
      <c r="HS712">
        <v>0</v>
      </c>
      <c r="HT712">
        <v>0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74</v>
      </c>
      <c r="IN712">
        <v>13</v>
      </c>
      <c r="IO712">
        <v>3</v>
      </c>
      <c r="IP712">
        <v>10</v>
      </c>
      <c r="IQ712">
        <v>3</v>
      </c>
      <c r="IR712">
        <v>0</v>
      </c>
      <c r="IS712">
        <v>37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8</v>
      </c>
      <c r="IZ712">
        <v>0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0</v>
      </c>
      <c r="JG712">
        <v>0</v>
      </c>
      <c r="JH712">
        <v>0</v>
      </c>
      <c r="JI712">
        <v>0</v>
      </c>
      <c r="JJ712">
        <v>0</v>
      </c>
      <c r="JK712">
        <v>0</v>
      </c>
      <c r="JL712">
        <v>74</v>
      </c>
    </row>
    <row r="713" spans="1:272" x14ac:dyDescent="0.25">
      <c r="A713" t="s">
        <v>273</v>
      </c>
      <c r="B713" t="s">
        <v>710</v>
      </c>
      <c r="C713" t="str">
        <f t="shared" si="53"/>
        <v>161002</v>
      </c>
      <c r="D713" t="s">
        <v>303</v>
      </c>
      <c r="E713">
        <v>11</v>
      </c>
      <c r="F713">
        <v>504</v>
      </c>
      <c r="G713">
        <v>390</v>
      </c>
      <c r="H713">
        <v>193</v>
      </c>
      <c r="I713">
        <v>197</v>
      </c>
      <c r="J713">
        <v>2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197</v>
      </c>
      <c r="T713">
        <v>0</v>
      </c>
      <c r="U713">
        <v>0</v>
      </c>
      <c r="V713">
        <v>197</v>
      </c>
      <c r="W713">
        <v>13</v>
      </c>
      <c r="X713">
        <v>11</v>
      </c>
      <c r="Y713">
        <v>2</v>
      </c>
      <c r="Z713">
        <v>0</v>
      </c>
      <c r="AA713">
        <v>184</v>
      </c>
      <c r="AB713">
        <v>92</v>
      </c>
      <c r="AC713">
        <v>4</v>
      </c>
      <c r="AD713">
        <v>15</v>
      </c>
      <c r="AE713">
        <v>28</v>
      </c>
      <c r="AF713">
        <v>12</v>
      </c>
      <c r="AG713">
        <v>5</v>
      </c>
      <c r="AH713">
        <v>12</v>
      </c>
      <c r="AI713">
        <v>3</v>
      </c>
      <c r="AJ713">
        <v>0</v>
      </c>
      <c r="AK713">
        <v>1</v>
      </c>
      <c r="AL713">
        <v>0</v>
      </c>
      <c r="AM713">
        <v>2</v>
      </c>
      <c r="AN713">
        <v>0</v>
      </c>
      <c r="AO713">
        <v>0</v>
      </c>
      <c r="AP713">
        <v>0</v>
      </c>
      <c r="AQ713">
        <v>3</v>
      </c>
      <c r="AR713">
        <v>0</v>
      </c>
      <c r="AS713">
        <v>0</v>
      </c>
      <c r="AT713">
        <v>1</v>
      </c>
      <c r="AU713">
        <v>0</v>
      </c>
      <c r="AV713">
        <v>0</v>
      </c>
      <c r="AW713">
        <v>0</v>
      </c>
      <c r="AX713">
        <v>1</v>
      </c>
      <c r="AY713">
        <v>5</v>
      </c>
      <c r="AZ713">
        <v>0</v>
      </c>
      <c r="BA713">
        <v>92</v>
      </c>
      <c r="BB713">
        <v>23</v>
      </c>
      <c r="BC713">
        <v>2</v>
      </c>
      <c r="BD713">
        <v>0</v>
      </c>
      <c r="BE713">
        <v>11</v>
      </c>
      <c r="BF713">
        <v>3</v>
      </c>
      <c r="BG713">
        <v>3</v>
      </c>
      <c r="BH713">
        <v>0</v>
      </c>
      <c r="BI713">
        <v>0</v>
      </c>
      <c r="BJ713">
        <v>4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23</v>
      </c>
      <c r="CA713">
        <v>2</v>
      </c>
      <c r="CB713">
        <v>1</v>
      </c>
      <c r="CC713">
        <v>1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2</v>
      </c>
      <c r="CQ713">
        <v>11</v>
      </c>
      <c r="CR713">
        <v>6</v>
      </c>
      <c r="CS713">
        <v>1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1</v>
      </c>
      <c r="CZ713">
        <v>1</v>
      </c>
      <c r="DA713">
        <v>0</v>
      </c>
      <c r="DB713">
        <v>0</v>
      </c>
      <c r="DC713">
        <v>0</v>
      </c>
      <c r="DD713">
        <v>1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1</v>
      </c>
      <c r="DP713">
        <v>11</v>
      </c>
      <c r="DQ713">
        <v>4</v>
      </c>
      <c r="DR713">
        <v>2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1</v>
      </c>
      <c r="DZ713">
        <v>1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4</v>
      </c>
      <c r="EQ713">
        <v>6</v>
      </c>
      <c r="ER713">
        <v>2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2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2</v>
      </c>
      <c r="FN713">
        <v>6</v>
      </c>
      <c r="FO713">
        <v>37</v>
      </c>
      <c r="FP713">
        <v>10</v>
      </c>
      <c r="FQ713">
        <v>2</v>
      </c>
      <c r="FR713">
        <v>6</v>
      </c>
      <c r="FS713">
        <v>0</v>
      </c>
      <c r="FT713">
        <v>1</v>
      </c>
      <c r="FU713">
        <v>4</v>
      </c>
      <c r="FV713">
        <v>1</v>
      </c>
      <c r="FW713">
        <v>6</v>
      </c>
      <c r="FX713">
        <v>5</v>
      </c>
      <c r="FY713">
        <v>0</v>
      </c>
      <c r="FZ713">
        <v>1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1</v>
      </c>
      <c r="GK713">
        <v>0</v>
      </c>
      <c r="GL713">
        <v>0</v>
      </c>
      <c r="GM713">
        <v>0</v>
      </c>
      <c r="GN713">
        <v>37</v>
      </c>
      <c r="GO713">
        <v>3</v>
      </c>
      <c r="GP713">
        <v>2</v>
      </c>
      <c r="GQ713">
        <v>0</v>
      </c>
      <c r="GR713">
        <v>0</v>
      </c>
      <c r="GS713">
        <v>1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3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1</v>
      </c>
      <c r="HX713">
        <v>1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1</v>
      </c>
      <c r="IM713">
        <v>5</v>
      </c>
      <c r="IN713">
        <v>2</v>
      </c>
      <c r="IO713">
        <v>0</v>
      </c>
      <c r="IP713">
        <v>0</v>
      </c>
      <c r="IQ713">
        <v>0</v>
      </c>
      <c r="IR713">
        <v>0</v>
      </c>
      <c r="IS713">
        <v>3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0</v>
      </c>
      <c r="JF713">
        <v>0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5</v>
      </c>
    </row>
    <row r="714" spans="1:272" x14ac:dyDescent="0.25">
      <c r="A714" t="s">
        <v>273</v>
      </c>
      <c r="B714" t="s">
        <v>710</v>
      </c>
      <c r="C714" t="str">
        <f t="shared" si="53"/>
        <v>161002</v>
      </c>
      <c r="D714" t="s">
        <v>312</v>
      </c>
      <c r="E714">
        <v>12</v>
      </c>
      <c r="F714">
        <v>389</v>
      </c>
      <c r="G714">
        <v>300</v>
      </c>
      <c r="H714">
        <v>164</v>
      </c>
      <c r="I714">
        <v>136</v>
      </c>
      <c r="J714">
        <v>2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136</v>
      </c>
      <c r="T714">
        <v>0</v>
      </c>
      <c r="U714">
        <v>0</v>
      </c>
      <c r="V714">
        <v>136</v>
      </c>
      <c r="W714">
        <v>9</v>
      </c>
      <c r="X714">
        <v>5</v>
      </c>
      <c r="Y714">
        <v>4</v>
      </c>
      <c r="Z714">
        <v>0</v>
      </c>
      <c r="AA714">
        <v>127</v>
      </c>
      <c r="AB714">
        <v>77</v>
      </c>
      <c r="AC714">
        <v>2</v>
      </c>
      <c r="AD714">
        <v>15</v>
      </c>
      <c r="AE714">
        <v>21</v>
      </c>
      <c r="AF714">
        <v>10</v>
      </c>
      <c r="AG714">
        <v>1</v>
      </c>
      <c r="AH714">
        <v>7</v>
      </c>
      <c r="AI714">
        <v>9</v>
      </c>
      <c r="AJ714">
        <v>0</v>
      </c>
      <c r="AK714">
        <v>1</v>
      </c>
      <c r="AL714">
        <v>2</v>
      </c>
      <c r="AM714">
        <v>0</v>
      </c>
      <c r="AN714">
        <v>0</v>
      </c>
      <c r="AO714">
        <v>0</v>
      </c>
      <c r="AP714">
        <v>0</v>
      </c>
      <c r="AQ714">
        <v>2</v>
      </c>
      <c r="AR714">
        <v>0</v>
      </c>
      <c r="AS714">
        <v>1</v>
      </c>
      <c r="AT714">
        <v>0</v>
      </c>
      <c r="AU714">
        <v>0</v>
      </c>
      <c r="AV714">
        <v>0</v>
      </c>
      <c r="AW714">
        <v>2</v>
      </c>
      <c r="AX714">
        <v>2</v>
      </c>
      <c r="AY714">
        <v>0</v>
      </c>
      <c r="AZ714">
        <v>2</v>
      </c>
      <c r="BA714">
        <v>77</v>
      </c>
      <c r="BB714">
        <v>27</v>
      </c>
      <c r="BC714">
        <v>4</v>
      </c>
      <c r="BD714">
        <v>0</v>
      </c>
      <c r="BE714">
        <v>17</v>
      </c>
      <c r="BF714">
        <v>1</v>
      </c>
      <c r="BG714">
        <v>0</v>
      </c>
      <c r="BH714">
        <v>0</v>
      </c>
      <c r="BI714">
        <v>2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2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1</v>
      </c>
      <c r="BZ714">
        <v>27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2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1</v>
      </c>
      <c r="DA714">
        <v>0</v>
      </c>
      <c r="DB714">
        <v>1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2</v>
      </c>
      <c r="DQ714">
        <v>7</v>
      </c>
      <c r="DR714">
        <v>1</v>
      </c>
      <c r="DS714">
        <v>0</v>
      </c>
      <c r="DT714">
        <v>0</v>
      </c>
      <c r="DU714">
        <v>1</v>
      </c>
      <c r="DV714">
        <v>1</v>
      </c>
      <c r="DW714">
        <v>0</v>
      </c>
      <c r="DX714">
        <v>1</v>
      </c>
      <c r="DY714">
        <v>0</v>
      </c>
      <c r="DZ714">
        <v>0</v>
      </c>
      <c r="EA714">
        <v>0</v>
      </c>
      <c r="EB714">
        <v>1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2</v>
      </c>
      <c r="EP714">
        <v>7</v>
      </c>
      <c r="EQ714">
        <v>2</v>
      </c>
      <c r="ER714">
        <v>0</v>
      </c>
      <c r="ES714">
        <v>0</v>
      </c>
      <c r="ET714">
        <v>1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1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2</v>
      </c>
      <c r="FO714">
        <v>5</v>
      </c>
      <c r="FP714">
        <v>1</v>
      </c>
      <c r="FQ714">
        <v>1</v>
      </c>
      <c r="FR714">
        <v>0</v>
      </c>
      <c r="FS714">
        <v>0</v>
      </c>
      <c r="FT714">
        <v>0</v>
      </c>
      <c r="FU714">
        <v>0</v>
      </c>
      <c r="FV714">
        <v>1</v>
      </c>
      <c r="FW714">
        <v>0</v>
      </c>
      <c r="FX714">
        <v>1</v>
      </c>
      <c r="FY714">
        <v>1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5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  <c r="HP714">
        <v>0</v>
      </c>
      <c r="HQ714">
        <v>0</v>
      </c>
      <c r="HR714">
        <v>0</v>
      </c>
      <c r="HS714">
        <v>0</v>
      </c>
      <c r="HT714">
        <v>0</v>
      </c>
      <c r="HU714">
        <v>0</v>
      </c>
      <c r="HV714">
        <v>0</v>
      </c>
      <c r="HW714">
        <v>1</v>
      </c>
      <c r="HX714">
        <v>1</v>
      </c>
      <c r="HY714">
        <v>0</v>
      </c>
      <c r="HZ714">
        <v>0</v>
      </c>
      <c r="IA714">
        <v>0</v>
      </c>
      <c r="IB714">
        <v>0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1</v>
      </c>
      <c r="IM714">
        <v>6</v>
      </c>
      <c r="IN714">
        <v>0</v>
      </c>
      <c r="IO714">
        <v>0</v>
      </c>
      <c r="IP714">
        <v>0</v>
      </c>
      <c r="IQ714">
        <v>5</v>
      </c>
      <c r="IR714">
        <v>0</v>
      </c>
      <c r="IS714">
        <v>1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6</v>
      </c>
    </row>
    <row r="715" spans="1:272" x14ac:dyDescent="0.25">
      <c r="A715" t="s">
        <v>273</v>
      </c>
      <c r="B715" t="s">
        <v>710</v>
      </c>
      <c r="C715" t="str">
        <f t="shared" si="53"/>
        <v>161002</v>
      </c>
      <c r="D715" t="s">
        <v>316</v>
      </c>
      <c r="E715">
        <v>13</v>
      </c>
      <c r="F715">
        <v>601</v>
      </c>
      <c r="G715">
        <v>462</v>
      </c>
      <c r="H715">
        <v>289</v>
      </c>
      <c r="I715">
        <v>173</v>
      </c>
      <c r="J715">
        <v>0</v>
      </c>
      <c r="K715">
        <v>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173</v>
      </c>
      <c r="T715">
        <v>0</v>
      </c>
      <c r="U715">
        <v>0</v>
      </c>
      <c r="V715">
        <v>173</v>
      </c>
      <c r="W715">
        <v>7</v>
      </c>
      <c r="X715">
        <v>6</v>
      </c>
      <c r="Y715">
        <v>1</v>
      </c>
      <c r="Z715">
        <v>0</v>
      </c>
      <c r="AA715">
        <v>166</v>
      </c>
      <c r="AB715">
        <v>19</v>
      </c>
      <c r="AC715">
        <v>0</v>
      </c>
      <c r="AD715">
        <v>4</v>
      </c>
      <c r="AE715">
        <v>6</v>
      </c>
      <c r="AF715">
        <v>3</v>
      </c>
      <c r="AG715">
        <v>1</v>
      </c>
      <c r="AH715">
        <v>0</v>
      </c>
      <c r="AI715">
        <v>2</v>
      </c>
      <c r="AJ715">
        <v>1</v>
      </c>
      <c r="AK715">
        <v>0</v>
      </c>
      <c r="AL715">
        <v>0</v>
      </c>
      <c r="AM715">
        <v>0</v>
      </c>
      <c r="AN715">
        <v>2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19</v>
      </c>
      <c r="BB715">
        <v>36</v>
      </c>
      <c r="BC715">
        <v>8</v>
      </c>
      <c r="BD715">
        <v>2</v>
      </c>
      <c r="BE715">
        <v>14</v>
      </c>
      <c r="BF715">
        <v>0</v>
      </c>
      <c r="BG715">
        <v>6</v>
      </c>
      <c r="BH715">
        <v>2</v>
      </c>
      <c r="BI715">
        <v>0</v>
      </c>
      <c r="BJ715">
        <v>0</v>
      </c>
      <c r="BK715">
        <v>1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1</v>
      </c>
      <c r="BR715">
        <v>1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1</v>
      </c>
      <c r="BZ715">
        <v>36</v>
      </c>
      <c r="CA715">
        <v>1</v>
      </c>
      <c r="CB715">
        <v>0</v>
      </c>
      <c r="CC715">
        <v>0</v>
      </c>
      <c r="CD715">
        <v>0</v>
      </c>
      <c r="CE715">
        <v>0</v>
      </c>
      <c r="CF715">
        <v>1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1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4</v>
      </c>
      <c r="DR715">
        <v>1</v>
      </c>
      <c r="DS715">
        <v>1</v>
      </c>
      <c r="DT715">
        <v>0</v>
      </c>
      <c r="DU715">
        <v>0</v>
      </c>
      <c r="DV715">
        <v>0</v>
      </c>
      <c r="DW715">
        <v>0</v>
      </c>
      <c r="DX715">
        <v>1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1</v>
      </c>
      <c r="EP715">
        <v>4</v>
      </c>
      <c r="EQ715">
        <v>2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1</v>
      </c>
      <c r="FM715">
        <v>1</v>
      </c>
      <c r="FN715">
        <v>2</v>
      </c>
      <c r="FO715">
        <v>16</v>
      </c>
      <c r="FP715">
        <v>7</v>
      </c>
      <c r="FQ715">
        <v>1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2</v>
      </c>
      <c r="FX715">
        <v>2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1</v>
      </c>
      <c r="GI715">
        <v>0</v>
      </c>
      <c r="GJ715">
        <v>3</v>
      </c>
      <c r="GK715">
        <v>0</v>
      </c>
      <c r="GL715">
        <v>0</v>
      </c>
      <c r="GM715">
        <v>0</v>
      </c>
      <c r="GN715">
        <v>16</v>
      </c>
      <c r="GO715">
        <v>1</v>
      </c>
      <c r="GP715">
        <v>0</v>
      </c>
      <c r="GQ715">
        <v>0</v>
      </c>
      <c r="GR715">
        <v>0</v>
      </c>
      <c r="GS715">
        <v>0</v>
      </c>
      <c r="GT715">
        <v>1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1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0</v>
      </c>
      <c r="HT715">
        <v>0</v>
      </c>
      <c r="HU715">
        <v>0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0</v>
      </c>
      <c r="IM715">
        <v>87</v>
      </c>
      <c r="IN715">
        <v>17</v>
      </c>
      <c r="IO715">
        <v>9</v>
      </c>
      <c r="IP715">
        <v>7</v>
      </c>
      <c r="IQ715">
        <v>27</v>
      </c>
      <c r="IR715">
        <v>0</v>
      </c>
      <c r="IS715">
        <v>20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3</v>
      </c>
      <c r="IZ715">
        <v>0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1</v>
      </c>
      <c r="JG715">
        <v>0</v>
      </c>
      <c r="JH715">
        <v>0</v>
      </c>
      <c r="JI715">
        <v>0</v>
      </c>
      <c r="JJ715">
        <v>0</v>
      </c>
      <c r="JK715">
        <v>3</v>
      </c>
      <c r="JL715">
        <v>87</v>
      </c>
    </row>
    <row r="716" spans="1:272" x14ac:dyDescent="0.25">
      <c r="A716" t="s">
        <v>273</v>
      </c>
      <c r="B716" t="s">
        <v>710</v>
      </c>
      <c r="C716" t="str">
        <f t="shared" si="53"/>
        <v>161002</v>
      </c>
      <c r="D716" t="s">
        <v>303</v>
      </c>
      <c r="E716">
        <v>14</v>
      </c>
      <c r="F716">
        <v>321</v>
      </c>
      <c r="G716">
        <v>250</v>
      </c>
      <c r="H716">
        <v>140</v>
      </c>
      <c r="I716">
        <v>110</v>
      </c>
      <c r="J716">
        <v>1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110</v>
      </c>
      <c r="T716">
        <v>0</v>
      </c>
      <c r="U716">
        <v>0</v>
      </c>
      <c r="V716">
        <v>110</v>
      </c>
      <c r="W716">
        <v>0</v>
      </c>
      <c r="X716">
        <v>0</v>
      </c>
      <c r="Y716">
        <v>0</v>
      </c>
      <c r="Z716">
        <v>0</v>
      </c>
      <c r="AA716">
        <v>110</v>
      </c>
      <c r="AB716">
        <v>15</v>
      </c>
      <c r="AC716">
        <v>4</v>
      </c>
      <c r="AD716">
        <v>4</v>
      </c>
      <c r="AE716">
        <v>1</v>
      </c>
      <c r="AF716">
        <v>1</v>
      </c>
      <c r="AG716">
        <v>0</v>
      </c>
      <c r="AH716">
        <v>1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1</v>
      </c>
      <c r="AT716">
        <v>0</v>
      </c>
      <c r="AU716">
        <v>0</v>
      </c>
      <c r="AV716">
        <v>1</v>
      </c>
      <c r="AW716">
        <v>0</v>
      </c>
      <c r="AX716">
        <v>0</v>
      </c>
      <c r="AY716">
        <v>1</v>
      </c>
      <c r="AZ716">
        <v>1</v>
      </c>
      <c r="BA716">
        <v>15</v>
      </c>
      <c r="BB716">
        <v>25</v>
      </c>
      <c r="BC716">
        <v>0</v>
      </c>
      <c r="BD716">
        <v>0</v>
      </c>
      <c r="BE716">
        <v>15</v>
      </c>
      <c r="BF716">
        <v>2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1</v>
      </c>
      <c r="BO716">
        <v>1</v>
      </c>
      <c r="BP716">
        <v>0</v>
      </c>
      <c r="BQ716">
        <v>0</v>
      </c>
      <c r="BR716">
        <v>3</v>
      </c>
      <c r="BS716">
        <v>0</v>
      </c>
      <c r="BT716">
        <v>0</v>
      </c>
      <c r="BU716">
        <v>1</v>
      </c>
      <c r="BV716">
        <v>0</v>
      </c>
      <c r="BW716">
        <v>1</v>
      </c>
      <c r="BX716">
        <v>0</v>
      </c>
      <c r="BY716">
        <v>1</v>
      </c>
      <c r="BZ716">
        <v>25</v>
      </c>
      <c r="CA716">
        <v>2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1</v>
      </c>
      <c r="CN716">
        <v>0</v>
      </c>
      <c r="CO716">
        <v>1</v>
      </c>
      <c r="CP716">
        <v>2</v>
      </c>
      <c r="CQ716">
        <v>2</v>
      </c>
      <c r="CR716">
        <v>1</v>
      </c>
      <c r="CS716">
        <v>0</v>
      </c>
      <c r="CT716">
        <v>0</v>
      </c>
      <c r="CU716">
        <v>0</v>
      </c>
      <c r="CV716">
        <v>1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2</v>
      </c>
      <c r="DQ716">
        <v>6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1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2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3</v>
      </c>
      <c r="EP716">
        <v>6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12</v>
      </c>
      <c r="FP716">
        <v>4</v>
      </c>
      <c r="FQ716">
        <v>5</v>
      </c>
      <c r="FR716">
        <v>0</v>
      </c>
      <c r="FS716">
        <v>0</v>
      </c>
      <c r="FT716">
        <v>0</v>
      </c>
      <c r="FU716">
        <v>0</v>
      </c>
      <c r="FV716">
        <v>0</v>
      </c>
      <c r="FW716">
        <v>0</v>
      </c>
      <c r="FX716">
        <v>0</v>
      </c>
      <c r="FY716">
        <v>2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1</v>
      </c>
      <c r="GK716">
        <v>0</v>
      </c>
      <c r="GL716">
        <v>0</v>
      </c>
      <c r="GM716">
        <v>0</v>
      </c>
      <c r="GN716">
        <v>12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0</v>
      </c>
      <c r="HE716">
        <v>0</v>
      </c>
      <c r="HF716">
        <v>0</v>
      </c>
      <c r="HG716">
        <v>0</v>
      </c>
      <c r="HH716">
        <v>0</v>
      </c>
      <c r="HI716">
        <v>2</v>
      </c>
      <c r="HJ716">
        <v>0</v>
      </c>
      <c r="HK716">
        <v>0</v>
      </c>
      <c r="HL716">
        <v>1</v>
      </c>
      <c r="HM716">
        <v>0</v>
      </c>
      <c r="HN716">
        <v>0</v>
      </c>
      <c r="HO716">
        <v>0</v>
      </c>
      <c r="HP716">
        <v>1</v>
      </c>
      <c r="HQ716">
        <v>0</v>
      </c>
      <c r="HR716">
        <v>0</v>
      </c>
      <c r="HS716">
        <v>0</v>
      </c>
      <c r="HT716">
        <v>0</v>
      </c>
      <c r="HU716">
        <v>0</v>
      </c>
      <c r="HV716">
        <v>2</v>
      </c>
      <c r="HW716">
        <v>1</v>
      </c>
      <c r="HX716">
        <v>0</v>
      </c>
      <c r="HY716">
        <v>0</v>
      </c>
      <c r="HZ716">
        <v>0</v>
      </c>
      <c r="IA716">
        <v>0</v>
      </c>
      <c r="IB716">
        <v>1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1</v>
      </c>
      <c r="IM716">
        <v>45</v>
      </c>
      <c r="IN716">
        <v>19</v>
      </c>
      <c r="IO716">
        <v>4</v>
      </c>
      <c r="IP716">
        <v>5</v>
      </c>
      <c r="IQ716">
        <v>4</v>
      </c>
      <c r="IR716">
        <v>0</v>
      </c>
      <c r="IS716">
        <v>11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2</v>
      </c>
      <c r="IZ716">
        <v>0</v>
      </c>
      <c r="JA716">
        <v>0</v>
      </c>
      <c r="JB716">
        <v>0</v>
      </c>
      <c r="JC716">
        <v>0</v>
      </c>
      <c r="JD716">
        <v>0</v>
      </c>
      <c r="JE716">
        <v>0</v>
      </c>
      <c r="JF716">
        <v>0</v>
      </c>
      <c r="JG716">
        <v>0</v>
      </c>
      <c r="JH716">
        <v>0</v>
      </c>
      <c r="JI716">
        <v>0</v>
      </c>
      <c r="JJ716">
        <v>0</v>
      </c>
      <c r="JK716">
        <v>0</v>
      </c>
      <c r="JL716">
        <v>45</v>
      </c>
    </row>
    <row r="717" spans="1:272" x14ac:dyDescent="0.25">
      <c r="A717" t="s">
        <v>273</v>
      </c>
      <c r="B717" t="s">
        <v>710</v>
      </c>
      <c r="C717" t="str">
        <f t="shared" si="53"/>
        <v>161002</v>
      </c>
      <c r="D717" t="s">
        <v>312</v>
      </c>
      <c r="E717">
        <v>15</v>
      </c>
      <c r="F717">
        <v>335</v>
      </c>
      <c r="G717">
        <v>261</v>
      </c>
      <c r="H717">
        <v>169</v>
      </c>
      <c r="I717">
        <v>92</v>
      </c>
      <c r="J717">
        <v>0</v>
      </c>
      <c r="K717">
        <v>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92</v>
      </c>
      <c r="T717">
        <v>0</v>
      </c>
      <c r="U717">
        <v>0</v>
      </c>
      <c r="V717">
        <v>92</v>
      </c>
      <c r="W717">
        <v>10</v>
      </c>
      <c r="X717">
        <v>7</v>
      </c>
      <c r="Y717">
        <v>3</v>
      </c>
      <c r="Z717">
        <v>0</v>
      </c>
      <c r="AA717">
        <v>82</v>
      </c>
      <c r="AB717">
        <v>14</v>
      </c>
      <c r="AC717">
        <v>2</v>
      </c>
      <c r="AD717">
        <v>5</v>
      </c>
      <c r="AE717">
        <v>1</v>
      </c>
      <c r="AF717">
        <v>1</v>
      </c>
      <c r="AG717">
        <v>1</v>
      </c>
      <c r="AH717">
        <v>0</v>
      </c>
      <c r="AI717">
        <v>1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3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14</v>
      </c>
      <c r="BB717">
        <v>27</v>
      </c>
      <c r="BC717">
        <v>9</v>
      </c>
      <c r="BD717">
        <v>0</v>
      </c>
      <c r="BE717">
        <v>10</v>
      </c>
      <c r="BF717">
        <v>2</v>
      </c>
      <c r="BG717">
        <v>1</v>
      </c>
      <c r="BH717">
        <v>0</v>
      </c>
      <c r="BI717">
        <v>0</v>
      </c>
      <c r="BJ717">
        <v>1</v>
      </c>
      <c r="BK717">
        <v>1</v>
      </c>
      <c r="BL717">
        <v>0</v>
      </c>
      <c r="BM717">
        <v>0</v>
      </c>
      <c r="BN717">
        <v>0</v>
      </c>
      <c r="BO717">
        <v>1</v>
      </c>
      <c r="BP717">
        <v>1</v>
      </c>
      <c r="BQ717">
        <v>0</v>
      </c>
      <c r="BR717">
        <v>1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27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2</v>
      </c>
      <c r="CR717">
        <v>0</v>
      </c>
      <c r="CS717">
        <v>0</v>
      </c>
      <c r="CT717">
        <v>0</v>
      </c>
      <c r="CU717">
        <v>0</v>
      </c>
      <c r="CV717">
        <v>1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1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2</v>
      </c>
      <c r="DQ717">
        <v>2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2</v>
      </c>
      <c r="EP717">
        <v>2</v>
      </c>
      <c r="EQ717">
        <v>1</v>
      </c>
      <c r="ER717">
        <v>1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1</v>
      </c>
      <c r="FO717">
        <v>3</v>
      </c>
      <c r="FP717">
        <v>1</v>
      </c>
      <c r="FQ717">
        <v>0</v>
      </c>
      <c r="FR717">
        <v>0</v>
      </c>
      <c r="FS717">
        <v>0</v>
      </c>
      <c r="FT717">
        <v>0</v>
      </c>
      <c r="FU717">
        <v>0</v>
      </c>
      <c r="FV717">
        <v>0</v>
      </c>
      <c r="FW717">
        <v>0</v>
      </c>
      <c r="FX717">
        <v>0</v>
      </c>
      <c r="FY717">
        <v>2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3</v>
      </c>
      <c r="GO717">
        <v>2</v>
      </c>
      <c r="GP717">
        <v>0</v>
      </c>
      <c r="GQ717">
        <v>0</v>
      </c>
      <c r="GR717">
        <v>0</v>
      </c>
      <c r="GS717">
        <v>0</v>
      </c>
      <c r="GT717">
        <v>1</v>
      </c>
      <c r="GU717">
        <v>0</v>
      </c>
      <c r="GV717">
        <v>1</v>
      </c>
      <c r="GW717">
        <v>0</v>
      </c>
      <c r="GX717">
        <v>0</v>
      </c>
      <c r="GY717">
        <v>0</v>
      </c>
      <c r="GZ717">
        <v>0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0</v>
      </c>
      <c r="HH717">
        <v>2</v>
      </c>
      <c r="HI717">
        <v>0</v>
      </c>
      <c r="HJ717">
        <v>0</v>
      </c>
      <c r="HK717">
        <v>0</v>
      </c>
      <c r="HL717">
        <v>0</v>
      </c>
      <c r="HM717">
        <v>0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0</v>
      </c>
      <c r="HT717">
        <v>0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31</v>
      </c>
      <c r="IN717">
        <v>1</v>
      </c>
      <c r="IO717">
        <v>0</v>
      </c>
      <c r="IP717">
        <v>4</v>
      </c>
      <c r="IQ717">
        <v>2</v>
      </c>
      <c r="IR717">
        <v>0</v>
      </c>
      <c r="IS717">
        <v>20</v>
      </c>
      <c r="IT717">
        <v>0</v>
      </c>
      <c r="IU717">
        <v>0</v>
      </c>
      <c r="IV717">
        <v>0</v>
      </c>
      <c r="IW717">
        <v>0</v>
      </c>
      <c r="IX717">
        <v>0</v>
      </c>
      <c r="IY717">
        <v>4</v>
      </c>
      <c r="IZ717">
        <v>0</v>
      </c>
      <c r="JA717">
        <v>0</v>
      </c>
      <c r="JB717">
        <v>0</v>
      </c>
      <c r="JC717">
        <v>0</v>
      </c>
      <c r="JD717">
        <v>0</v>
      </c>
      <c r="JE717">
        <v>0</v>
      </c>
      <c r="JF717">
        <v>0</v>
      </c>
      <c r="JG717">
        <v>0</v>
      </c>
      <c r="JH717">
        <v>0</v>
      </c>
      <c r="JI717">
        <v>0</v>
      </c>
      <c r="JJ717">
        <v>0</v>
      </c>
      <c r="JK717">
        <v>0</v>
      </c>
      <c r="JL717">
        <v>31</v>
      </c>
    </row>
    <row r="718" spans="1:272" x14ac:dyDescent="0.25">
      <c r="A718" t="s">
        <v>273</v>
      </c>
      <c r="B718" t="s">
        <v>710</v>
      </c>
      <c r="C718" t="str">
        <f t="shared" si="53"/>
        <v>161002</v>
      </c>
      <c r="D718" t="s">
        <v>714</v>
      </c>
      <c r="E718">
        <v>16</v>
      </c>
      <c r="F718">
        <v>864</v>
      </c>
      <c r="G718">
        <v>660</v>
      </c>
      <c r="H718">
        <v>390</v>
      </c>
      <c r="I718">
        <v>270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270</v>
      </c>
      <c r="T718">
        <v>0</v>
      </c>
      <c r="U718">
        <v>0</v>
      </c>
      <c r="V718">
        <v>270</v>
      </c>
      <c r="W718">
        <v>9</v>
      </c>
      <c r="X718">
        <v>7</v>
      </c>
      <c r="Y718">
        <v>2</v>
      </c>
      <c r="Z718">
        <v>0</v>
      </c>
      <c r="AA718">
        <v>261</v>
      </c>
      <c r="AB718">
        <v>47</v>
      </c>
      <c r="AC718">
        <v>3</v>
      </c>
      <c r="AD718">
        <v>11</v>
      </c>
      <c r="AE718">
        <v>19</v>
      </c>
      <c r="AF718">
        <v>4</v>
      </c>
      <c r="AG718">
        <v>4</v>
      </c>
      <c r="AH718">
        <v>0</v>
      </c>
      <c r="AI718">
        <v>0</v>
      </c>
      <c r="AJ718">
        <v>0</v>
      </c>
      <c r="AK718">
        <v>0</v>
      </c>
      <c r="AL718">
        <v>1</v>
      </c>
      <c r="AM718">
        <v>0</v>
      </c>
      <c r="AN718">
        <v>0</v>
      </c>
      <c r="AO718">
        <v>0</v>
      </c>
      <c r="AP718">
        <v>1</v>
      </c>
      <c r="AQ718">
        <v>2</v>
      </c>
      <c r="AR718">
        <v>0</v>
      </c>
      <c r="AS718">
        <v>0</v>
      </c>
      <c r="AT718">
        <v>0</v>
      </c>
      <c r="AU718">
        <v>0</v>
      </c>
      <c r="AV718">
        <v>1</v>
      </c>
      <c r="AW718">
        <v>0</v>
      </c>
      <c r="AX718">
        <v>0</v>
      </c>
      <c r="AY718">
        <v>1</v>
      </c>
      <c r="AZ718">
        <v>0</v>
      </c>
      <c r="BA718">
        <v>47</v>
      </c>
      <c r="BB718">
        <v>88</v>
      </c>
      <c r="BC718">
        <v>21</v>
      </c>
      <c r="BD718">
        <v>6</v>
      </c>
      <c r="BE718">
        <v>38</v>
      </c>
      <c r="BF718">
        <v>1</v>
      </c>
      <c r="BG718">
        <v>9</v>
      </c>
      <c r="BH718">
        <v>3</v>
      </c>
      <c r="BI718">
        <v>0</v>
      </c>
      <c r="BJ718">
        <v>0</v>
      </c>
      <c r="BK718">
        <v>0</v>
      </c>
      <c r="BL718">
        <v>2</v>
      </c>
      <c r="BM718">
        <v>0</v>
      </c>
      <c r="BN718">
        <v>0</v>
      </c>
      <c r="BO718">
        <v>2</v>
      </c>
      <c r="BP718">
        <v>0</v>
      </c>
      <c r="BQ718">
        <v>0</v>
      </c>
      <c r="BR718">
        <v>4</v>
      </c>
      <c r="BS718">
        <v>0</v>
      </c>
      <c r="BT718">
        <v>0</v>
      </c>
      <c r="BU718">
        <v>0</v>
      </c>
      <c r="BV718">
        <v>0</v>
      </c>
      <c r="BW718">
        <v>1</v>
      </c>
      <c r="BX718">
        <v>0</v>
      </c>
      <c r="BY718">
        <v>1</v>
      </c>
      <c r="BZ718">
        <v>88</v>
      </c>
      <c r="CA718">
        <v>11</v>
      </c>
      <c r="CB718">
        <v>4</v>
      </c>
      <c r="CC718">
        <v>3</v>
      </c>
      <c r="CD718">
        <v>3</v>
      </c>
      <c r="CE718">
        <v>0</v>
      </c>
      <c r="CF718">
        <v>0</v>
      </c>
      <c r="CG718">
        <v>0</v>
      </c>
      <c r="CH718">
        <v>0</v>
      </c>
      <c r="CI718">
        <v>1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11</v>
      </c>
      <c r="CQ718">
        <v>10</v>
      </c>
      <c r="CR718">
        <v>4</v>
      </c>
      <c r="CS718">
        <v>1</v>
      </c>
      <c r="CT718">
        <v>1</v>
      </c>
      <c r="CU718">
        <v>0</v>
      </c>
      <c r="CV718">
        <v>2</v>
      </c>
      <c r="CW718">
        <v>1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1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10</v>
      </c>
      <c r="DQ718">
        <v>7</v>
      </c>
      <c r="DR718">
        <v>3</v>
      </c>
      <c r="DS718">
        <v>1</v>
      </c>
      <c r="DT718">
        <v>0</v>
      </c>
      <c r="DU718">
        <v>0</v>
      </c>
      <c r="DV718">
        <v>1</v>
      </c>
      <c r="DW718">
        <v>1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1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7</v>
      </c>
      <c r="EQ718">
        <v>10</v>
      </c>
      <c r="ER718">
        <v>1</v>
      </c>
      <c r="ES718">
        <v>3</v>
      </c>
      <c r="ET718">
        <v>1</v>
      </c>
      <c r="EU718">
        <v>0</v>
      </c>
      <c r="EV718">
        <v>0</v>
      </c>
      <c r="EW718">
        <v>0</v>
      </c>
      <c r="EX718">
        <v>2</v>
      </c>
      <c r="EY718">
        <v>0</v>
      </c>
      <c r="EZ718">
        <v>0</v>
      </c>
      <c r="FA718">
        <v>0</v>
      </c>
      <c r="FB718">
        <v>0</v>
      </c>
      <c r="FC718">
        <v>1</v>
      </c>
      <c r="FD718">
        <v>1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1</v>
      </c>
      <c r="FN718">
        <v>10</v>
      </c>
      <c r="FO718">
        <v>15</v>
      </c>
      <c r="FP718">
        <v>1</v>
      </c>
      <c r="FQ718">
        <v>1</v>
      </c>
      <c r="FR718">
        <v>4</v>
      </c>
      <c r="FS718">
        <v>1</v>
      </c>
      <c r="FT718">
        <v>0</v>
      </c>
      <c r="FU718">
        <v>0</v>
      </c>
      <c r="FV718">
        <v>0</v>
      </c>
      <c r="FW718">
        <v>0</v>
      </c>
      <c r="FX718">
        <v>1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1</v>
      </c>
      <c r="GE718">
        <v>0</v>
      </c>
      <c r="GF718">
        <v>0</v>
      </c>
      <c r="GG718">
        <v>0</v>
      </c>
      <c r="GH718">
        <v>1</v>
      </c>
      <c r="GI718">
        <v>0</v>
      </c>
      <c r="GJ718">
        <v>0</v>
      </c>
      <c r="GK718">
        <v>2</v>
      </c>
      <c r="GL718">
        <v>0</v>
      </c>
      <c r="GM718">
        <v>3</v>
      </c>
      <c r="GN718">
        <v>15</v>
      </c>
      <c r="GO718">
        <v>24</v>
      </c>
      <c r="GP718">
        <v>11</v>
      </c>
      <c r="GQ718">
        <v>3</v>
      </c>
      <c r="GR718">
        <v>2</v>
      </c>
      <c r="GS718">
        <v>1</v>
      </c>
      <c r="GT718">
        <v>1</v>
      </c>
      <c r="GU718">
        <v>0</v>
      </c>
      <c r="GV718">
        <v>3</v>
      </c>
      <c r="GW718">
        <v>0</v>
      </c>
      <c r="GX718">
        <v>0</v>
      </c>
      <c r="GY718">
        <v>1</v>
      </c>
      <c r="GZ718">
        <v>0</v>
      </c>
      <c r="HA718">
        <v>0</v>
      </c>
      <c r="HB718">
        <v>0</v>
      </c>
      <c r="HC718">
        <v>1</v>
      </c>
      <c r="HD718">
        <v>1</v>
      </c>
      <c r="HE718">
        <v>0</v>
      </c>
      <c r="HF718">
        <v>0</v>
      </c>
      <c r="HG718">
        <v>0</v>
      </c>
      <c r="HH718">
        <v>24</v>
      </c>
      <c r="HI718">
        <v>1</v>
      </c>
      <c r="HJ718">
        <v>1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0</v>
      </c>
      <c r="HT718">
        <v>0</v>
      </c>
      <c r="HU718">
        <v>0</v>
      </c>
      <c r="HV718">
        <v>1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48</v>
      </c>
      <c r="IN718">
        <v>17</v>
      </c>
      <c r="IO718">
        <v>0</v>
      </c>
      <c r="IP718">
        <v>5</v>
      </c>
      <c r="IQ718">
        <v>2</v>
      </c>
      <c r="IR718">
        <v>0</v>
      </c>
      <c r="IS718">
        <v>13</v>
      </c>
      <c r="IT718">
        <v>0</v>
      </c>
      <c r="IU718">
        <v>2</v>
      </c>
      <c r="IV718">
        <v>0</v>
      </c>
      <c r="IW718">
        <v>0</v>
      </c>
      <c r="IX718">
        <v>1</v>
      </c>
      <c r="IY718">
        <v>7</v>
      </c>
      <c r="IZ718">
        <v>0</v>
      </c>
      <c r="JA718">
        <v>0</v>
      </c>
      <c r="JB718">
        <v>0</v>
      </c>
      <c r="JC718">
        <v>0</v>
      </c>
      <c r="JD718">
        <v>0</v>
      </c>
      <c r="JE718">
        <v>0</v>
      </c>
      <c r="JF718">
        <v>0</v>
      </c>
      <c r="JG718">
        <v>0</v>
      </c>
      <c r="JH718">
        <v>0</v>
      </c>
      <c r="JI718">
        <v>1</v>
      </c>
      <c r="JJ718">
        <v>0</v>
      </c>
      <c r="JK718">
        <v>0</v>
      </c>
      <c r="JL718">
        <v>48</v>
      </c>
    </row>
    <row r="719" spans="1:272" x14ac:dyDescent="0.25">
      <c r="A719" t="s">
        <v>273</v>
      </c>
      <c r="B719" t="s">
        <v>715</v>
      </c>
      <c r="C719" t="str">
        <f t="shared" ref="C719:C728" si="54">"161003"</f>
        <v>161003</v>
      </c>
      <c r="D719" t="s">
        <v>716</v>
      </c>
      <c r="E719">
        <v>1</v>
      </c>
      <c r="F719">
        <v>409</v>
      </c>
      <c r="G719">
        <v>321</v>
      </c>
      <c r="H719">
        <v>126</v>
      </c>
      <c r="I719">
        <v>195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195</v>
      </c>
      <c r="T719">
        <v>0</v>
      </c>
      <c r="U719">
        <v>0</v>
      </c>
      <c r="V719">
        <v>195</v>
      </c>
      <c r="W719">
        <v>4</v>
      </c>
      <c r="X719">
        <v>1</v>
      </c>
      <c r="Y719">
        <v>1</v>
      </c>
      <c r="Z719">
        <v>0</v>
      </c>
      <c r="AA719">
        <v>191</v>
      </c>
      <c r="AB719">
        <v>63</v>
      </c>
      <c r="AC719">
        <v>7</v>
      </c>
      <c r="AD719">
        <v>12</v>
      </c>
      <c r="AE719">
        <v>21</v>
      </c>
      <c r="AF719">
        <v>3</v>
      </c>
      <c r="AG719">
        <v>0</v>
      </c>
      <c r="AH719">
        <v>14</v>
      </c>
      <c r="AI719">
        <v>1</v>
      </c>
      <c r="AJ719">
        <v>0</v>
      </c>
      <c r="AK719">
        <v>0</v>
      </c>
      <c r="AL719">
        <v>1</v>
      </c>
      <c r="AM719">
        <v>0</v>
      </c>
      <c r="AN719">
        <v>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1</v>
      </c>
      <c r="AU719">
        <v>0</v>
      </c>
      <c r="AV719">
        <v>0</v>
      </c>
      <c r="AW719">
        <v>0</v>
      </c>
      <c r="AX719">
        <v>1</v>
      </c>
      <c r="AY719">
        <v>1</v>
      </c>
      <c r="AZ719">
        <v>0</v>
      </c>
      <c r="BA719">
        <v>63</v>
      </c>
      <c r="BB719">
        <v>42</v>
      </c>
      <c r="BC719">
        <v>3</v>
      </c>
      <c r="BD719">
        <v>1</v>
      </c>
      <c r="BE719">
        <v>37</v>
      </c>
      <c r="BF719">
        <v>1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42</v>
      </c>
      <c r="CA719">
        <v>3</v>
      </c>
      <c r="CB719">
        <v>2</v>
      </c>
      <c r="CC719">
        <v>0</v>
      </c>
      <c r="CD719">
        <v>0</v>
      </c>
      <c r="CE719">
        <v>1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3</v>
      </c>
      <c r="CQ719">
        <v>2</v>
      </c>
      <c r="CR719">
        <v>2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2</v>
      </c>
      <c r="DQ719">
        <v>21</v>
      </c>
      <c r="DR719">
        <v>4</v>
      </c>
      <c r="DS719">
        <v>1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1</v>
      </c>
      <c r="EM719">
        <v>0</v>
      </c>
      <c r="EN719">
        <v>0</v>
      </c>
      <c r="EO719">
        <v>15</v>
      </c>
      <c r="EP719">
        <v>21</v>
      </c>
      <c r="EQ719">
        <v>8</v>
      </c>
      <c r="ER719">
        <v>2</v>
      </c>
      <c r="ES719">
        <v>2</v>
      </c>
      <c r="ET719">
        <v>0</v>
      </c>
      <c r="EU719">
        <v>0</v>
      </c>
      <c r="EV719">
        <v>0</v>
      </c>
      <c r="EW719">
        <v>2</v>
      </c>
      <c r="EX719">
        <v>1</v>
      </c>
      <c r="EY719">
        <v>0</v>
      </c>
      <c r="EZ719">
        <v>0</v>
      </c>
      <c r="FA719">
        <v>1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0</v>
      </c>
      <c r="FN719">
        <v>8</v>
      </c>
      <c r="FO719">
        <v>36</v>
      </c>
      <c r="FP719">
        <v>6</v>
      </c>
      <c r="FQ719">
        <v>18</v>
      </c>
      <c r="FR719">
        <v>1</v>
      </c>
      <c r="FS719">
        <v>0</v>
      </c>
      <c r="FT719">
        <v>1</v>
      </c>
      <c r="FU719">
        <v>0</v>
      </c>
      <c r="FV719">
        <v>0</v>
      </c>
      <c r="FW719">
        <v>0</v>
      </c>
      <c r="FX719">
        <v>0</v>
      </c>
      <c r="FY719">
        <v>3</v>
      </c>
      <c r="FZ719">
        <v>0</v>
      </c>
      <c r="GA719">
        <v>1</v>
      </c>
      <c r="GB719">
        <v>0</v>
      </c>
      <c r="GC719">
        <v>0</v>
      </c>
      <c r="GD719">
        <v>0</v>
      </c>
      <c r="GE719">
        <v>1</v>
      </c>
      <c r="GF719">
        <v>1</v>
      </c>
      <c r="GG719">
        <v>0</v>
      </c>
      <c r="GH719">
        <v>0</v>
      </c>
      <c r="GI719">
        <v>1</v>
      </c>
      <c r="GJ719">
        <v>1</v>
      </c>
      <c r="GK719">
        <v>0</v>
      </c>
      <c r="GL719">
        <v>0</v>
      </c>
      <c r="GM719">
        <v>2</v>
      </c>
      <c r="GN719">
        <v>36</v>
      </c>
      <c r="GO719">
        <v>7</v>
      </c>
      <c r="GP719">
        <v>4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3</v>
      </c>
      <c r="HA719">
        <v>0</v>
      </c>
      <c r="HB719">
        <v>0</v>
      </c>
      <c r="HC719">
        <v>0</v>
      </c>
      <c r="HD719">
        <v>0</v>
      </c>
      <c r="HE719">
        <v>0</v>
      </c>
      <c r="HF719">
        <v>0</v>
      </c>
      <c r="HG719">
        <v>0</v>
      </c>
      <c r="HH719">
        <v>7</v>
      </c>
      <c r="HI719">
        <v>7</v>
      </c>
      <c r="HJ719">
        <v>0</v>
      </c>
      <c r="HK719">
        <v>1</v>
      </c>
      <c r="HL719">
        <v>3</v>
      </c>
      <c r="HM719">
        <v>1</v>
      </c>
      <c r="HN719">
        <v>0</v>
      </c>
      <c r="HO719">
        <v>1</v>
      </c>
      <c r="HP719">
        <v>0</v>
      </c>
      <c r="HQ719">
        <v>0</v>
      </c>
      <c r="HR719">
        <v>0</v>
      </c>
      <c r="HS719">
        <v>0</v>
      </c>
      <c r="HT719">
        <v>0</v>
      </c>
      <c r="HU719">
        <v>1</v>
      </c>
      <c r="HV719">
        <v>7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2</v>
      </c>
      <c r="IN719">
        <v>1</v>
      </c>
      <c r="IO719">
        <v>0</v>
      </c>
      <c r="IP719">
        <v>1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0</v>
      </c>
      <c r="JG719">
        <v>0</v>
      </c>
      <c r="JH719">
        <v>0</v>
      </c>
      <c r="JI719">
        <v>0</v>
      </c>
      <c r="JJ719">
        <v>0</v>
      </c>
      <c r="JK719">
        <v>0</v>
      </c>
      <c r="JL719">
        <v>2</v>
      </c>
    </row>
    <row r="720" spans="1:272" x14ac:dyDescent="0.25">
      <c r="A720" t="s">
        <v>273</v>
      </c>
      <c r="B720" t="s">
        <v>715</v>
      </c>
      <c r="C720" t="str">
        <f t="shared" si="54"/>
        <v>161003</v>
      </c>
      <c r="D720" t="s">
        <v>312</v>
      </c>
      <c r="E720">
        <v>2</v>
      </c>
      <c r="F720">
        <v>207</v>
      </c>
      <c r="G720">
        <v>161</v>
      </c>
      <c r="H720">
        <v>62</v>
      </c>
      <c r="I720">
        <v>99</v>
      </c>
      <c r="J720">
        <v>0</v>
      </c>
      <c r="K720">
        <v>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99</v>
      </c>
      <c r="T720">
        <v>0</v>
      </c>
      <c r="U720">
        <v>0</v>
      </c>
      <c r="V720">
        <v>99</v>
      </c>
      <c r="W720">
        <v>4</v>
      </c>
      <c r="X720">
        <v>2</v>
      </c>
      <c r="Y720">
        <v>2</v>
      </c>
      <c r="Z720">
        <v>0</v>
      </c>
      <c r="AA720">
        <v>95</v>
      </c>
      <c r="AB720">
        <v>23</v>
      </c>
      <c r="AC720">
        <v>3</v>
      </c>
      <c r="AD720">
        <v>0</v>
      </c>
      <c r="AE720">
        <v>6</v>
      </c>
      <c r="AF720">
        <v>2</v>
      </c>
      <c r="AG720">
        <v>0</v>
      </c>
      <c r="AH720">
        <v>7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1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1</v>
      </c>
      <c r="AW720">
        <v>0</v>
      </c>
      <c r="AX720">
        <v>0</v>
      </c>
      <c r="AY720">
        <v>3</v>
      </c>
      <c r="AZ720">
        <v>0</v>
      </c>
      <c r="BA720">
        <v>23</v>
      </c>
      <c r="BB720">
        <v>29</v>
      </c>
      <c r="BC720">
        <v>5</v>
      </c>
      <c r="BD720">
        <v>1</v>
      </c>
      <c r="BE720">
        <v>14</v>
      </c>
      <c r="BF720">
        <v>1</v>
      </c>
      <c r="BG720">
        <v>0</v>
      </c>
      <c r="BH720">
        <v>2</v>
      </c>
      <c r="BI720">
        <v>0</v>
      </c>
      <c r="BJ720">
        <v>0</v>
      </c>
      <c r="BK720">
        <v>0</v>
      </c>
      <c r="BL720">
        <v>3</v>
      </c>
      <c r="BM720">
        <v>0</v>
      </c>
      <c r="BN720">
        <v>0</v>
      </c>
      <c r="BO720">
        <v>0</v>
      </c>
      <c r="BP720">
        <v>0</v>
      </c>
      <c r="BQ720">
        <v>2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1</v>
      </c>
      <c r="BY720">
        <v>0</v>
      </c>
      <c r="BZ720">
        <v>29</v>
      </c>
      <c r="CA720">
        <v>1</v>
      </c>
      <c r="CB720">
        <v>0</v>
      </c>
      <c r="CC720">
        <v>0</v>
      </c>
      <c r="CD720">
        <v>0</v>
      </c>
      <c r="CE720">
        <v>1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1</v>
      </c>
      <c r="CQ720">
        <v>1</v>
      </c>
      <c r="CR720">
        <v>0</v>
      </c>
      <c r="CS720">
        <v>0</v>
      </c>
      <c r="CT720">
        <v>0</v>
      </c>
      <c r="CU720">
        <v>0</v>
      </c>
      <c r="CV720">
        <v>1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1</v>
      </c>
      <c r="DQ720">
        <v>4</v>
      </c>
      <c r="DR720">
        <v>0</v>
      </c>
      <c r="DS720">
        <v>0</v>
      </c>
      <c r="DT720">
        <v>0</v>
      </c>
      <c r="DU720">
        <v>0</v>
      </c>
      <c r="DV720">
        <v>1</v>
      </c>
      <c r="DW720">
        <v>0</v>
      </c>
      <c r="DX720">
        <v>0</v>
      </c>
      <c r="DY720">
        <v>0</v>
      </c>
      <c r="DZ720">
        <v>1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2</v>
      </c>
      <c r="EP720">
        <v>4</v>
      </c>
      <c r="EQ720">
        <v>6</v>
      </c>
      <c r="ER720">
        <v>1</v>
      </c>
      <c r="ES720">
        <v>3</v>
      </c>
      <c r="ET720">
        <v>0</v>
      </c>
      <c r="EU720">
        <v>0</v>
      </c>
      <c r="EV720">
        <v>0</v>
      </c>
      <c r="EW720">
        <v>0</v>
      </c>
      <c r="EX720">
        <v>2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6</v>
      </c>
      <c r="FO720">
        <v>27</v>
      </c>
      <c r="FP720">
        <v>3</v>
      </c>
      <c r="FQ720">
        <v>8</v>
      </c>
      <c r="FR720">
        <v>0</v>
      </c>
      <c r="FS720">
        <v>1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13</v>
      </c>
      <c r="FZ720">
        <v>0</v>
      </c>
      <c r="GA720">
        <v>1</v>
      </c>
      <c r="GB720">
        <v>0</v>
      </c>
      <c r="GC720">
        <v>0</v>
      </c>
      <c r="GD720">
        <v>0</v>
      </c>
      <c r="GE720">
        <v>1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27</v>
      </c>
      <c r="GO720">
        <v>3</v>
      </c>
      <c r="GP720">
        <v>1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1</v>
      </c>
      <c r="GW720">
        <v>1</v>
      </c>
      <c r="GX720">
        <v>0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0</v>
      </c>
      <c r="HH720">
        <v>3</v>
      </c>
      <c r="HI720">
        <v>1</v>
      </c>
      <c r="HJ720">
        <v>0</v>
      </c>
      <c r="HK720">
        <v>1</v>
      </c>
      <c r="HL720">
        <v>0</v>
      </c>
      <c r="HM720">
        <v>0</v>
      </c>
      <c r="HN720">
        <v>0</v>
      </c>
      <c r="HO720">
        <v>0</v>
      </c>
      <c r="HP720">
        <v>0</v>
      </c>
      <c r="HQ720">
        <v>0</v>
      </c>
      <c r="HR720">
        <v>0</v>
      </c>
      <c r="HS720">
        <v>0</v>
      </c>
      <c r="HT720">
        <v>0</v>
      </c>
      <c r="HU720">
        <v>0</v>
      </c>
      <c r="HV720">
        <v>1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0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</row>
    <row r="721" spans="1:272" x14ac:dyDescent="0.25">
      <c r="A721" t="s">
        <v>273</v>
      </c>
      <c r="B721" t="s">
        <v>715</v>
      </c>
      <c r="C721" t="str">
        <f t="shared" si="54"/>
        <v>161003</v>
      </c>
      <c r="D721" t="s">
        <v>717</v>
      </c>
      <c r="E721">
        <v>3</v>
      </c>
      <c r="F721">
        <v>166</v>
      </c>
      <c r="G721">
        <v>130</v>
      </c>
      <c r="H721">
        <v>63</v>
      </c>
      <c r="I721">
        <v>67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67</v>
      </c>
      <c r="T721">
        <v>0</v>
      </c>
      <c r="U721">
        <v>0</v>
      </c>
      <c r="V721">
        <v>67</v>
      </c>
      <c r="W721">
        <v>3</v>
      </c>
      <c r="X721">
        <v>3</v>
      </c>
      <c r="Y721">
        <v>0</v>
      </c>
      <c r="Z721">
        <v>0</v>
      </c>
      <c r="AA721">
        <v>64</v>
      </c>
      <c r="AB721">
        <v>14</v>
      </c>
      <c r="AC721">
        <v>0</v>
      </c>
      <c r="AD721">
        <v>2</v>
      </c>
      <c r="AE721">
        <v>2</v>
      </c>
      <c r="AF721">
        <v>1</v>
      </c>
      <c r="AG721">
        <v>0</v>
      </c>
      <c r="AH721">
        <v>6</v>
      </c>
      <c r="AI721">
        <v>0</v>
      </c>
      <c r="AJ721">
        <v>0</v>
      </c>
      <c r="AK721">
        <v>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1</v>
      </c>
      <c r="BA721">
        <v>14</v>
      </c>
      <c r="BB721">
        <v>9</v>
      </c>
      <c r="BC721">
        <v>2</v>
      </c>
      <c r="BD721">
        <v>0</v>
      </c>
      <c r="BE721">
        <v>5</v>
      </c>
      <c r="BF721">
        <v>0</v>
      </c>
      <c r="BG721">
        <v>0</v>
      </c>
      <c r="BH721">
        <v>2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9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7</v>
      </c>
      <c r="DR721">
        <v>2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5</v>
      </c>
      <c r="EP721">
        <v>7</v>
      </c>
      <c r="EQ721">
        <v>2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2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2</v>
      </c>
      <c r="FO721">
        <v>9</v>
      </c>
      <c r="FP721">
        <v>2</v>
      </c>
      <c r="FQ721">
        <v>2</v>
      </c>
      <c r="FR721">
        <v>1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4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9</v>
      </c>
      <c r="GO721">
        <v>22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0</v>
      </c>
      <c r="GW721">
        <v>0</v>
      </c>
      <c r="GX721">
        <v>0</v>
      </c>
      <c r="GY721">
        <v>0</v>
      </c>
      <c r="GZ721">
        <v>22</v>
      </c>
      <c r="HA721">
        <v>0</v>
      </c>
      <c r="HB721">
        <v>0</v>
      </c>
      <c r="HC721">
        <v>0</v>
      </c>
      <c r="HD721">
        <v>0</v>
      </c>
      <c r="HE721">
        <v>0</v>
      </c>
      <c r="HF721">
        <v>0</v>
      </c>
      <c r="HG721">
        <v>0</v>
      </c>
      <c r="HH721">
        <v>22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0</v>
      </c>
      <c r="HU721">
        <v>0</v>
      </c>
      <c r="HV721">
        <v>0</v>
      </c>
      <c r="HW721">
        <v>0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1</v>
      </c>
      <c r="IN721">
        <v>1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1</v>
      </c>
    </row>
    <row r="722" spans="1:272" x14ac:dyDescent="0.25">
      <c r="A722" t="s">
        <v>273</v>
      </c>
      <c r="B722" t="s">
        <v>715</v>
      </c>
      <c r="C722" t="str">
        <f t="shared" si="54"/>
        <v>161003</v>
      </c>
      <c r="D722" t="s">
        <v>718</v>
      </c>
      <c r="E722">
        <v>4</v>
      </c>
      <c r="F722">
        <v>150</v>
      </c>
      <c r="G722">
        <v>120</v>
      </c>
      <c r="H722">
        <v>55</v>
      </c>
      <c r="I722">
        <v>65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65</v>
      </c>
      <c r="T722">
        <v>0</v>
      </c>
      <c r="U722">
        <v>0</v>
      </c>
      <c r="V722">
        <v>65</v>
      </c>
      <c r="W722">
        <v>1</v>
      </c>
      <c r="X722">
        <v>0</v>
      </c>
      <c r="Y722">
        <v>1</v>
      </c>
      <c r="Z722">
        <v>0</v>
      </c>
      <c r="AA722">
        <v>64</v>
      </c>
      <c r="AB722">
        <v>32</v>
      </c>
      <c r="AC722">
        <v>4</v>
      </c>
      <c r="AD722">
        <v>6</v>
      </c>
      <c r="AE722">
        <v>5</v>
      </c>
      <c r="AF722">
        <v>4</v>
      </c>
      <c r="AG722">
        <v>1</v>
      </c>
      <c r="AH722">
        <v>7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1</v>
      </c>
      <c r="AS722">
        <v>0</v>
      </c>
      <c r="AT722">
        <v>0</v>
      </c>
      <c r="AU722">
        <v>0</v>
      </c>
      <c r="AV722">
        <v>3</v>
      </c>
      <c r="AW722">
        <v>1</v>
      </c>
      <c r="AX722">
        <v>0</v>
      </c>
      <c r="AY722">
        <v>0</v>
      </c>
      <c r="AZ722">
        <v>0</v>
      </c>
      <c r="BA722">
        <v>32</v>
      </c>
      <c r="BB722">
        <v>7</v>
      </c>
      <c r="BC722">
        <v>0</v>
      </c>
      <c r="BD722">
        <v>0</v>
      </c>
      <c r="BE722">
        <v>6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1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7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14</v>
      </c>
      <c r="DR722">
        <v>1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2</v>
      </c>
      <c r="DY722">
        <v>0</v>
      </c>
      <c r="DZ722">
        <v>0</v>
      </c>
      <c r="EA722">
        <v>0</v>
      </c>
      <c r="EB722">
        <v>3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1</v>
      </c>
      <c r="EN722">
        <v>0</v>
      </c>
      <c r="EO722">
        <v>7</v>
      </c>
      <c r="EP722">
        <v>14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8</v>
      </c>
      <c r="FP722">
        <v>5</v>
      </c>
      <c r="FQ722">
        <v>2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1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8</v>
      </c>
      <c r="GO722">
        <v>2</v>
      </c>
      <c r="GP722">
        <v>2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0</v>
      </c>
      <c r="GW722">
        <v>0</v>
      </c>
      <c r="GX722">
        <v>0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2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1</v>
      </c>
      <c r="IN722">
        <v>0</v>
      </c>
      <c r="IO722">
        <v>0</v>
      </c>
      <c r="IP722">
        <v>0</v>
      </c>
      <c r="IQ722">
        <v>1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0</v>
      </c>
      <c r="JF722">
        <v>0</v>
      </c>
      <c r="JG722">
        <v>0</v>
      </c>
      <c r="JH722">
        <v>0</v>
      </c>
      <c r="JI722">
        <v>0</v>
      </c>
      <c r="JJ722">
        <v>0</v>
      </c>
      <c r="JK722">
        <v>0</v>
      </c>
      <c r="JL722">
        <v>1</v>
      </c>
    </row>
    <row r="723" spans="1:272" x14ac:dyDescent="0.25">
      <c r="A723" t="s">
        <v>273</v>
      </c>
      <c r="B723" t="s">
        <v>715</v>
      </c>
      <c r="C723" t="str">
        <f t="shared" si="54"/>
        <v>161003</v>
      </c>
      <c r="D723" t="s">
        <v>719</v>
      </c>
      <c r="E723">
        <v>5</v>
      </c>
      <c r="F723">
        <v>788</v>
      </c>
      <c r="G723">
        <v>610</v>
      </c>
      <c r="H723">
        <v>224</v>
      </c>
      <c r="I723">
        <v>386</v>
      </c>
      <c r="J723">
        <v>0</v>
      </c>
      <c r="K723">
        <v>4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386</v>
      </c>
      <c r="T723">
        <v>0</v>
      </c>
      <c r="U723">
        <v>0</v>
      </c>
      <c r="V723">
        <v>386</v>
      </c>
      <c r="W723">
        <v>15</v>
      </c>
      <c r="X723">
        <v>10</v>
      </c>
      <c r="Y723">
        <v>5</v>
      </c>
      <c r="Z723">
        <v>0</v>
      </c>
      <c r="AA723">
        <v>371</v>
      </c>
      <c r="AB723">
        <v>102</v>
      </c>
      <c r="AC723">
        <v>14</v>
      </c>
      <c r="AD723">
        <v>12</v>
      </c>
      <c r="AE723">
        <v>24</v>
      </c>
      <c r="AF723">
        <v>9</v>
      </c>
      <c r="AG723">
        <v>2</v>
      </c>
      <c r="AH723">
        <v>24</v>
      </c>
      <c r="AI723">
        <v>1</v>
      </c>
      <c r="AJ723">
        <v>0</v>
      </c>
      <c r="AK723">
        <v>1</v>
      </c>
      <c r="AL723">
        <v>0</v>
      </c>
      <c r="AM723">
        <v>1</v>
      </c>
      <c r="AN723">
        <v>0</v>
      </c>
      <c r="AO723">
        <v>1</v>
      </c>
      <c r="AP723">
        <v>0</v>
      </c>
      <c r="AQ723">
        <v>6</v>
      </c>
      <c r="AR723">
        <v>0</v>
      </c>
      <c r="AS723">
        <v>0</v>
      </c>
      <c r="AT723">
        <v>1</v>
      </c>
      <c r="AU723">
        <v>0</v>
      </c>
      <c r="AV723">
        <v>0</v>
      </c>
      <c r="AW723">
        <v>1</v>
      </c>
      <c r="AX723">
        <v>0</v>
      </c>
      <c r="AY723">
        <v>1</v>
      </c>
      <c r="AZ723">
        <v>4</v>
      </c>
      <c r="BA723">
        <v>102</v>
      </c>
      <c r="BB723">
        <v>74</v>
      </c>
      <c r="BC723">
        <v>9</v>
      </c>
      <c r="BD723">
        <v>4</v>
      </c>
      <c r="BE723">
        <v>40</v>
      </c>
      <c r="BF723">
        <v>3</v>
      </c>
      <c r="BG723">
        <v>2</v>
      </c>
      <c r="BH723">
        <v>2</v>
      </c>
      <c r="BI723">
        <v>0</v>
      </c>
      <c r="BJ723">
        <v>2</v>
      </c>
      <c r="BK723">
        <v>2</v>
      </c>
      <c r="BL723">
        <v>2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1</v>
      </c>
      <c r="BT723">
        <v>0</v>
      </c>
      <c r="BU723">
        <v>2</v>
      </c>
      <c r="BV723">
        <v>1</v>
      </c>
      <c r="BW723">
        <v>0</v>
      </c>
      <c r="BX723">
        <v>1</v>
      </c>
      <c r="BY723">
        <v>3</v>
      </c>
      <c r="BZ723">
        <v>74</v>
      </c>
      <c r="CA723">
        <v>12</v>
      </c>
      <c r="CB723">
        <v>7</v>
      </c>
      <c r="CC723">
        <v>3</v>
      </c>
      <c r="CD723">
        <v>1</v>
      </c>
      <c r="CE723">
        <v>0</v>
      </c>
      <c r="CF723">
        <v>0</v>
      </c>
      <c r="CG723">
        <v>1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12</v>
      </c>
      <c r="CQ723">
        <v>7</v>
      </c>
      <c r="CR723">
        <v>5</v>
      </c>
      <c r="CS723">
        <v>0</v>
      </c>
      <c r="CT723">
        <v>2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7</v>
      </c>
      <c r="DQ723">
        <v>56</v>
      </c>
      <c r="DR723">
        <v>10</v>
      </c>
      <c r="DS723">
        <v>1</v>
      </c>
      <c r="DT723">
        <v>0</v>
      </c>
      <c r="DU723">
        <v>4</v>
      </c>
      <c r="DV723">
        <v>0</v>
      </c>
      <c r="DW723">
        <v>1</v>
      </c>
      <c r="DX723">
        <v>1</v>
      </c>
      <c r="DY723">
        <v>2</v>
      </c>
      <c r="DZ723">
        <v>1</v>
      </c>
      <c r="EA723">
        <v>0</v>
      </c>
      <c r="EB723">
        <v>0</v>
      </c>
      <c r="EC723">
        <v>0</v>
      </c>
      <c r="ED723">
        <v>1</v>
      </c>
      <c r="EE723">
        <v>0</v>
      </c>
      <c r="EF723">
        <v>0</v>
      </c>
      <c r="EG723">
        <v>0</v>
      </c>
      <c r="EH723">
        <v>0</v>
      </c>
      <c r="EI723">
        <v>1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34</v>
      </c>
      <c r="EP723">
        <v>56</v>
      </c>
      <c r="EQ723">
        <v>13</v>
      </c>
      <c r="ER723">
        <v>2</v>
      </c>
      <c r="ES723">
        <v>3</v>
      </c>
      <c r="ET723">
        <v>2</v>
      </c>
      <c r="EU723">
        <v>0</v>
      </c>
      <c r="EV723">
        <v>0</v>
      </c>
      <c r="EW723">
        <v>1</v>
      </c>
      <c r="EX723">
        <v>1</v>
      </c>
      <c r="EY723">
        <v>0</v>
      </c>
      <c r="EZ723">
        <v>0</v>
      </c>
      <c r="FA723">
        <v>0</v>
      </c>
      <c r="FB723">
        <v>0</v>
      </c>
      <c r="FC723">
        <v>1</v>
      </c>
      <c r="FD723">
        <v>2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0</v>
      </c>
      <c r="FM723">
        <v>1</v>
      </c>
      <c r="FN723">
        <v>13</v>
      </c>
      <c r="FO723">
        <v>70</v>
      </c>
      <c r="FP723">
        <v>16</v>
      </c>
      <c r="FQ723">
        <v>18</v>
      </c>
      <c r="FR723">
        <v>3</v>
      </c>
      <c r="FS723">
        <v>0</v>
      </c>
      <c r="FT723">
        <v>0</v>
      </c>
      <c r="FU723">
        <v>4</v>
      </c>
      <c r="FV723">
        <v>0</v>
      </c>
      <c r="FW723">
        <v>2</v>
      </c>
      <c r="FX723">
        <v>2</v>
      </c>
      <c r="FY723">
        <v>16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1</v>
      </c>
      <c r="GF723">
        <v>0</v>
      </c>
      <c r="GG723">
        <v>0</v>
      </c>
      <c r="GH723">
        <v>2</v>
      </c>
      <c r="GI723">
        <v>2</v>
      </c>
      <c r="GJ723">
        <v>2</v>
      </c>
      <c r="GK723">
        <v>0</v>
      </c>
      <c r="GL723">
        <v>0</v>
      </c>
      <c r="GM723">
        <v>2</v>
      </c>
      <c r="GN723">
        <v>70</v>
      </c>
      <c r="GO723">
        <v>24</v>
      </c>
      <c r="GP723">
        <v>16</v>
      </c>
      <c r="GQ723">
        <v>2</v>
      </c>
      <c r="GR723">
        <v>0</v>
      </c>
      <c r="GS723">
        <v>0</v>
      </c>
      <c r="GT723">
        <v>1</v>
      </c>
      <c r="GU723">
        <v>0</v>
      </c>
      <c r="GV723">
        <v>0</v>
      </c>
      <c r="GW723">
        <v>0</v>
      </c>
      <c r="GX723">
        <v>1</v>
      </c>
      <c r="GY723">
        <v>1</v>
      </c>
      <c r="GZ723">
        <v>1</v>
      </c>
      <c r="HA723">
        <v>1</v>
      </c>
      <c r="HB723">
        <v>0</v>
      </c>
      <c r="HC723">
        <v>0</v>
      </c>
      <c r="HD723">
        <v>0</v>
      </c>
      <c r="HE723">
        <v>0</v>
      </c>
      <c r="HF723">
        <v>1</v>
      </c>
      <c r="HG723">
        <v>0</v>
      </c>
      <c r="HH723">
        <v>24</v>
      </c>
      <c r="HI723">
        <v>1</v>
      </c>
      <c r="HJ723">
        <v>0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0</v>
      </c>
      <c r="HR723">
        <v>0</v>
      </c>
      <c r="HS723">
        <v>1</v>
      </c>
      <c r="HT723">
        <v>0</v>
      </c>
      <c r="HU723">
        <v>0</v>
      </c>
      <c r="HV723">
        <v>1</v>
      </c>
      <c r="HW723">
        <v>2</v>
      </c>
      <c r="HX723">
        <v>1</v>
      </c>
      <c r="HY723">
        <v>0</v>
      </c>
      <c r="HZ723">
        <v>1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0</v>
      </c>
      <c r="IL723">
        <v>2</v>
      </c>
      <c r="IM723">
        <v>10</v>
      </c>
      <c r="IN723">
        <v>3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3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0</v>
      </c>
      <c r="JG723">
        <v>0</v>
      </c>
      <c r="JH723">
        <v>0</v>
      </c>
      <c r="JI723">
        <v>0</v>
      </c>
      <c r="JJ723">
        <v>0</v>
      </c>
      <c r="JK723">
        <v>4</v>
      </c>
      <c r="JL723">
        <v>10</v>
      </c>
    </row>
    <row r="724" spans="1:272" x14ac:dyDescent="0.25">
      <c r="A724" t="s">
        <v>273</v>
      </c>
      <c r="B724" t="s">
        <v>715</v>
      </c>
      <c r="C724" t="str">
        <f t="shared" si="54"/>
        <v>161003</v>
      </c>
      <c r="D724" t="s">
        <v>454</v>
      </c>
      <c r="E724">
        <v>6</v>
      </c>
      <c r="F724">
        <v>359</v>
      </c>
      <c r="G724">
        <v>280</v>
      </c>
      <c r="H724">
        <v>156</v>
      </c>
      <c r="I724">
        <v>124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124</v>
      </c>
      <c r="T724">
        <v>0</v>
      </c>
      <c r="U724">
        <v>0</v>
      </c>
      <c r="V724">
        <v>124</v>
      </c>
      <c r="W724">
        <v>4</v>
      </c>
      <c r="X724">
        <v>4</v>
      </c>
      <c r="Y724">
        <v>0</v>
      </c>
      <c r="Z724">
        <v>0</v>
      </c>
      <c r="AA724">
        <v>120</v>
      </c>
      <c r="AB724">
        <v>13</v>
      </c>
      <c r="AC724">
        <v>0</v>
      </c>
      <c r="AD724">
        <v>4</v>
      </c>
      <c r="AE724">
        <v>4</v>
      </c>
      <c r="AF724">
        <v>2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2</v>
      </c>
      <c r="AZ724">
        <v>0</v>
      </c>
      <c r="BA724">
        <v>13</v>
      </c>
      <c r="BB724">
        <v>18</v>
      </c>
      <c r="BC724">
        <v>1</v>
      </c>
      <c r="BD724">
        <v>1</v>
      </c>
      <c r="BE724">
        <v>9</v>
      </c>
      <c r="BF724">
        <v>2</v>
      </c>
      <c r="BG724">
        <v>0</v>
      </c>
      <c r="BH724">
        <v>2</v>
      </c>
      <c r="BI724">
        <v>0</v>
      </c>
      <c r="BJ724">
        <v>0</v>
      </c>
      <c r="BK724">
        <v>0</v>
      </c>
      <c r="BL724">
        <v>0</v>
      </c>
      <c r="BM724">
        <v>1</v>
      </c>
      <c r="BN724">
        <v>0</v>
      </c>
      <c r="BO724">
        <v>0</v>
      </c>
      <c r="BP724">
        <v>0</v>
      </c>
      <c r="BQ724">
        <v>0</v>
      </c>
      <c r="BR724">
        <v>1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1</v>
      </c>
      <c r="BZ724">
        <v>18</v>
      </c>
      <c r="CA724">
        <v>1</v>
      </c>
      <c r="CB724">
        <v>0</v>
      </c>
      <c r="CC724">
        <v>0</v>
      </c>
      <c r="CD724">
        <v>1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1</v>
      </c>
      <c r="CQ724">
        <v>9</v>
      </c>
      <c r="CR724">
        <v>3</v>
      </c>
      <c r="CS724">
        <v>1</v>
      </c>
      <c r="CT724">
        <v>2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3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9</v>
      </c>
      <c r="DQ724">
        <v>12</v>
      </c>
      <c r="DR724">
        <v>3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9</v>
      </c>
      <c r="EP724">
        <v>12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6</v>
      </c>
      <c r="FP724">
        <v>1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1</v>
      </c>
      <c r="FW724">
        <v>0</v>
      </c>
      <c r="FX724">
        <v>0</v>
      </c>
      <c r="FY724">
        <v>1</v>
      </c>
      <c r="FZ724">
        <v>0</v>
      </c>
      <c r="GA724">
        <v>0</v>
      </c>
      <c r="GB724">
        <v>0</v>
      </c>
      <c r="GC724">
        <v>1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1</v>
      </c>
      <c r="GJ724">
        <v>1</v>
      </c>
      <c r="GK724">
        <v>0</v>
      </c>
      <c r="GL724">
        <v>0</v>
      </c>
      <c r="GM724">
        <v>0</v>
      </c>
      <c r="GN724">
        <v>6</v>
      </c>
      <c r="GO724">
        <v>5</v>
      </c>
      <c r="GP724">
        <v>2</v>
      </c>
      <c r="GQ724">
        <v>1</v>
      </c>
      <c r="GR724">
        <v>0</v>
      </c>
      <c r="GS724">
        <v>0</v>
      </c>
      <c r="GT724">
        <v>0</v>
      </c>
      <c r="GU724">
        <v>0</v>
      </c>
      <c r="GV724">
        <v>0</v>
      </c>
      <c r="GW724">
        <v>0</v>
      </c>
      <c r="GX724">
        <v>0</v>
      </c>
      <c r="GY724">
        <v>0</v>
      </c>
      <c r="GZ724">
        <v>0</v>
      </c>
      <c r="HA724">
        <v>0</v>
      </c>
      <c r="HB724">
        <v>0</v>
      </c>
      <c r="HC724">
        <v>0</v>
      </c>
      <c r="HD724">
        <v>0</v>
      </c>
      <c r="HE724">
        <v>0</v>
      </c>
      <c r="HF724">
        <v>1</v>
      </c>
      <c r="HG724">
        <v>1</v>
      </c>
      <c r="HH724">
        <v>5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0</v>
      </c>
      <c r="HQ724">
        <v>0</v>
      </c>
      <c r="HR724">
        <v>0</v>
      </c>
      <c r="HS724">
        <v>0</v>
      </c>
      <c r="HT724">
        <v>0</v>
      </c>
      <c r="HU724">
        <v>0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0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56</v>
      </c>
      <c r="IN724">
        <v>20</v>
      </c>
      <c r="IO724">
        <v>1</v>
      </c>
      <c r="IP724">
        <v>6</v>
      </c>
      <c r="IQ724">
        <v>4</v>
      </c>
      <c r="IR724">
        <v>0</v>
      </c>
      <c r="IS724">
        <v>5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11</v>
      </c>
      <c r="IZ724">
        <v>0</v>
      </c>
      <c r="JA724">
        <v>0</v>
      </c>
      <c r="JB724">
        <v>0</v>
      </c>
      <c r="JC724">
        <v>2</v>
      </c>
      <c r="JD724">
        <v>1</v>
      </c>
      <c r="JE724">
        <v>0</v>
      </c>
      <c r="JF724">
        <v>1</v>
      </c>
      <c r="JG724">
        <v>0</v>
      </c>
      <c r="JH724">
        <v>0</v>
      </c>
      <c r="JI724">
        <v>0</v>
      </c>
      <c r="JJ724">
        <v>0</v>
      </c>
      <c r="JK724">
        <v>5</v>
      </c>
      <c r="JL724">
        <v>56</v>
      </c>
    </row>
    <row r="725" spans="1:272" x14ac:dyDescent="0.25">
      <c r="A725" t="s">
        <v>273</v>
      </c>
      <c r="B725" t="s">
        <v>715</v>
      </c>
      <c r="C725" t="str">
        <f t="shared" si="54"/>
        <v>161003</v>
      </c>
      <c r="D725" t="s">
        <v>720</v>
      </c>
      <c r="E725">
        <v>7</v>
      </c>
      <c r="F725">
        <v>216</v>
      </c>
      <c r="G725">
        <v>169</v>
      </c>
      <c r="H725">
        <v>96</v>
      </c>
      <c r="I725">
        <v>73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73</v>
      </c>
      <c r="T725">
        <v>0</v>
      </c>
      <c r="U725">
        <v>0</v>
      </c>
      <c r="V725">
        <v>73</v>
      </c>
      <c r="W725">
        <v>4</v>
      </c>
      <c r="X725">
        <v>1</v>
      </c>
      <c r="Y725">
        <v>3</v>
      </c>
      <c r="Z725">
        <v>0</v>
      </c>
      <c r="AA725">
        <v>69</v>
      </c>
      <c r="AB725">
        <v>27</v>
      </c>
      <c r="AC725">
        <v>4</v>
      </c>
      <c r="AD725">
        <v>1</v>
      </c>
      <c r="AE725">
        <v>0</v>
      </c>
      <c r="AF725">
        <v>1</v>
      </c>
      <c r="AG725">
        <v>0</v>
      </c>
      <c r="AH725">
        <v>19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2</v>
      </c>
      <c r="AZ725">
        <v>0</v>
      </c>
      <c r="BA725">
        <v>27</v>
      </c>
      <c r="BB725">
        <v>9</v>
      </c>
      <c r="BC725">
        <v>0</v>
      </c>
      <c r="BD725">
        <v>0</v>
      </c>
      <c r="BE725">
        <v>9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9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4</v>
      </c>
      <c r="CR725">
        <v>3</v>
      </c>
      <c r="CS725">
        <v>0</v>
      </c>
      <c r="CT725">
        <v>0</v>
      </c>
      <c r="CU725">
        <v>0</v>
      </c>
      <c r="CV725">
        <v>1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4</v>
      </c>
      <c r="DQ725">
        <v>14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1</v>
      </c>
      <c r="EN725">
        <v>0</v>
      </c>
      <c r="EO725">
        <v>13</v>
      </c>
      <c r="EP725">
        <v>14</v>
      </c>
      <c r="EQ725">
        <v>1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1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1</v>
      </c>
      <c r="FO725">
        <v>12</v>
      </c>
      <c r="FP725">
        <v>1</v>
      </c>
      <c r="FQ725">
        <v>2</v>
      </c>
      <c r="FR725">
        <v>1</v>
      </c>
      <c r="FS725">
        <v>2</v>
      </c>
      <c r="FT725">
        <v>0</v>
      </c>
      <c r="FU725">
        <v>1</v>
      </c>
      <c r="FV725">
        <v>0</v>
      </c>
      <c r="FW725">
        <v>0</v>
      </c>
      <c r="FX725">
        <v>0</v>
      </c>
      <c r="FY725">
        <v>1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1</v>
      </c>
      <c r="GH725">
        <v>1</v>
      </c>
      <c r="GI725">
        <v>1</v>
      </c>
      <c r="GJ725">
        <v>0</v>
      </c>
      <c r="GK725">
        <v>0</v>
      </c>
      <c r="GL725">
        <v>0</v>
      </c>
      <c r="GM725">
        <v>1</v>
      </c>
      <c r="GN725">
        <v>12</v>
      </c>
      <c r="GO725">
        <v>1</v>
      </c>
      <c r="GP725">
        <v>0</v>
      </c>
      <c r="GQ725">
        <v>1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0</v>
      </c>
      <c r="HB725">
        <v>0</v>
      </c>
      <c r="HC725">
        <v>0</v>
      </c>
      <c r="HD725">
        <v>0</v>
      </c>
      <c r="HE725">
        <v>0</v>
      </c>
      <c r="HF725">
        <v>0</v>
      </c>
      <c r="HG725">
        <v>0</v>
      </c>
      <c r="HH725">
        <v>1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0</v>
      </c>
      <c r="HO725">
        <v>0</v>
      </c>
      <c r="HP725">
        <v>0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1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1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0</v>
      </c>
      <c r="JF725">
        <v>0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1</v>
      </c>
    </row>
    <row r="726" spans="1:272" x14ac:dyDescent="0.25">
      <c r="A726" t="s">
        <v>273</v>
      </c>
      <c r="B726" t="s">
        <v>715</v>
      </c>
      <c r="C726" t="str">
        <f t="shared" si="54"/>
        <v>161003</v>
      </c>
      <c r="D726" t="s">
        <v>412</v>
      </c>
      <c r="E726">
        <v>8</v>
      </c>
      <c r="F726">
        <v>278</v>
      </c>
      <c r="G726">
        <v>210</v>
      </c>
      <c r="H726">
        <v>79</v>
      </c>
      <c r="I726">
        <v>131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131</v>
      </c>
      <c r="T726">
        <v>0</v>
      </c>
      <c r="U726">
        <v>0</v>
      </c>
      <c r="V726">
        <v>131</v>
      </c>
      <c r="W726">
        <v>3</v>
      </c>
      <c r="X726">
        <v>2</v>
      </c>
      <c r="Y726">
        <v>1</v>
      </c>
      <c r="Z726">
        <v>0</v>
      </c>
      <c r="AA726">
        <v>128</v>
      </c>
      <c r="AB726">
        <v>48</v>
      </c>
      <c r="AC726">
        <v>2</v>
      </c>
      <c r="AD726">
        <v>4</v>
      </c>
      <c r="AE726">
        <v>17</v>
      </c>
      <c r="AF726">
        <v>3</v>
      </c>
      <c r="AG726">
        <v>0</v>
      </c>
      <c r="AH726">
        <v>18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</v>
      </c>
      <c r="AW726">
        <v>0</v>
      </c>
      <c r="AX726">
        <v>0</v>
      </c>
      <c r="AY726">
        <v>2</v>
      </c>
      <c r="AZ726">
        <v>1</v>
      </c>
      <c r="BA726">
        <v>48</v>
      </c>
      <c r="BB726">
        <v>14</v>
      </c>
      <c r="BC726">
        <v>7</v>
      </c>
      <c r="BD726">
        <v>0</v>
      </c>
      <c r="BE726">
        <v>4</v>
      </c>
      <c r="BF726">
        <v>0</v>
      </c>
      <c r="BG726">
        <v>0</v>
      </c>
      <c r="BH726">
        <v>1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1</v>
      </c>
      <c r="BR726">
        <v>0</v>
      </c>
      <c r="BS726">
        <v>1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14</v>
      </c>
      <c r="CA726">
        <v>2</v>
      </c>
      <c r="CB726">
        <v>1</v>
      </c>
      <c r="CC726">
        <v>1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2</v>
      </c>
      <c r="CQ726">
        <v>6</v>
      </c>
      <c r="CR726">
        <v>4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1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1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6</v>
      </c>
      <c r="DQ726">
        <v>13</v>
      </c>
      <c r="DR726">
        <v>7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1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1</v>
      </c>
      <c r="EN726">
        <v>0</v>
      </c>
      <c r="EO726">
        <v>4</v>
      </c>
      <c r="EP726">
        <v>13</v>
      </c>
      <c r="EQ726">
        <v>2</v>
      </c>
      <c r="ER726">
        <v>0</v>
      </c>
      <c r="ES726">
        <v>1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1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2</v>
      </c>
      <c r="FO726">
        <v>37</v>
      </c>
      <c r="FP726">
        <v>5</v>
      </c>
      <c r="FQ726">
        <v>14</v>
      </c>
      <c r="FR726">
        <v>1</v>
      </c>
      <c r="FS726">
        <v>2</v>
      </c>
      <c r="FT726">
        <v>1</v>
      </c>
      <c r="FU726">
        <v>1</v>
      </c>
      <c r="FV726">
        <v>0</v>
      </c>
      <c r="FW726">
        <v>0</v>
      </c>
      <c r="FX726">
        <v>1</v>
      </c>
      <c r="FY726">
        <v>10</v>
      </c>
      <c r="FZ726">
        <v>0</v>
      </c>
      <c r="GA726">
        <v>0</v>
      </c>
      <c r="GB726">
        <v>0</v>
      </c>
      <c r="GC726">
        <v>0</v>
      </c>
      <c r="GD726">
        <v>1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0</v>
      </c>
      <c r="GM726">
        <v>1</v>
      </c>
      <c r="GN726">
        <v>37</v>
      </c>
      <c r="GO726">
        <v>5</v>
      </c>
      <c r="GP726">
        <v>5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5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0</v>
      </c>
      <c r="HT726">
        <v>0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1</v>
      </c>
      <c r="IN726">
        <v>0</v>
      </c>
      <c r="IO726">
        <v>0</v>
      </c>
      <c r="IP726">
        <v>1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0</v>
      </c>
      <c r="JG726">
        <v>0</v>
      </c>
      <c r="JH726">
        <v>0</v>
      </c>
      <c r="JI726">
        <v>0</v>
      </c>
      <c r="JJ726">
        <v>0</v>
      </c>
      <c r="JK726">
        <v>0</v>
      </c>
      <c r="JL726">
        <v>1</v>
      </c>
    </row>
    <row r="727" spans="1:272" x14ac:dyDescent="0.25">
      <c r="A727" t="s">
        <v>273</v>
      </c>
      <c r="B727" t="s">
        <v>715</v>
      </c>
      <c r="C727" t="str">
        <f t="shared" si="54"/>
        <v>161003</v>
      </c>
      <c r="D727" t="s">
        <v>412</v>
      </c>
      <c r="E727">
        <v>9</v>
      </c>
      <c r="F727">
        <v>320</v>
      </c>
      <c r="G727">
        <v>250</v>
      </c>
      <c r="H727">
        <v>106</v>
      </c>
      <c r="I727">
        <v>144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144</v>
      </c>
      <c r="T727">
        <v>0</v>
      </c>
      <c r="U727">
        <v>0</v>
      </c>
      <c r="V727">
        <v>144</v>
      </c>
      <c r="W727">
        <v>3</v>
      </c>
      <c r="X727">
        <v>2</v>
      </c>
      <c r="Y727">
        <v>1</v>
      </c>
      <c r="Z727">
        <v>0</v>
      </c>
      <c r="AA727">
        <v>141</v>
      </c>
      <c r="AB727">
        <v>50</v>
      </c>
      <c r="AC727">
        <v>5</v>
      </c>
      <c r="AD727">
        <v>5</v>
      </c>
      <c r="AE727">
        <v>15</v>
      </c>
      <c r="AF727">
        <v>8</v>
      </c>
      <c r="AG727">
        <v>1</v>
      </c>
      <c r="AH727">
        <v>11</v>
      </c>
      <c r="AI727">
        <v>0</v>
      </c>
      <c r="AJ727">
        <v>0</v>
      </c>
      <c r="AK727">
        <v>0</v>
      </c>
      <c r="AL727">
        <v>0</v>
      </c>
      <c r="AM727">
        <v>1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</v>
      </c>
      <c r="AV727">
        <v>1</v>
      </c>
      <c r="AW727">
        <v>0</v>
      </c>
      <c r="AX727">
        <v>0</v>
      </c>
      <c r="AY727">
        <v>0</v>
      </c>
      <c r="AZ727">
        <v>2</v>
      </c>
      <c r="BA727">
        <v>50</v>
      </c>
      <c r="BB727">
        <v>20</v>
      </c>
      <c r="BC727">
        <v>1</v>
      </c>
      <c r="BD727">
        <v>0</v>
      </c>
      <c r="BE727">
        <v>17</v>
      </c>
      <c r="BF727">
        <v>0</v>
      </c>
      <c r="BG727">
        <v>0</v>
      </c>
      <c r="BH727">
        <v>1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1</v>
      </c>
      <c r="BX727">
        <v>0</v>
      </c>
      <c r="BY727">
        <v>0</v>
      </c>
      <c r="BZ727">
        <v>20</v>
      </c>
      <c r="CA727">
        <v>9</v>
      </c>
      <c r="CB727">
        <v>1</v>
      </c>
      <c r="CC727">
        <v>1</v>
      </c>
      <c r="CD727">
        <v>1</v>
      </c>
      <c r="CE727">
        <v>0</v>
      </c>
      <c r="CF727">
        <v>0</v>
      </c>
      <c r="CG727">
        <v>1</v>
      </c>
      <c r="CH727">
        <v>2</v>
      </c>
      <c r="CI727">
        <v>1</v>
      </c>
      <c r="CJ727">
        <v>0</v>
      </c>
      <c r="CK727">
        <v>0</v>
      </c>
      <c r="CL727">
        <v>0</v>
      </c>
      <c r="CM727">
        <v>0</v>
      </c>
      <c r="CN727">
        <v>1</v>
      </c>
      <c r="CO727">
        <v>1</v>
      </c>
      <c r="CP727">
        <v>9</v>
      </c>
      <c r="CQ727">
        <v>1</v>
      </c>
      <c r="CR727">
        <v>1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1</v>
      </c>
      <c r="DQ727">
        <v>21</v>
      </c>
      <c r="DR727">
        <v>3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1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1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16</v>
      </c>
      <c r="EP727">
        <v>21</v>
      </c>
      <c r="EQ727">
        <v>9</v>
      </c>
      <c r="ER727">
        <v>4</v>
      </c>
      <c r="ES727">
        <v>0</v>
      </c>
      <c r="ET727">
        <v>3</v>
      </c>
      <c r="EU727">
        <v>0</v>
      </c>
      <c r="EV727">
        <v>0</v>
      </c>
      <c r="EW727">
        <v>0</v>
      </c>
      <c r="EX727">
        <v>1</v>
      </c>
      <c r="EY727">
        <v>0</v>
      </c>
      <c r="EZ727">
        <v>0</v>
      </c>
      <c r="FA727">
        <v>1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9</v>
      </c>
      <c r="FO727">
        <v>17</v>
      </c>
      <c r="FP727">
        <v>2</v>
      </c>
      <c r="FQ727">
        <v>2</v>
      </c>
      <c r="FR727">
        <v>1</v>
      </c>
      <c r="FS727">
        <v>0</v>
      </c>
      <c r="FT727">
        <v>0</v>
      </c>
      <c r="FU727">
        <v>1</v>
      </c>
      <c r="FV727">
        <v>0</v>
      </c>
      <c r="FW727">
        <v>1</v>
      </c>
      <c r="FX727">
        <v>0</v>
      </c>
      <c r="FY727">
        <v>4</v>
      </c>
      <c r="FZ727">
        <v>0</v>
      </c>
      <c r="GA727">
        <v>3</v>
      </c>
      <c r="GB727">
        <v>0</v>
      </c>
      <c r="GC727">
        <v>0</v>
      </c>
      <c r="GD727">
        <v>0</v>
      </c>
      <c r="GE727">
        <v>1</v>
      </c>
      <c r="GF727">
        <v>2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17</v>
      </c>
      <c r="GO727">
        <v>12</v>
      </c>
      <c r="GP727">
        <v>7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3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1</v>
      </c>
      <c r="HC727">
        <v>1</v>
      </c>
      <c r="HD727">
        <v>0</v>
      </c>
      <c r="HE727">
        <v>0</v>
      </c>
      <c r="HF727">
        <v>0</v>
      </c>
      <c r="HG727">
        <v>0</v>
      </c>
      <c r="HH727">
        <v>12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2</v>
      </c>
      <c r="IN727">
        <v>0</v>
      </c>
      <c r="IO727">
        <v>0</v>
      </c>
      <c r="IP727">
        <v>0</v>
      </c>
      <c r="IQ727">
        <v>0</v>
      </c>
      <c r="IR727">
        <v>1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0</v>
      </c>
      <c r="JG727">
        <v>0</v>
      </c>
      <c r="JH727">
        <v>0</v>
      </c>
      <c r="JI727">
        <v>0</v>
      </c>
      <c r="JJ727">
        <v>0</v>
      </c>
      <c r="JK727">
        <v>1</v>
      </c>
      <c r="JL727">
        <v>2</v>
      </c>
    </row>
    <row r="728" spans="1:272" x14ac:dyDescent="0.25">
      <c r="A728" t="s">
        <v>273</v>
      </c>
      <c r="B728" t="s">
        <v>715</v>
      </c>
      <c r="C728" t="str">
        <f t="shared" si="54"/>
        <v>161003</v>
      </c>
      <c r="D728" t="s">
        <v>454</v>
      </c>
      <c r="E728">
        <v>10</v>
      </c>
      <c r="F728">
        <v>628</v>
      </c>
      <c r="G728">
        <v>491</v>
      </c>
      <c r="H728">
        <v>209</v>
      </c>
      <c r="I728">
        <v>282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282</v>
      </c>
      <c r="T728">
        <v>0</v>
      </c>
      <c r="U728">
        <v>0</v>
      </c>
      <c r="V728">
        <v>282</v>
      </c>
      <c r="W728">
        <v>15</v>
      </c>
      <c r="X728">
        <v>15</v>
      </c>
      <c r="Y728">
        <v>0</v>
      </c>
      <c r="Z728">
        <v>0</v>
      </c>
      <c r="AA728">
        <v>267</v>
      </c>
      <c r="AB728">
        <v>90</v>
      </c>
      <c r="AC728">
        <v>13</v>
      </c>
      <c r="AD728">
        <v>11</v>
      </c>
      <c r="AE728">
        <v>11</v>
      </c>
      <c r="AF728">
        <v>9</v>
      </c>
      <c r="AG728">
        <v>0</v>
      </c>
      <c r="AH728">
        <v>40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3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1</v>
      </c>
      <c r="AZ728">
        <v>2</v>
      </c>
      <c r="BA728">
        <v>90</v>
      </c>
      <c r="BB728">
        <v>51</v>
      </c>
      <c r="BC728">
        <v>11</v>
      </c>
      <c r="BD728">
        <v>0</v>
      </c>
      <c r="BE728">
        <v>33</v>
      </c>
      <c r="BF728">
        <v>2</v>
      </c>
      <c r="BG728">
        <v>0</v>
      </c>
      <c r="BH728">
        <v>1</v>
      </c>
      <c r="BI728">
        <v>0</v>
      </c>
      <c r="BJ728">
        <v>0</v>
      </c>
      <c r="BK728">
        <v>0</v>
      </c>
      <c r="BL728">
        <v>2</v>
      </c>
      <c r="BM728">
        <v>1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1</v>
      </c>
      <c r="BX728">
        <v>0</v>
      </c>
      <c r="BY728">
        <v>0</v>
      </c>
      <c r="BZ728">
        <v>51</v>
      </c>
      <c r="CA728">
        <v>6</v>
      </c>
      <c r="CB728">
        <v>3</v>
      </c>
      <c r="CC728">
        <v>0</v>
      </c>
      <c r="CD728">
        <v>0</v>
      </c>
      <c r="CE728">
        <v>0</v>
      </c>
      <c r="CF728">
        <v>0</v>
      </c>
      <c r="CG728">
        <v>1</v>
      </c>
      <c r="CH728">
        <v>0</v>
      </c>
      <c r="CI728">
        <v>0</v>
      </c>
      <c r="CJ728">
        <v>1</v>
      </c>
      <c r="CK728">
        <v>0</v>
      </c>
      <c r="CL728">
        <v>0</v>
      </c>
      <c r="CM728">
        <v>1</v>
      </c>
      <c r="CN728">
        <v>0</v>
      </c>
      <c r="CO728">
        <v>0</v>
      </c>
      <c r="CP728">
        <v>6</v>
      </c>
      <c r="CQ728">
        <v>7</v>
      </c>
      <c r="CR728">
        <v>6</v>
      </c>
      <c r="CS728">
        <v>0</v>
      </c>
      <c r="CT728">
        <v>0</v>
      </c>
      <c r="CU728">
        <v>0</v>
      </c>
      <c r="CV728">
        <v>1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7</v>
      </c>
      <c r="DQ728">
        <v>28</v>
      </c>
      <c r="DR728">
        <v>2</v>
      </c>
      <c r="DS728">
        <v>2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2</v>
      </c>
      <c r="DZ728">
        <v>1</v>
      </c>
      <c r="EA728">
        <v>0</v>
      </c>
      <c r="EB728">
        <v>0</v>
      </c>
      <c r="EC728">
        <v>1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20</v>
      </c>
      <c r="EP728">
        <v>28</v>
      </c>
      <c r="EQ728">
        <v>1</v>
      </c>
      <c r="ER728">
        <v>1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1</v>
      </c>
      <c r="FO728">
        <v>65</v>
      </c>
      <c r="FP728">
        <v>10</v>
      </c>
      <c r="FQ728">
        <v>27</v>
      </c>
      <c r="FR728">
        <v>2</v>
      </c>
      <c r="FS728">
        <v>2</v>
      </c>
      <c r="FT728">
        <v>0</v>
      </c>
      <c r="FU728">
        <v>2</v>
      </c>
      <c r="FV728">
        <v>2</v>
      </c>
      <c r="FW728">
        <v>0</v>
      </c>
      <c r="FX728">
        <v>2</v>
      </c>
      <c r="FY728">
        <v>14</v>
      </c>
      <c r="FZ728">
        <v>0</v>
      </c>
      <c r="GA728">
        <v>0</v>
      </c>
      <c r="GB728">
        <v>1</v>
      </c>
      <c r="GC728">
        <v>0</v>
      </c>
      <c r="GD728">
        <v>1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1</v>
      </c>
      <c r="GK728">
        <v>0</v>
      </c>
      <c r="GL728">
        <v>0</v>
      </c>
      <c r="GM728">
        <v>1</v>
      </c>
      <c r="GN728">
        <v>65</v>
      </c>
      <c r="GO728">
        <v>16</v>
      </c>
      <c r="GP728">
        <v>9</v>
      </c>
      <c r="GQ728">
        <v>1</v>
      </c>
      <c r="GR728">
        <v>0</v>
      </c>
      <c r="GS728">
        <v>1</v>
      </c>
      <c r="GT728">
        <v>0</v>
      </c>
      <c r="GU728">
        <v>0</v>
      </c>
      <c r="GV728">
        <v>1</v>
      </c>
      <c r="GW728">
        <v>0</v>
      </c>
      <c r="GX728">
        <v>0</v>
      </c>
      <c r="GY728">
        <v>0</v>
      </c>
      <c r="GZ728">
        <v>2</v>
      </c>
      <c r="HA728">
        <v>0</v>
      </c>
      <c r="HB728">
        <v>0</v>
      </c>
      <c r="HC728">
        <v>0</v>
      </c>
      <c r="HD728">
        <v>2</v>
      </c>
      <c r="HE728">
        <v>0</v>
      </c>
      <c r="HF728">
        <v>0</v>
      </c>
      <c r="HG728">
        <v>0</v>
      </c>
      <c r="HH728">
        <v>16</v>
      </c>
      <c r="HI728">
        <v>1</v>
      </c>
      <c r="HJ728">
        <v>0</v>
      </c>
      <c r="HK728">
        <v>0</v>
      </c>
      <c r="HL728">
        <v>0</v>
      </c>
      <c r="HM728">
        <v>0</v>
      </c>
      <c r="HN728">
        <v>1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1</v>
      </c>
      <c r="HW728">
        <v>1</v>
      </c>
      <c r="HX728">
        <v>1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1</v>
      </c>
      <c r="IM728">
        <v>1</v>
      </c>
      <c r="IN728">
        <v>1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1</v>
      </c>
    </row>
    <row r="729" spans="1:272" x14ac:dyDescent="0.25">
      <c r="A729" t="s">
        <v>273</v>
      </c>
      <c r="B729" t="s">
        <v>721</v>
      </c>
      <c r="C729" t="str">
        <f t="shared" ref="C729:C756" si="55">"161004"</f>
        <v>161004</v>
      </c>
      <c r="D729" t="s">
        <v>722</v>
      </c>
      <c r="E729">
        <v>1</v>
      </c>
      <c r="F729">
        <v>971</v>
      </c>
      <c r="G729">
        <v>750</v>
      </c>
      <c r="H729">
        <v>352</v>
      </c>
      <c r="I729">
        <v>398</v>
      </c>
      <c r="J729">
        <v>1</v>
      </c>
      <c r="K729">
        <v>3</v>
      </c>
      <c r="L729">
        <v>1</v>
      </c>
      <c r="M729">
        <v>1</v>
      </c>
      <c r="N729">
        <v>0</v>
      </c>
      <c r="O729">
        <v>0</v>
      </c>
      <c r="P729">
        <v>0</v>
      </c>
      <c r="Q729">
        <v>0</v>
      </c>
      <c r="R729">
        <v>1</v>
      </c>
      <c r="S729">
        <v>399</v>
      </c>
      <c r="T729">
        <v>1</v>
      </c>
      <c r="U729">
        <v>0</v>
      </c>
      <c r="V729">
        <v>399</v>
      </c>
      <c r="W729">
        <v>4</v>
      </c>
      <c r="X729">
        <v>1</v>
      </c>
      <c r="Y729">
        <v>3</v>
      </c>
      <c r="Z729">
        <v>0</v>
      </c>
      <c r="AA729">
        <v>395</v>
      </c>
      <c r="AB729">
        <v>121</v>
      </c>
      <c r="AC729">
        <v>5</v>
      </c>
      <c r="AD729">
        <v>16</v>
      </c>
      <c r="AE729">
        <v>45</v>
      </c>
      <c r="AF729">
        <v>3</v>
      </c>
      <c r="AG729">
        <v>1</v>
      </c>
      <c r="AH729">
        <v>39</v>
      </c>
      <c r="AI729">
        <v>1</v>
      </c>
      <c r="AJ729">
        <v>2</v>
      </c>
      <c r="AK729">
        <v>0</v>
      </c>
      <c r="AL729">
        <v>1</v>
      </c>
      <c r="AM729">
        <v>0</v>
      </c>
      <c r="AN729">
        <v>2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1</v>
      </c>
      <c r="AU729">
        <v>0</v>
      </c>
      <c r="AV729">
        <v>1</v>
      </c>
      <c r="AW729">
        <v>0</v>
      </c>
      <c r="AX729">
        <v>0</v>
      </c>
      <c r="AY729">
        <v>2</v>
      </c>
      <c r="AZ729">
        <v>2</v>
      </c>
      <c r="BA729">
        <v>121</v>
      </c>
      <c r="BB729">
        <v>113</v>
      </c>
      <c r="BC729">
        <v>15</v>
      </c>
      <c r="BD729">
        <v>11</v>
      </c>
      <c r="BE729">
        <v>60</v>
      </c>
      <c r="BF729">
        <v>3</v>
      </c>
      <c r="BG729">
        <v>1</v>
      </c>
      <c r="BH729">
        <v>5</v>
      </c>
      <c r="BI729">
        <v>0</v>
      </c>
      <c r="BJ729">
        <v>4</v>
      </c>
      <c r="BK729">
        <v>3</v>
      </c>
      <c r="BL729">
        <v>0</v>
      </c>
      <c r="BM729">
        <v>0</v>
      </c>
      <c r="BN729">
        <v>0</v>
      </c>
      <c r="BO729">
        <v>3</v>
      </c>
      <c r="BP729">
        <v>0</v>
      </c>
      <c r="BQ729">
        <v>1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3</v>
      </c>
      <c r="BY729">
        <v>4</v>
      </c>
      <c r="BZ729">
        <v>113</v>
      </c>
      <c r="CA729">
        <v>14</v>
      </c>
      <c r="CB729">
        <v>6</v>
      </c>
      <c r="CC729">
        <v>4</v>
      </c>
      <c r="CD729">
        <v>2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1</v>
      </c>
      <c r="CL729">
        <v>0</v>
      </c>
      <c r="CM729">
        <v>1</v>
      </c>
      <c r="CN729">
        <v>0</v>
      </c>
      <c r="CO729">
        <v>0</v>
      </c>
      <c r="CP729">
        <v>14</v>
      </c>
      <c r="CQ729">
        <v>17</v>
      </c>
      <c r="CR729">
        <v>8</v>
      </c>
      <c r="CS729">
        <v>0</v>
      </c>
      <c r="CT729">
        <v>1</v>
      </c>
      <c r="CU729">
        <v>0</v>
      </c>
      <c r="CV729">
        <v>0</v>
      </c>
      <c r="CW729">
        <v>1</v>
      </c>
      <c r="CX729">
        <v>2</v>
      </c>
      <c r="CY729">
        <v>1</v>
      </c>
      <c r="CZ729">
        <v>1</v>
      </c>
      <c r="DA729">
        <v>0</v>
      </c>
      <c r="DB729">
        <v>0</v>
      </c>
      <c r="DC729">
        <v>0</v>
      </c>
      <c r="DD729">
        <v>0</v>
      </c>
      <c r="DE729">
        <v>1</v>
      </c>
      <c r="DF729">
        <v>1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1</v>
      </c>
      <c r="DP729">
        <v>17</v>
      </c>
      <c r="DQ729">
        <v>8</v>
      </c>
      <c r="DR729">
        <v>2</v>
      </c>
      <c r="DS729">
        <v>1</v>
      </c>
      <c r="DT729">
        <v>0</v>
      </c>
      <c r="DU729">
        <v>0</v>
      </c>
      <c r="DV729">
        <v>0</v>
      </c>
      <c r="DW729">
        <v>1</v>
      </c>
      <c r="DX729">
        <v>1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1</v>
      </c>
      <c r="EM729">
        <v>0</v>
      </c>
      <c r="EN729">
        <v>0</v>
      </c>
      <c r="EO729">
        <v>2</v>
      </c>
      <c r="EP729">
        <v>8</v>
      </c>
      <c r="EQ729">
        <v>24</v>
      </c>
      <c r="ER729">
        <v>9</v>
      </c>
      <c r="ES729">
        <v>6</v>
      </c>
      <c r="ET729">
        <v>4</v>
      </c>
      <c r="EU729">
        <v>1</v>
      </c>
      <c r="EV729">
        <v>0</v>
      </c>
      <c r="EW729">
        <v>0</v>
      </c>
      <c r="EX729">
        <v>0</v>
      </c>
      <c r="EY729">
        <v>1</v>
      </c>
      <c r="EZ729">
        <v>0</v>
      </c>
      <c r="FA729">
        <v>0</v>
      </c>
      <c r="FB729">
        <v>1</v>
      </c>
      <c r="FC729">
        <v>0</v>
      </c>
      <c r="FD729">
        <v>0</v>
      </c>
      <c r="FE729">
        <v>0</v>
      </c>
      <c r="FF729">
        <v>0</v>
      </c>
      <c r="FG729">
        <v>2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24</v>
      </c>
      <c r="FO729">
        <v>78</v>
      </c>
      <c r="FP729">
        <v>9</v>
      </c>
      <c r="FQ729">
        <v>23</v>
      </c>
      <c r="FR729">
        <v>2</v>
      </c>
      <c r="FS729">
        <v>1</v>
      </c>
      <c r="FT729">
        <v>1</v>
      </c>
      <c r="FU729">
        <v>3</v>
      </c>
      <c r="FV729">
        <v>1</v>
      </c>
      <c r="FW729">
        <v>0</v>
      </c>
      <c r="FX729">
        <v>0</v>
      </c>
      <c r="FY729">
        <v>32</v>
      </c>
      <c r="FZ729">
        <v>1</v>
      </c>
      <c r="GA729">
        <v>1</v>
      </c>
      <c r="GB729">
        <v>0</v>
      </c>
      <c r="GC729">
        <v>1</v>
      </c>
      <c r="GD729">
        <v>0</v>
      </c>
      <c r="GE729">
        <v>0</v>
      </c>
      <c r="GF729">
        <v>0</v>
      </c>
      <c r="GG729">
        <v>0</v>
      </c>
      <c r="GH729">
        <v>1</v>
      </c>
      <c r="GI729">
        <v>0</v>
      </c>
      <c r="GJ729">
        <v>0</v>
      </c>
      <c r="GK729">
        <v>0</v>
      </c>
      <c r="GL729">
        <v>0</v>
      </c>
      <c r="GM729">
        <v>2</v>
      </c>
      <c r="GN729">
        <v>78</v>
      </c>
      <c r="GO729">
        <v>16</v>
      </c>
      <c r="GP729">
        <v>9</v>
      </c>
      <c r="GQ729">
        <v>0</v>
      </c>
      <c r="GR729">
        <v>0</v>
      </c>
      <c r="GS729">
        <v>0</v>
      </c>
      <c r="GT729">
        <v>1</v>
      </c>
      <c r="GU729">
        <v>0</v>
      </c>
      <c r="GV729">
        <v>4</v>
      </c>
      <c r="GW729">
        <v>0</v>
      </c>
      <c r="GX729">
        <v>0</v>
      </c>
      <c r="GY729">
        <v>0</v>
      </c>
      <c r="GZ729">
        <v>1</v>
      </c>
      <c r="HA729">
        <v>0</v>
      </c>
      <c r="HB729">
        <v>0</v>
      </c>
      <c r="HC729">
        <v>1</v>
      </c>
      <c r="HD729">
        <v>0</v>
      </c>
      <c r="HE729">
        <v>0</v>
      </c>
      <c r="HF729">
        <v>0</v>
      </c>
      <c r="HG729">
        <v>0</v>
      </c>
      <c r="HH729">
        <v>16</v>
      </c>
      <c r="HI729">
        <v>3</v>
      </c>
      <c r="HJ729">
        <v>2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1</v>
      </c>
      <c r="HQ729">
        <v>0</v>
      </c>
      <c r="HR729">
        <v>0</v>
      </c>
      <c r="HS729">
        <v>0</v>
      </c>
      <c r="HT729">
        <v>0</v>
      </c>
      <c r="HU729">
        <v>0</v>
      </c>
      <c r="HV729">
        <v>3</v>
      </c>
      <c r="HW729">
        <v>0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1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0</v>
      </c>
      <c r="JG729">
        <v>0</v>
      </c>
      <c r="JH729">
        <v>0</v>
      </c>
      <c r="JI729">
        <v>1</v>
      </c>
      <c r="JJ729">
        <v>0</v>
      </c>
      <c r="JK729">
        <v>0</v>
      </c>
      <c r="JL729">
        <v>1</v>
      </c>
    </row>
    <row r="730" spans="1:272" x14ac:dyDescent="0.25">
      <c r="A730" t="s">
        <v>273</v>
      </c>
      <c r="B730" t="s">
        <v>721</v>
      </c>
      <c r="C730" t="str">
        <f t="shared" si="55"/>
        <v>161004</v>
      </c>
      <c r="D730" t="s">
        <v>381</v>
      </c>
      <c r="E730">
        <v>2</v>
      </c>
      <c r="F730">
        <v>904</v>
      </c>
      <c r="G730">
        <v>688</v>
      </c>
      <c r="H730">
        <v>362</v>
      </c>
      <c r="I730">
        <v>326</v>
      </c>
      <c r="J730">
        <v>0</v>
      </c>
      <c r="K730">
        <v>8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326</v>
      </c>
      <c r="T730">
        <v>0</v>
      </c>
      <c r="U730">
        <v>0</v>
      </c>
      <c r="V730">
        <v>326</v>
      </c>
      <c r="W730">
        <v>16</v>
      </c>
      <c r="X730">
        <v>12</v>
      </c>
      <c r="Y730">
        <v>4</v>
      </c>
      <c r="Z730">
        <v>0</v>
      </c>
      <c r="AA730">
        <v>310</v>
      </c>
      <c r="AB730">
        <v>95</v>
      </c>
      <c r="AC730">
        <v>10</v>
      </c>
      <c r="AD730">
        <v>6</v>
      </c>
      <c r="AE730">
        <v>26</v>
      </c>
      <c r="AF730">
        <v>9</v>
      </c>
      <c r="AG730">
        <v>3</v>
      </c>
      <c r="AH730">
        <v>34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2</v>
      </c>
      <c r="AP730">
        <v>0</v>
      </c>
      <c r="AQ730">
        <v>0</v>
      </c>
      <c r="AR730">
        <v>0</v>
      </c>
      <c r="AS730">
        <v>0</v>
      </c>
      <c r="AT730">
        <v>2</v>
      </c>
      <c r="AU730">
        <v>0</v>
      </c>
      <c r="AV730">
        <v>1</v>
      </c>
      <c r="AW730">
        <v>0</v>
      </c>
      <c r="AX730">
        <v>0</v>
      </c>
      <c r="AY730">
        <v>0</v>
      </c>
      <c r="AZ730">
        <v>2</v>
      </c>
      <c r="BA730">
        <v>95</v>
      </c>
      <c r="BB730">
        <v>71</v>
      </c>
      <c r="BC730">
        <v>8</v>
      </c>
      <c r="BD730">
        <v>2</v>
      </c>
      <c r="BE730">
        <v>48</v>
      </c>
      <c r="BF730">
        <v>1</v>
      </c>
      <c r="BG730">
        <v>0</v>
      </c>
      <c r="BH730">
        <v>1</v>
      </c>
      <c r="BI730">
        <v>0</v>
      </c>
      <c r="BJ730">
        <v>4</v>
      </c>
      <c r="BK730">
        <v>0</v>
      </c>
      <c r="BL730">
        <v>0</v>
      </c>
      <c r="BM730">
        <v>0</v>
      </c>
      <c r="BN730">
        <v>0</v>
      </c>
      <c r="BO730">
        <v>1</v>
      </c>
      <c r="BP730">
        <v>0</v>
      </c>
      <c r="BQ730">
        <v>0</v>
      </c>
      <c r="BR730">
        <v>0</v>
      </c>
      <c r="BS730">
        <v>2</v>
      </c>
      <c r="BT730">
        <v>0</v>
      </c>
      <c r="BU730">
        <v>1</v>
      </c>
      <c r="BV730">
        <v>3</v>
      </c>
      <c r="BW730">
        <v>0</v>
      </c>
      <c r="BX730">
        <v>0</v>
      </c>
      <c r="BY730">
        <v>0</v>
      </c>
      <c r="BZ730">
        <v>71</v>
      </c>
      <c r="CA730">
        <v>6</v>
      </c>
      <c r="CB730">
        <v>3</v>
      </c>
      <c r="CC730">
        <v>1</v>
      </c>
      <c r="CD730">
        <v>1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1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6</v>
      </c>
      <c r="CQ730">
        <v>11</v>
      </c>
      <c r="CR730">
        <v>2</v>
      </c>
      <c r="CS730">
        <v>0</v>
      </c>
      <c r="CT730">
        <v>1</v>
      </c>
      <c r="CU730">
        <v>1</v>
      </c>
      <c r="CV730">
        <v>2</v>
      </c>
      <c r="CW730">
        <v>0</v>
      </c>
      <c r="CX730">
        <v>0</v>
      </c>
      <c r="CY730">
        <v>1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1</v>
      </c>
      <c r="DK730">
        <v>1</v>
      </c>
      <c r="DL730">
        <v>1</v>
      </c>
      <c r="DM730">
        <v>0</v>
      </c>
      <c r="DN730">
        <v>0</v>
      </c>
      <c r="DO730">
        <v>1</v>
      </c>
      <c r="DP730">
        <v>11</v>
      </c>
      <c r="DQ730">
        <v>9</v>
      </c>
      <c r="DR730">
        <v>4</v>
      </c>
      <c r="DS730">
        <v>0</v>
      </c>
      <c r="DT730">
        <v>0</v>
      </c>
      <c r="DU730">
        <v>0</v>
      </c>
      <c r="DV730">
        <v>0</v>
      </c>
      <c r="DW730">
        <v>1</v>
      </c>
      <c r="DX730">
        <v>0</v>
      </c>
      <c r="DY730">
        <v>0</v>
      </c>
      <c r="DZ730">
        <v>0</v>
      </c>
      <c r="EA730">
        <v>1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3</v>
      </c>
      <c r="EP730">
        <v>9</v>
      </c>
      <c r="EQ730">
        <v>13</v>
      </c>
      <c r="ER730">
        <v>8</v>
      </c>
      <c r="ES730">
        <v>1</v>
      </c>
      <c r="ET730">
        <v>0</v>
      </c>
      <c r="EU730">
        <v>1</v>
      </c>
      <c r="EV730">
        <v>0</v>
      </c>
      <c r="EW730">
        <v>2</v>
      </c>
      <c r="EX730">
        <v>0</v>
      </c>
      <c r="EY730">
        <v>0</v>
      </c>
      <c r="EZ730">
        <v>0</v>
      </c>
      <c r="FA730">
        <v>0</v>
      </c>
      <c r="FB730">
        <v>1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13</v>
      </c>
      <c r="FO730">
        <v>85</v>
      </c>
      <c r="FP730">
        <v>12</v>
      </c>
      <c r="FQ730">
        <v>21</v>
      </c>
      <c r="FR730">
        <v>3</v>
      </c>
      <c r="FS730">
        <v>0</v>
      </c>
      <c r="FT730">
        <v>0</v>
      </c>
      <c r="FU730">
        <v>3</v>
      </c>
      <c r="FV730">
        <v>1</v>
      </c>
      <c r="FW730">
        <v>2</v>
      </c>
      <c r="FX730">
        <v>1</v>
      </c>
      <c r="FY730">
        <v>38</v>
      </c>
      <c r="FZ730">
        <v>0</v>
      </c>
      <c r="GA730">
        <v>0</v>
      </c>
      <c r="GB730">
        <v>1</v>
      </c>
      <c r="GC730">
        <v>1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2</v>
      </c>
      <c r="GN730">
        <v>85</v>
      </c>
      <c r="GO730">
        <v>17</v>
      </c>
      <c r="GP730">
        <v>10</v>
      </c>
      <c r="GQ730">
        <v>0</v>
      </c>
      <c r="GR730">
        <v>1</v>
      </c>
      <c r="GS730">
        <v>0</v>
      </c>
      <c r="GT730">
        <v>1</v>
      </c>
      <c r="GU730">
        <v>0</v>
      </c>
      <c r="GV730">
        <v>2</v>
      </c>
      <c r="GW730">
        <v>0</v>
      </c>
      <c r="GX730">
        <v>0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1</v>
      </c>
      <c r="HE730">
        <v>0</v>
      </c>
      <c r="HF730">
        <v>0</v>
      </c>
      <c r="HG730">
        <v>2</v>
      </c>
      <c r="HH730">
        <v>17</v>
      </c>
      <c r="HI730">
        <v>1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0</v>
      </c>
      <c r="HQ730">
        <v>0</v>
      </c>
      <c r="HR730">
        <v>0</v>
      </c>
      <c r="HS730">
        <v>0</v>
      </c>
      <c r="HT730">
        <v>0</v>
      </c>
      <c r="HU730">
        <v>1</v>
      </c>
      <c r="HV730">
        <v>1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0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2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0</v>
      </c>
      <c r="JF730">
        <v>0</v>
      </c>
      <c r="JG730">
        <v>0</v>
      </c>
      <c r="JH730">
        <v>0</v>
      </c>
      <c r="JI730">
        <v>0</v>
      </c>
      <c r="JJ730">
        <v>0</v>
      </c>
      <c r="JK730">
        <v>2</v>
      </c>
      <c r="JL730">
        <v>2</v>
      </c>
    </row>
    <row r="731" spans="1:272" x14ac:dyDescent="0.25">
      <c r="A731" t="s">
        <v>273</v>
      </c>
      <c r="B731" t="s">
        <v>721</v>
      </c>
      <c r="C731" t="str">
        <f t="shared" si="55"/>
        <v>161004</v>
      </c>
      <c r="D731" t="s">
        <v>723</v>
      </c>
      <c r="E731">
        <v>3</v>
      </c>
      <c r="F731">
        <v>1090</v>
      </c>
      <c r="G731">
        <v>840</v>
      </c>
      <c r="H731">
        <v>314</v>
      </c>
      <c r="I731">
        <v>526</v>
      </c>
      <c r="J731">
        <v>0</v>
      </c>
      <c r="K731">
        <v>2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526</v>
      </c>
      <c r="T731">
        <v>0</v>
      </c>
      <c r="U731">
        <v>0</v>
      </c>
      <c r="V731">
        <v>526</v>
      </c>
      <c r="W731">
        <v>14</v>
      </c>
      <c r="X731">
        <v>12</v>
      </c>
      <c r="Y731">
        <v>2</v>
      </c>
      <c r="Z731">
        <v>0</v>
      </c>
      <c r="AA731">
        <v>512</v>
      </c>
      <c r="AB731">
        <v>172</v>
      </c>
      <c r="AC731">
        <v>14</v>
      </c>
      <c r="AD731">
        <v>22</v>
      </c>
      <c r="AE731">
        <v>48</v>
      </c>
      <c r="AF731">
        <v>6</v>
      </c>
      <c r="AG731">
        <v>8</v>
      </c>
      <c r="AH731">
        <v>57</v>
      </c>
      <c r="AI731">
        <v>0</v>
      </c>
      <c r="AJ731">
        <v>0</v>
      </c>
      <c r="AK731">
        <v>4</v>
      </c>
      <c r="AL731">
        <v>1</v>
      </c>
      <c r="AM731">
        <v>0</v>
      </c>
      <c r="AN731">
        <v>0</v>
      </c>
      <c r="AO731">
        <v>2</v>
      </c>
      <c r="AP731">
        <v>0</v>
      </c>
      <c r="AQ731">
        <v>2</v>
      </c>
      <c r="AR731">
        <v>0</v>
      </c>
      <c r="AS731">
        <v>3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3</v>
      </c>
      <c r="AZ731">
        <v>2</v>
      </c>
      <c r="BA731">
        <v>172</v>
      </c>
      <c r="BB731">
        <v>114</v>
      </c>
      <c r="BC731">
        <v>22</v>
      </c>
      <c r="BD731">
        <v>4</v>
      </c>
      <c r="BE731">
        <v>66</v>
      </c>
      <c r="BF731">
        <v>8</v>
      </c>
      <c r="BG731">
        <v>1</v>
      </c>
      <c r="BH731">
        <v>1</v>
      </c>
      <c r="BI731">
        <v>1</v>
      </c>
      <c r="BJ731">
        <v>3</v>
      </c>
      <c r="BK731">
        <v>2</v>
      </c>
      <c r="BL731">
        <v>0</v>
      </c>
      <c r="BM731">
        <v>0</v>
      </c>
      <c r="BN731">
        <v>0</v>
      </c>
      <c r="BO731">
        <v>1</v>
      </c>
      <c r="BP731">
        <v>0</v>
      </c>
      <c r="BQ731">
        <v>3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2</v>
      </c>
      <c r="BX731">
        <v>0</v>
      </c>
      <c r="BY731">
        <v>0</v>
      </c>
      <c r="BZ731">
        <v>114</v>
      </c>
      <c r="CA731">
        <v>8</v>
      </c>
      <c r="CB731">
        <v>4</v>
      </c>
      <c r="CC731">
        <v>1</v>
      </c>
      <c r="CD731">
        <v>1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1</v>
      </c>
      <c r="CK731">
        <v>0</v>
      </c>
      <c r="CL731">
        <v>0</v>
      </c>
      <c r="CM731">
        <v>0</v>
      </c>
      <c r="CN731">
        <v>0</v>
      </c>
      <c r="CO731">
        <v>1</v>
      </c>
      <c r="CP731">
        <v>8</v>
      </c>
      <c r="CQ731">
        <v>19</v>
      </c>
      <c r="CR731">
        <v>11</v>
      </c>
      <c r="CS731">
        <v>0</v>
      </c>
      <c r="CT731">
        <v>0</v>
      </c>
      <c r="CU731">
        <v>1</v>
      </c>
      <c r="CV731">
        <v>2</v>
      </c>
      <c r="CW731">
        <v>0</v>
      </c>
      <c r="CX731">
        <v>0</v>
      </c>
      <c r="CY731">
        <v>1</v>
      </c>
      <c r="CZ731">
        <v>1</v>
      </c>
      <c r="DA731">
        <v>0</v>
      </c>
      <c r="DB731">
        <v>1</v>
      </c>
      <c r="DC731">
        <v>1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1</v>
      </c>
      <c r="DP731">
        <v>19</v>
      </c>
      <c r="DQ731">
        <v>3</v>
      </c>
      <c r="DR731">
        <v>0</v>
      </c>
      <c r="DS731">
        <v>1</v>
      </c>
      <c r="DT731">
        <v>0</v>
      </c>
      <c r="DU731">
        <v>1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1</v>
      </c>
      <c r="EP731">
        <v>3</v>
      </c>
      <c r="EQ731">
        <v>48</v>
      </c>
      <c r="ER731">
        <v>20</v>
      </c>
      <c r="ES731">
        <v>7</v>
      </c>
      <c r="ET731">
        <v>8</v>
      </c>
      <c r="EU731">
        <v>0</v>
      </c>
      <c r="EV731">
        <v>1</v>
      </c>
      <c r="EW731">
        <v>0</v>
      </c>
      <c r="EX731">
        <v>1</v>
      </c>
      <c r="EY731">
        <v>1</v>
      </c>
      <c r="EZ731">
        <v>0</v>
      </c>
      <c r="FA731">
        <v>3</v>
      </c>
      <c r="FB731">
        <v>2</v>
      </c>
      <c r="FC731">
        <v>1</v>
      </c>
      <c r="FD731">
        <v>1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3</v>
      </c>
      <c r="FN731">
        <v>48</v>
      </c>
      <c r="FO731">
        <v>106</v>
      </c>
      <c r="FP731">
        <v>17</v>
      </c>
      <c r="FQ731">
        <v>35</v>
      </c>
      <c r="FR731">
        <v>1</v>
      </c>
      <c r="FS731">
        <v>1</v>
      </c>
      <c r="FT731">
        <v>0</v>
      </c>
      <c r="FU731">
        <v>2</v>
      </c>
      <c r="FV731">
        <v>3</v>
      </c>
      <c r="FW731">
        <v>0</v>
      </c>
      <c r="FX731">
        <v>1</v>
      </c>
      <c r="FY731">
        <v>38</v>
      </c>
      <c r="FZ731">
        <v>0</v>
      </c>
      <c r="GA731">
        <v>0</v>
      </c>
      <c r="GB731">
        <v>0</v>
      </c>
      <c r="GC731">
        <v>0</v>
      </c>
      <c r="GD731">
        <v>1</v>
      </c>
      <c r="GE731">
        <v>1</v>
      </c>
      <c r="GF731">
        <v>0</v>
      </c>
      <c r="GG731">
        <v>0</v>
      </c>
      <c r="GH731">
        <v>2</v>
      </c>
      <c r="GI731">
        <v>0</v>
      </c>
      <c r="GJ731">
        <v>0</v>
      </c>
      <c r="GK731">
        <v>1</v>
      </c>
      <c r="GL731">
        <v>1</v>
      </c>
      <c r="GM731">
        <v>2</v>
      </c>
      <c r="GN731">
        <v>106</v>
      </c>
      <c r="GO731">
        <v>37</v>
      </c>
      <c r="GP731">
        <v>16</v>
      </c>
      <c r="GQ731">
        <v>2</v>
      </c>
      <c r="GR731">
        <v>4</v>
      </c>
      <c r="GS731">
        <v>1</v>
      </c>
      <c r="GT731">
        <v>5</v>
      </c>
      <c r="GU731">
        <v>0</v>
      </c>
      <c r="GV731">
        <v>3</v>
      </c>
      <c r="GW731">
        <v>2</v>
      </c>
      <c r="GX731">
        <v>2</v>
      </c>
      <c r="GY731">
        <v>0</v>
      </c>
      <c r="GZ731">
        <v>0</v>
      </c>
      <c r="HA731">
        <v>0</v>
      </c>
      <c r="HB731">
        <v>1</v>
      </c>
      <c r="HC731">
        <v>0</v>
      </c>
      <c r="HD731">
        <v>0</v>
      </c>
      <c r="HE731">
        <v>0</v>
      </c>
      <c r="HF731">
        <v>0</v>
      </c>
      <c r="HG731">
        <v>1</v>
      </c>
      <c r="HH731">
        <v>37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0</v>
      </c>
      <c r="HQ731">
        <v>0</v>
      </c>
      <c r="HR731">
        <v>0</v>
      </c>
      <c r="HS731">
        <v>0</v>
      </c>
      <c r="HT731">
        <v>0</v>
      </c>
      <c r="HU731">
        <v>0</v>
      </c>
      <c r="HV731">
        <v>0</v>
      </c>
      <c r="HW731">
        <v>2</v>
      </c>
      <c r="HX731">
        <v>1</v>
      </c>
      <c r="HY731">
        <v>0</v>
      </c>
      <c r="HZ731">
        <v>0</v>
      </c>
      <c r="IA731">
        <v>0</v>
      </c>
      <c r="IB731">
        <v>1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0</v>
      </c>
      <c r="IJ731">
        <v>0</v>
      </c>
      <c r="IK731">
        <v>0</v>
      </c>
      <c r="IL731">
        <v>2</v>
      </c>
      <c r="IM731">
        <v>3</v>
      </c>
      <c r="IN731">
        <v>1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0</v>
      </c>
      <c r="JB731">
        <v>0</v>
      </c>
      <c r="JC731">
        <v>0</v>
      </c>
      <c r="JD731">
        <v>0</v>
      </c>
      <c r="JE731">
        <v>0</v>
      </c>
      <c r="JF731">
        <v>0</v>
      </c>
      <c r="JG731">
        <v>0</v>
      </c>
      <c r="JH731">
        <v>0</v>
      </c>
      <c r="JI731">
        <v>0</v>
      </c>
      <c r="JJ731">
        <v>0</v>
      </c>
      <c r="JK731">
        <v>2</v>
      </c>
      <c r="JL731">
        <v>3</v>
      </c>
    </row>
    <row r="732" spans="1:272" x14ac:dyDescent="0.25">
      <c r="A732" t="s">
        <v>273</v>
      </c>
      <c r="B732" t="s">
        <v>721</v>
      </c>
      <c r="C732" t="str">
        <f t="shared" si="55"/>
        <v>161004</v>
      </c>
      <c r="D732" t="s">
        <v>506</v>
      </c>
      <c r="E732">
        <v>4</v>
      </c>
      <c r="F732">
        <v>1017</v>
      </c>
      <c r="G732">
        <v>790</v>
      </c>
      <c r="H732">
        <v>267</v>
      </c>
      <c r="I732">
        <v>523</v>
      </c>
      <c r="J732">
        <v>0</v>
      </c>
      <c r="K732">
        <v>5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523</v>
      </c>
      <c r="T732">
        <v>0</v>
      </c>
      <c r="U732">
        <v>0</v>
      </c>
      <c r="V732">
        <v>523</v>
      </c>
      <c r="W732">
        <v>10</v>
      </c>
      <c r="X732">
        <v>8</v>
      </c>
      <c r="Y732">
        <v>2</v>
      </c>
      <c r="Z732">
        <v>0</v>
      </c>
      <c r="AA732">
        <v>513</v>
      </c>
      <c r="AB732">
        <v>150</v>
      </c>
      <c r="AC732">
        <v>10</v>
      </c>
      <c r="AD732">
        <v>19</v>
      </c>
      <c r="AE732">
        <v>48</v>
      </c>
      <c r="AF732">
        <v>6</v>
      </c>
      <c r="AG732">
        <v>3</v>
      </c>
      <c r="AH732">
        <v>46</v>
      </c>
      <c r="AI732">
        <v>1</v>
      </c>
      <c r="AJ732">
        <v>0</v>
      </c>
      <c r="AK732">
        <v>0</v>
      </c>
      <c r="AL732">
        <v>0</v>
      </c>
      <c r="AM732">
        <v>1</v>
      </c>
      <c r="AN732">
        <v>0</v>
      </c>
      <c r="AO732">
        <v>0</v>
      </c>
      <c r="AP732">
        <v>1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1</v>
      </c>
      <c r="AW732">
        <v>0</v>
      </c>
      <c r="AX732">
        <v>1</v>
      </c>
      <c r="AY732">
        <v>2</v>
      </c>
      <c r="AZ732">
        <v>11</v>
      </c>
      <c r="BA732">
        <v>150</v>
      </c>
      <c r="BB732">
        <v>153</v>
      </c>
      <c r="BC732">
        <v>24</v>
      </c>
      <c r="BD732">
        <v>11</v>
      </c>
      <c r="BE732">
        <v>93</v>
      </c>
      <c r="BF732">
        <v>8</v>
      </c>
      <c r="BG732">
        <v>2</v>
      </c>
      <c r="BH732">
        <v>3</v>
      </c>
      <c r="BI732">
        <v>1</v>
      </c>
      <c r="BJ732">
        <v>1</v>
      </c>
      <c r="BK732">
        <v>0</v>
      </c>
      <c r="BL732">
        <v>1</v>
      </c>
      <c r="BM732">
        <v>0</v>
      </c>
      <c r="BN732">
        <v>0</v>
      </c>
      <c r="BO732">
        <v>2</v>
      </c>
      <c r="BP732">
        <v>0</v>
      </c>
      <c r="BQ732">
        <v>1</v>
      </c>
      <c r="BR732">
        <v>1</v>
      </c>
      <c r="BS732">
        <v>0</v>
      </c>
      <c r="BT732">
        <v>0</v>
      </c>
      <c r="BU732">
        <v>1</v>
      </c>
      <c r="BV732">
        <v>2</v>
      </c>
      <c r="BW732">
        <v>0</v>
      </c>
      <c r="BX732">
        <v>1</v>
      </c>
      <c r="BY732">
        <v>1</v>
      </c>
      <c r="BZ732">
        <v>153</v>
      </c>
      <c r="CA732">
        <v>16</v>
      </c>
      <c r="CB732">
        <v>6</v>
      </c>
      <c r="CC732">
        <v>2</v>
      </c>
      <c r="CD732">
        <v>0</v>
      </c>
      <c r="CE732">
        <v>0</v>
      </c>
      <c r="CF732">
        <v>1</v>
      </c>
      <c r="CG732">
        <v>0</v>
      </c>
      <c r="CH732">
        <v>1</v>
      </c>
      <c r="CI732">
        <v>2</v>
      </c>
      <c r="CJ732">
        <v>1</v>
      </c>
      <c r="CK732">
        <v>0</v>
      </c>
      <c r="CL732">
        <v>0</v>
      </c>
      <c r="CM732">
        <v>0</v>
      </c>
      <c r="CN732">
        <v>1</v>
      </c>
      <c r="CO732">
        <v>2</v>
      </c>
      <c r="CP732">
        <v>16</v>
      </c>
      <c r="CQ732">
        <v>19</v>
      </c>
      <c r="CR732">
        <v>12</v>
      </c>
      <c r="CS732">
        <v>4</v>
      </c>
      <c r="CT732">
        <v>0</v>
      </c>
      <c r="CU732">
        <v>0</v>
      </c>
      <c r="CV732">
        <v>1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1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1</v>
      </c>
      <c r="DP732">
        <v>19</v>
      </c>
      <c r="DQ732">
        <v>8</v>
      </c>
      <c r="DR732">
        <v>1</v>
      </c>
      <c r="DS732">
        <v>2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1</v>
      </c>
      <c r="DZ732">
        <v>1</v>
      </c>
      <c r="EA732">
        <v>0</v>
      </c>
      <c r="EB732">
        <v>0</v>
      </c>
      <c r="EC732">
        <v>0</v>
      </c>
      <c r="ED732">
        <v>0</v>
      </c>
      <c r="EE732">
        <v>1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2</v>
      </c>
      <c r="EP732">
        <v>8</v>
      </c>
      <c r="EQ732">
        <v>44</v>
      </c>
      <c r="ER732">
        <v>8</v>
      </c>
      <c r="ES732">
        <v>11</v>
      </c>
      <c r="ET732">
        <v>8</v>
      </c>
      <c r="EU732">
        <v>1</v>
      </c>
      <c r="EV732">
        <v>1</v>
      </c>
      <c r="EW732">
        <v>1</v>
      </c>
      <c r="EX732">
        <v>2</v>
      </c>
      <c r="EY732">
        <v>0</v>
      </c>
      <c r="EZ732">
        <v>0</v>
      </c>
      <c r="FA732">
        <v>0</v>
      </c>
      <c r="FB732">
        <v>1</v>
      </c>
      <c r="FC732">
        <v>1</v>
      </c>
      <c r="FD732">
        <v>0</v>
      </c>
      <c r="FE732">
        <v>1</v>
      </c>
      <c r="FF732">
        <v>1</v>
      </c>
      <c r="FG732">
        <v>0</v>
      </c>
      <c r="FH732">
        <v>1</v>
      </c>
      <c r="FI732">
        <v>0</v>
      </c>
      <c r="FJ732">
        <v>0</v>
      </c>
      <c r="FK732">
        <v>2</v>
      </c>
      <c r="FL732">
        <v>3</v>
      </c>
      <c r="FM732">
        <v>2</v>
      </c>
      <c r="FN732">
        <v>44</v>
      </c>
      <c r="FO732">
        <v>82</v>
      </c>
      <c r="FP732">
        <v>7</v>
      </c>
      <c r="FQ732">
        <v>29</v>
      </c>
      <c r="FR732">
        <v>4</v>
      </c>
      <c r="FS732">
        <v>0</v>
      </c>
      <c r="FT732">
        <v>1</v>
      </c>
      <c r="FU732">
        <v>1</v>
      </c>
      <c r="FV732">
        <v>1</v>
      </c>
      <c r="FW732">
        <v>0</v>
      </c>
      <c r="FX732">
        <v>0</v>
      </c>
      <c r="FY732">
        <v>28</v>
      </c>
      <c r="FZ732">
        <v>0</v>
      </c>
      <c r="GA732">
        <v>1</v>
      </c>
      <c r="GB732">
        <v>1</v>
      </c>
      <c r="GC732">
        <v>1</v>
      </c>
      <c r="GD732">
        <v>3</v>
      </c>
      <c r="GE732">
        <v>0</v>
      </c>
      <c r="GF732">
        <v>0</v>
      </c>
      <c r="GG732">
        <v>0</v>
      </c>
      <c r="GH732">
        <v>0</v>
      </c>
      <c r="GI732">
        <v>1</v>
      </c>
      <c r="GJ732">
        <v>0</v>
      </c>
      <c r="GK732">
        <v>1</v>
      </c>
      <c r="GL732">
        <v>0</v>
      </c>
      <c r="GM732">
        <v>3</v>
      </c>
      <c r="GN732">
        <v>82</v>
      </c>
      <c r="GO732">
        <v>33</v>
      </c>
      <c r="GP732">
        <v>18</v>
      </c>
      <c r="GQ732">
        <v>5</v>
      </c>
      <c r="GR732">
        <v>0</v>
      </c>
      <c r="GS732">
        <v>0</v>
      </c>
      <c r="GT732">
        <v>2</v>
      </c>
      <c r="GU732">
        <v>0</v>
      </c>
      <c r="GV732">
        <v>3</v>
      </c>
      <c r="GW732">
        <v>0</v>
      </c>
      <c r="GX732">
        <v>0</v>
      </c>
      <c r="GY732">
        <v>0</v>
      </c>
      <c r="GZ732">
        <v>0</v>
      </c>
      <c r="HA732">
        <v>1</v>
      </c>
      <c r="HB732">
        <v>0</v>
      </c>
      <c r="HC732">
        <v>2</v>
      </c>
      <c r="HD732">
        <v>2</v>
      </c>
      <c r="HE732">
        <v>0</v>
      </c>
      <c r="HF732">
        <v>0</v>
      </c>
      <c r="HG732">
        <v>0</v>
      </c>
      <c r="HH732">
        <v>33</v>
      </c>
      <c r="HI732">
        <v>3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1</v>
      </c>
      <c r="HR732">
        <v>0</v>
      </c>
      <c r="HS732">
        <v>0</v>
      </c>
      <c r="HT732">
        <v>0</v>
      </c>
      <c r="HU732">
        <v>2</v>
      </c>
      <c r="HV732">
        <v>3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0</v>
      </c>
      <c r="IL732">
        <v>0</v>
      </c>
      <c r="IM732">
        <v>5</v>
      </c>
      <c r="IN732">
        <v>0</v>
      </c>
      <c r="IO732">
        <v>2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0</v>
      </c>
      <c r="JG732">
        <v>0</v>
      </c>
      <c r="JH732">
        <v>0</v>
      </c>
      <c r="JI732">
        <v>0</v>
      </c>
      <c r="JJ732">
        <v>0</v>
      </c>
      <c r="JK732">
        <v>3</v>
      </c>
      <c r="JL732">
        <v>5</v>
      </c>
    </row>
    <row r="733" spans="1:272" x14ac:dyDescent="0.25">
      <c r="A733" t="s">
        <v>273</v>
      </c>
      <c r="B733" t="s">
        <v>721</v>
      </c>
      <c r="C733" t="str">
        <f t="shared" si="55"/>
        <v>161004</v>
      </c>
      <c r="D733" t="s">
        <v>724</v>
      </c>
      <c r="E733">
        <v>5</v>
      </c>
      <c r="F733">
        <v>856</v>
      </c>
      <c r="G733">
        <v>681</v>
      </c>
      <c r="H733">
        <v>391</v>
      </c>
      <c r="I733">
        <v>290</v>
      </c>
      <c r="J733">
        <v>1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290</v>
      </c>
      <c r="T733">
        <v>0</v>
      </c>
      <c r="U733">
        <v>0</v>
      </c>
      <c r="V733">
        <v>290</v>
      </c>
      <c r="W733">
        <v>7</v>
      </c>
      <c r="X733">
        <v>7</v>
      </c>
      <c r="Y733">
        <v>0</v>
      </c>
      <c r="Z733">
        <v>0</v>
      </c>
      <c r="AA733">
        <v>283</v>
      </c>
      <c r="AB733">
        <v>111</v>
      </c>
      <c r="AC733">
        <v>10</v>
      </c>
      <c r="AD733">
        <v>15</v>
      </c>
      <c r="AE733">
        <v>28</v>
      </c>
      <c r="AF733">
        <v>7</v>
      </c>
      <c r="AG733">
        <v>0</v>
      </c>
      <c r="AH733">
        <v>40</v>
      </c>
      <c r="AI733">
        <v>0</v>
      </c>
      <c r="AJ733">
        <v>1</v>
      </c>
      <c r="AK733">
        <v>1</v>
      </c>
      <c r="AL733">
        <v>1</v>
      </c>
      <c r="AM733">
        <v>1</v>
      </c>
      <c r="AN733">
        <v>0</v>
      </c>
      <c r="AO733">
        <v>2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1</v>
      </c>
      <c r="AX733">
        <v>1</v>
      </c>
      <c r="AY733">
        <v>0</v>
      </c>
      <c r="AZ733">
        <v>3</v>
      </c>
      <c r="BA733">
        <v>111</v>
      </c>
      <c r="BB733">
        <v>64</v>
      </c>
      <c r="BC733">
        <v>12</v>
      </c>
      <c r="BD733">
        <v>7</v>
      </c>
      <c r="BE733">
        <v>30</v>
      </c>
      <c r="BF733">
        <v>1</v>
      </c>
      <c r="BG733">
        <v>0</v>
      </c>
      <c r="BH733">
        <v>4</v>
      </c>
      <c r="BI733">
        <v>0</v>
      </c>
      <c r="BJ733">
        <v>0</v>
      </c>
      <c r="BK733">
        <v>0</v>
      </c>
      <c r="BL733">
        <v>1</v>
      </c>
      <c r="BM733">
        <v>0</v>
      </c>
      <c r="BN733">
        <v>0</v>
      </c>
      <c r="BO733">
        <v>0</v>
      </c>
      <c r="BP733">
        <v>2</v>
      </c>
      <c r="BQ733">
        <v>0</v>
      </c>
      <c r="BR733">
        <v>0</v>
      </c>
      <c r="BS733">
        <v>1</v>
      </c>
      <c r="BT733">
        <v>0</v>
      </c>
      <c r="BU733">
        <v>1</v>
      </c>
      <c r="BV733">
        <v>1</v>
      </c>
      <c r="BW733">
        <v>1</v>
      </c>
      <c r="BX733">
        <v>1</v>
      </c>
      <c r="BY733">
        <v>2</v>
      </c>
      <c r="BZ733">
        <v>64</v>
      </c>
      <c r="CA733">
        <v>4</v>
      </c>
      <c r="CB733">
        <v>0</v>
      </c>
      <c r="CC733">
        <v>2</v>
      </c>
      <c r="CD733">
        <v>1</v>
      </c>
      <c r="CE733">
        <v>0</v>
      </c>
      <c r="CF733">
        <v>0</v>
      </c>
      <c r="CG733">
        <v>1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4</v>
      </c>
      <c r="CQ733">
        <v>13</v>
      </c>
      <c r="CR733">
        <v>5</v>
      </c>
      <c r="CS733">
        <v>0</v>
      </c>
      <c r="CT733">
        <v>1</v>
      </c>
      <c r="CU733">
        <v>0</v>
      </c>
      <c r="CV733">
        <v>4</v>
      </c>
      <c r="CW733">
        <v>0</v>
      </c>
      <c r="CX733">
        <v>0</v>
      </c>
      <c r="CY733">
        <v>1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1</v>
      </c>
      <c r="DG733">
        <v>0</v>
      </c>
      <c r="DH733">
        <v>1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13</v>
      </c>
      <c r="DQ733">
        <v>3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1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2</v>
      </c>
      <c r="EP733">
        <v>3</v>
      </c>
      <c r="EQ733">
        <v>13</v>
      </c>
      <c r="ER733">
        <v>4</v>
      </c>
      <c r="ES733">
        <v>1</v>
      </c>
      <c r="ET733">
        <v>2</v>
      </c>
      <c r="EU733">
        <v>0</v>
      </c>
      <c r="EV733">
        <v>1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2</v>
      </c>
      <c r="FE733">
        <v>0</v>
      </c>
      <c r="FF733">
        <v>0</v>
      </c>
      <c r="FG733">
        <v>0</v>
      </c>
      <c r="FH733">
        <v>1</v>
      </c>
      <c r="FI733">
        <v>0</v>
      </c>
      <c r="FJ733">
        <v>0</v>
      </c>
      <c r="FK733">
        <v>0</v>
      </c>
      <c r="FL733">
        <v>1</v>
      </c>
      <c r="FM733">
        <v>1</v>
      </c>
      <c r="FN733">
        <v>13</v>
      </c>
      <c r="FO733">
        <v>61</v>
      </c>
      <c r="FP733">
        <v>8</v>
      </c>
      <c r="FQ733">
        <v>21</v>
      </c>
      <c r="FR733">
        <v>1</v>
      </c>
      <c r="FS733">
        <v>1</v>
      </c>
      <c r="FT733">
        <v>0</v>
      </c>
      <c r="FU733">
        <v>1</v>
      </c>
      <c r="FV733">
        <v>2</v>
      </c>
      <c r="FW733">
        <v>0</v>
      </c>
      <c r="FX733">
        <v>0</v>
      </c>
      <c r="FY733">
        <v>20</v>
      </c>
      <c r="FZ733">
        <v>0</v>
      </c>
      <c r="GA733">
        <v>2</v>
      </c>
      <c r="GB733">
        <v>0</v>
      </c>
      <c r="GC733">
        <v>0</v>
      </c>
      <c r="GD733">
        <v>1</v>
      </c>
      <c r="GE733">
        <v>0</v>
      </c>
      <c r="GF733">
        <v>1</v>
      </c>
      <c r="GG733">
        <v>0</v>
      </c>
      <c r="GH733">
        <v>0</v>
      </c>
      <c r="GI733">
        <v>1</v>
      </c>
      <c r="GJ733">
        <v>0</v>
      </c>
      <c r="GK733">
        <v>0</v>
      </c>
      <c r="GL733">
        <v>2</v>
      </c>
      <c r="GM733">
        <v>0</v>
      </c>
      <c r="GN733">
        <v>61</v>
      </c>
      <c r="GO733">
        <v>7</v>
      </c>
      <c r="GP733">
        <v>4</v>
      </c>
      <c r="GQ733">
        <v>0</v>
      </c>
      <c r="GR733">
        <v>0</v>
      </c>
      <c r="GS733">
        <v>0</v>
      </c>
      <c r="GT733">
        <v>1</v>
      </c>
      <c r="GU733">
        <v>0</v>
      </c>
      <c r="GV733">
        <v>2</v>
      </c>
      <c r="GW733">
        <v>0</v>
      </c>
      <c r="GX733">
        <v>0</v>
      </c>
      <c r="GY733">
        <v>0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0</v>
      </c>
      <c r="HF733">
        <v>0</v>
      </c>
      <c r="HG733">
        <v>0</v>
      </c>
      <c r="HH733">
        <v>7</v>
      </c>
      <c r="HI733">
        <v>3</v>
      </c>
      <c r="HJ733">
        <v>0</v>
      </c>
      <c r="HK733">
        <v>1</v>
      </c>
      <c r="HL733">
        <v>0</v>
      </c>
      <c r="HM733">
        <v>0</v>
      </c>
      <c r="HN733">
        <v>0</v>
      </c>
      <c r="HO733">
        <v>0</v>
      </c>
      <c r="HP733">
        <v>1</v>
      </c>
      <c r="HQ733">
        <v>0</v>
      </c>
      <c r="HR733">
        <v>0</v>
      </c>
      <c r="HS733">
        <v>0</v>
      </c>
      <c r="HT733">
        <v>1</v>
      </c>
      <c r="HU733">
        <v>0</v>
      </c>
      <c r="HV733">
        <v>3</v>
      </c>
      <c r="HW733">
        <v>1</v>
      </c>
      <c r="HX733">
        <v>1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0</v>
      </c>
      <c r="IK733">
        <v>0</v>
      </c>
      <c r="IL733">
        <v>1</v>
      </c>
      <c r="IM733">
        <v>3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1</v>
      </c>
      <c r="IT733">
        <v>0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0</v>
      </c>
      <c r="JK733">
        <v>2</v>
      </c>
      <c r="JL733">
        <v>3</v>
      </c>
    </row>
    <row r="734" spans="1:272" x14ac:dyDescent="0.25">
      <c r="A734" t="s">
        <v>273</v>
      </c>
      <c r="B734" t="s">
        <v>721</v>
      </c>
      <c r="C734" t="str">
        <f t="shared" si="55"/>
        <v>161004</v>
      </c>
      <c r="D734" t="s">
        <v>725</v>
      </c>
      <c r="E734">
        <v>6</v>
      </c>
      <c r="F734">
        <v>1177</v>
      </c>
      <c r="G734">
        <v>902</v>
      </c>
      <c r="H734">
        <v>232</v>
      </c>
      <c r="I734">
        <v>670</v>
      </c>
      <c r="J734">
        <v>1</v>
      </c>
      <c r="K734">
        <v>4</v>
      </c>
      <c r="L734">
        <v>1</v>
      </c>
      <c r="M734">
        <v>1</v>
      </c>
      <c r="N734">
        <v>0</v>
      </c>
      <c r="O734">
        <v>0</v>
      </c>
      <c r="P734">
        <v>0</v>
      </c>
      <c r="Q734">
        <v>0</v>
      </c>
      <c r="R734">
        <v>1</v>
      </c>
      <c r="S734">
        <v>671</v>
      </c>
      <c r="T734">
        <v>1</v>
      </c>
      <c r="U734">
        <v>0</v>
      </c>
      <c r="V734">
        <v>671</v>
      </c>
      <c r="W734">
        <v>5</v>
      </c>
      <c r="X734">
        <v>4</v>
      </c>
      <c r="Y734">
        <v>1</v>
      </c>
      <c r="Z734">
        <v>0</v>
      </c>
      <c r="AA734">
        <v>666</v>
      </c>
      <c r="AB734">
        <v>196</v>
      </c>
      <c r="AC734">
        <v>16</v>
      </c>
      <c r="AD734">
        <v>21</v>
      </c>
      <c r="AE734">
        <v>58</v>
      </c>
      <c r="AF734">
        <v>14</v>
      </c>
      <c r="AG734">
        <v>4</v>
      </c>
      <c r="AH734">
        <v>76</v>
      </c>
      <c r="AI734">
        <v>0</v>
      </c>
      <c r="AJ734">
        <v>1</v>
      </c>
      <c r="AK734">
        <v>1</v>
      </c>
      <c r="AL734">
        <v>0</v>
      </c>
      <c r="AM734">
        <v>0</v>
      </c>
      <c r="AN734">
        <v>0</v>
      </c>
      <c r="AO734">
        <v>1</v>
      </c>
      <c r="AP734">
        <v>0</v>
      </c>
      <c r="AQ734">
        <v>0</v>
      </c>
      <c r="AR734">
        <v>1</v>
      </c>
      <c r="AS734">
        <v>0</v>
      </c>
      <c r="AT734">
        <v>0</v>
      </c>
      <c r="AU734">
        <v>1</v>
      </c>
      <c r="AV734">
        <v>0</v>
      </c>
      <c r="AW734">
        <v>1</v>
      </c>
      <c r="AX734">
        <v>0</v>
      </c>
      <c r="AY734">
        <v>1</v>
      </c>
      <c r="AZ734">
        <v>0</v>
      </c>
      <c r="BA734">
        <v>196</v>
      </c>
      <c r="BB734">
        <v>202</v>
      </c>
      <c r="BC734">
        <v>38</v>
      </c>
      <c r="BD734">
        <v>5</v>
      </c>
      <c r="BE734">
        <v>121</v>
      </c>
      <c r="BF734">
        <v>8</v>
      </c>
      <c r="BG734">
        <v>3</v>
      </c>
      <c r="BH734">
        <v>5</v>
      </c>
      <c r="BI734">
        <v>0</v>
      </c>
      <c r="BJ734">
        <v>7</v>
      </c>
      <c r="BK734">
        <v>0</v>
      </c>
      <c r="BL734">
        <v>1</v>
      </c>
      <c r="BM734">
        <v>0</v>
      </c>
      <c r="BN734">
        <v>0</v>
      </c>
      <c r="BO734">
        <v>5</v>
      </c>
      <c r="BP734">
        <v>0</v>
      </c>
      <c r="BQ734">
        <v>4</v>
      </c>
      <c r="BR734">
        <v>0</v>
      </c>
      <c r="BS734">
        <v>0</v>
      </c>
      <c r="BT734">
        <v>0</v>
      </c>
      <c r="BU734">
        <v>0</v>
      </c>
      <c r="BV734">
        <v>2</v>
      </c>
      <c r="BW734">
        <v>1</v>
      </c>
      <c r="BX734">
        <v>2</v>
      </c>
      <c r="BY734">
        <v>0</v>
      </c>
      <c r="BZ734">
        <v>202</v>
      </c>
      <c r="CA734">
        <v>21</v>
      </c>
      <c r="CB734">
        <v>11</v>
      </c>
      <c r="CC734">
        <v>1</v>
      </c>
      <c r="CD734">
        <v>5</v>
      </c>
      <c r="CE734">
        <v>1</v>
      </c>
      <c r="CF734">
        <v>2</v>
      </c>
      <c r="CG734">
        <v>0</v>
      </c>
      <c r="CH734">
        <v>0</v>
      </c>
      <c r="CI734">
        <v>0</v>
      </c>
      <c r="CJ734">
        <v>0</v>
      </c>
      <c r="CK734">
        <v>1</v>
      </c>
      <c r="CL734">
        <v>0</v>
      </c>
      <c r="CM734">
        <v>0</v>
      </c>
      <c r="CN734">
        <v>0</v>
      </c>
      <c r="CO734">
        <v>0</v>
      </c>
      <c r="CP734">
        <v>21</v>
      </c>
      <c r="CQ734">
        <v>27</v>
      </c>
      <c r="CR734">
        <v>19</v>
      </c>
      <c r="CS734">
        <v>1</v>
      </c>
      <c r="CT734">
        <v>0</v>
      </c>
      <c r="CU734">
        <v>0</v>
      </c>
      <c r="CV734">
        <v>1</v>
      </c>
      <c r="CW734">
        <v>1</v>
      </c>
      <c r="CX734">
        <v>0</v>
      </c>
      <c r="CY734">
        <v>1</v>
      </c>
      <c r="CZ734">
        <v>1</v>
      </c>
      <c r="DA734">
        <v>0</v>
      </c>
      <c r="DB734">
        <v>1</v>
      </c>
      <c r="DC734">
        <v>0</v>
      </c>
      <c r="DD734">
        <v>1</v>
      </c>
      <c r="DE734">
        <v>0</v>
      </c>
      <c r="DF734">
        <v>0</v>
      </c>
      <c r="DG734">
        <v>1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27</v>
      </c>
      <c r="DQ734">
        <v>16</v>
      </c>
      <c r="DR734">
        <v>5</v>
      </c>
      <c r="DS734">
        <v>3</v>
      </c>
      <c r="DT734">
        <v>0</v>
      </c>
      <c r="DU734">
        <v>0</v>
      </c>
      <c r="DV734">
        <v>0</v>
      </c>
      <c r="DW734">
        <v>0</v>
      </c>
      <c r="DX734">
        <v>1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2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1</v>
      </c>
      <c r="EM734">
        <v>0</v>
      </c>
      <c r="EN734">
        <v>0</v>
      </c>
      <c r="EO734">
        <v>4</v>
      </c>
      <c r="EP734">
        <v>16</v>
      </c>
      <c r="EQ734">
        <v>45</v>
      </c>
      <c r="ER734">
        <v>21</v>
      </c>
      <c r="ES734">
        <v>5</v>
      </c>
      <c r="ET734">
        <v>4</v>
      </c>
      <c r="EU734">
        <v>0</v>
      </c>
      <c r="EV734">
        <v>0</v>
      </c>
      <c r="EW734">
        <v>2</v>
      </c>
      <c r="EX734">
        <v>4</v>
      </c>
      <c r="EY734">
        <v>0</v>
      </c>
      <c r="EZ734">
        <v>0</v>
      </c>
      <c r="FA734">
        <v>2</v>
      </c>
      <c r="FB734">
        <v>1</v>
      </c>
      <c r="FC734">
        <v>3</v>
      </c>
      <c r="FD734">
        <v>2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1</v>
      </c>
      <c r="FN734">
        <v>45</v>
      </c>
      <c r="FO734">
        <v>95</v>
      </c>
      <c r="FP734">
        <v>8</v>
      </c>
      <c r="FQ734">
        <v>37</v>
      </c>
      <c r="FR734">
        <v>2</v>
      </c>
      <c r="FS734">
        <v>1</v>
      </c>
      <c r="FT734">
        <v>1</v>
      </c>
      <c r="FU734">
        <v>6</v>
      </c>
      <c r="FV734">
        <v>2</v>
      </c>
      <c r="FW734">
        <v>0</v>
      </c>
      <c r="FX734">
        <v>1</v>
      </c>
      <c r="FY734">
        <v>31</v>
      </c>
      <c r="FZ734">
        <v>0</v>
      </c>
      <c r="GA734">
        <v>1</v>
      </c>
      <c r="GB734">
        <v>0</v>
      </c>
      <c r="GC734">
        <v>3</v>
      </c>
      <c r="GD734">
        <v>0</v>
      </c>
      <c r="GE734">
        <v>1</v>
      </c>
      <c r="GF734">
        <v>0</v>
      </c>
      <c r="GG734">
        <v>0</v>
      </c>
      <c r="GH734">
        <v>0</v>
      </c>
      <c r="GI734">
        <v>0</v>
      </c>
      <c r="GJ734">
        <v>0</v>
      </c>
      <c r="GK734">
        <v>0</v>
      </c>
      <c r="GL734">
        <v>0</v>
      </c>
      <c r="GM734">
        <v>1</v>
      </c>
      <c r="GN734">
        <v>95</v>
      </c>
      <c r="GO734">
        <v>53</v>
      </c>
      <c r="GP734">
        <v>26</v>
      </c>
      <c r="GQ734">
        <v>3</v>
      </c>
      <c r="GR734">
        <v>3</v>
      </c>
      <c r="GS734">
        <v>0</v>
      </c>
      <c r="GT734">
        <v>1</v>
      </c>
      <c r="GU734">
        <v>1</v>
      </c>
      <c r="GV734">
        <v>11</v>
      </c>
      <c r="GW734">
        <v>1</v>
      </c>
      <c r="GX734">
        <v>2</v>
      </c>
      <c r="GY734">
        <v>0</v>
      </c>
      <c r="GZ734">
        <v>2</v>
      </c>
      <c r="HA734">
        <v>1</v>
      </c>
      <c r="HB734">
        <v>2</v>
      </c>
      <c r="HC734">
        <v>0</v>
      </c>
      <c r="HD734">
        <v>0</v>
      </c>
      <c r="HE734">
        <v>0</v>
      </c>
      <c r="HF734">
        <v>0</v>
      </c>
      <c r="HG734">
        <v>0</v>
      </c>
      <c r="HH734">
        <v>53</v>
      </c>
      <c r="HI734">
        <v>3</v>
      </c>
      <c r="HJ734">
        <v>0</v>
      </c>
      <c r="HK734">
        <v>0</v>
      </c>
      <c r="HL734">
        <v>0</v>
      </c>
      <c r="HM734">
        <v>0</v>
      </c>
      <c r="HN734">
        <v>0</v>
      </c>
      <c r="HO734">
        <v>2</v>
      </c>
      <c r="HP734">
        <v>0</v>
      </c>
      <c r="HQ734">
        <v>0</v>
      </c>
      <c r="HR734">
        <v>0</v>
      </c>
      <c r="HS734">
        <v>0</v>
      </c>
      <c r="HT734">
        <v>0</v>
      </c>
      <c r="HU734">
        <v>1</v>
      </c>
      <c r="HV734">
        <v>3</v>
      </c>
      <c r="HW734">
        <v>2</v>
      </c>
      <c r="HX734">
        <v>2</v>
      </c>
      <c r="HY734">
        <v>0</v>
      </c>
      <c r="HZ734">
        <v>0</v>
      </c>
      <c r="IA734">
        <v>0</v>
      </c>
      <c r="IB734">
        <v>0</v>
      </c>
      <c r="IC734">
        <v>0</v>
      </c>
      <c r="ID734">
        <v>0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2</v>
      </c>
      <c r="IM734">
        <v>6</v>
      </c>
      <c r="IN734">
        <v>3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0</v>
      </c>
      <c r="JF734">
        <v>0</v>
      </c>
      <c r="JG734">
        <v>0</v>
      </c>
      <c r="JH734">
        <v>0</v>
      </c>
      <c r="JI734">
        <v>0</v>
      </c>
      <c r="JJ734">
        <v>0</v>
      </c>
      <c r="JK734">
        <v>3</v>
      </c>
      <c r="JL734">
        <v>6</v>
      </c>
    </row>
    <row r="735" spans="1:272" x14ac:dyDescent="0.25">
      <c r="A735" t="s">
        <v>273</v>
      </c>
      <c r="B735" t="s">
        <v>721</v>
      </c>
      <c r="C735" t="str">
        <f t="shared" si="55"/>
        <v>161004</v>
      </c>
      <c r="D735" t="s">
        <v>726</v>
      </c>
      <c r="E735">
        <v>7</v>
      </c>
      <c r="F735">
        <v>1037</v>
      </c>
      <c r="G735">
        <v>801</v>
      </c>
      <c r="H735">
        <v>236</v>
      </c>
      <c r="I735">
        <v>565</v>
      </c>
      <c r="J735">
        <v>0</v>
      </c>
      <c r="K735">
        <v>4</v>
      </c>
      <c r="L735">
        <v>3</v>
      </c>
      <c r="M735">
        <v>3</v>
      </c>
      <c r="N735">
        <v>0</v>
      </c>
      <c r="O735">
        <v>0</v>
      </c>
      <c r="P735">
        <v>0</v>
      </c>
      <c r="Q735">
        <v>0</v>
      </c>
      <c r="R735">
        <v>3</v>
      </c>
      <c r="S735">
        <v>568</v>
      </c>
      <c r="T735">
        <v>3</v>
      </c>
      <c r="U735">
        <v>0</v>
      </c>
      <c r="V735">
        <v>568</v>
      </c>
      <c r="W735">
        <v>6</v>
      </c>
      <c r="X735">
        <v>5</v>
      </c>
      <c r="Y735">
        <v>1</v>
      </c>
      <c r="Z735">
        <v>0</v>
      </c>
      <c r="AA735">
        <v>562</v>
      </c>
      <c r="AB735">
        <v>171</v>
      </c>
      <c r="AC735">
        <v>6</v>
      </c>
      <c r="AD735">
        <v>19</v>
      </c>
      <c r="AE735">
        <v>56</v>
      </c>
      <c r="AF735">
        <v>12</v>
      </c>
      <c r="AG735">
        <v>5</v>
      </c>
      <c r="AH735">
        <v>56</v>
      </c>
      <c r="AI735">
        <v>1</v>
      </c>
      <c r="AJ735">
        <v>1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7</v>
      </c>
      <c r="AR735">
        <v>0</v>
      </c>
      <c r="AS735">
        <v>0</v>
      </c>
      <c r="AT735">
        <v>1</v>
      </c>
      <c r="AU735">
        <v>0</v>
      </c>
      <c r="AV735">
        <v>0</v>
      </c>
      <c r="AW735">
        <v>1</v>
      </c>
      <c r="AX735">
        <v>2</v>
      </c>
      <c r="AY735">
        <v>2</v>
      </c>
      <c r="AZ735">
        <v>1</v>
      </c>
      <c r="BA735">
        <v>171</v>
      </c>
      <c r="BB735">
        <v>164</v>
      </c>
      <c r="BC735">
        <v>29</v>
      </c>
      <c r="BD735">
        <v>6</v>
      </c>
      <c r="BE735">
        <v>96</v>
      </c>
      <c r="BF735">
        <v>11</v>
      </c>
      <c r="BG735">
        <v>2</v>
      </c>
      <c r="BH735">
        <v>8</v>
      </c>
      <c r="BI735">
        <v>1</v>
      </c>
      <c r="BJ735">
        <v>2</v>
      </c>
      <c r="BK735">
        <v>0</v>
      </c>
      <c r="BL735">
        <v>1</v>
      </c>
      <c r="BM735">
        <v>0</v>
      </c>
      <c r="BN735">
        <v>0</v>
      </c>
      <c r="BO735">
        <v>3</v>
      </c>
      <c r="BP735">
        <v>0</v>
      </c>
      <c r="BQ735">
        <v>1</v>
      </c>
      <c r="BR735">
        <v>2</v>
      </c>
      <c r="BS735">
        <v>0</v>
      </c>
      <c r="BT735">
        <v>0</v>
      </c>
      <c r="BU735">
        <v>0</v>
      </c>
      <c r="BV735">
        <v>0</v>
      </c>
      <c r="BW735">
        <v>1</v>
      </c>
      <c r="BX735">
        <v>1</v>
      </c>
      <c r="BY735">
        <v>0</v>
      </c>
      <c r="BZ735">
        <v>164</v>
      </c>
      <c r="CA735">
        <v>17</v>
      </c>
      <c r="CB735">
        <v>5</v>
      </c>
      <c r="CC735">
        <v>2</v>
      </c>
      <c r="CD735">
        <v>0</v>
      </c>
      <c r="CE735">
        <v>2</v>
      </c>
      <c r="CF735">
        <v>0</v>
      </c>
      <c r="CG735">
        <v>0</v>
      </c>
      <c r="CH735">
        <v>2</v>
      </c>
      <c r="CI735">
        <v>2</v>
      </c>
      <c r="CJ735">
        <v>0</v>
      </c>
      <c r="CK735">
        <v>1</v>
      </c>
      <c r="CL735">
        <v>0</v>
      </c>
      <c r="CM735">
        <v>0</v>
      </c>
      <c r="CN735">
        <v>0</v>
      </c>
      <c r="CO735">
        <v>3</v>
      </c>
      <c r="CP735">
        <v>17</v>
      </c>
      <c r="CQ735">
        <v>19</v>
      </c>
      <c r="CR735">
        <v>8</v>
      </c>
      <c r="CS735">
        <v>1</v>
      </c>
      <c r="CT735">
        <v>0</v>
      </c>
      <c r="CU735">
        <v>0</v>
      </c>
      <c r="CV735">
        <v>5</v>
      </c>
      <c r="CW735">
        <v>0</v>
      </c>
      <c r="CX735">
        <v>2</v>
      </c>
      <c r="CY735">
        <v>1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1</v>
      </c>
      <c r="DI735">
        <v>0</v>
      </c>
      <c r="DJ735">
        <v>0</v>
      </c>
      <c r="DK735">
        <v>0</v>
      </c>
      <c r="DL735">
        <v>0</v>
      </c>
      <c r="DM735">
        <v>1</v>
      </c>
      <c r="DN735">
        <v>0</v>
      </c>
      <c r="DO735">
        <v>0</v>
      </c>
      <c r="DP735">
        <v>19</v>
      </c>
      <c r="DQ735">
        <v>9</v>
      </c>
      <c r="DR735">
        <v>3</v>
      </c>
      <c r="DS735">
        <v>2</v>
      </c>
      <c r="DT735">
        <v>0</v>
      </c>
      <c r="DU735">
        <v>0</v>
      </c>
      <c r="DV735">
        <v>0</v>
      </c>
      <c r="DW735">
        <v>0</v>
      </c>
      <c r="DX735">
        <v>1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1</v>
      </c>
      <c r="EM735">
        <v>1</v>
      </c>
      <c r="EN735">
        <v>0</v>
      </c>
      <c r="EO735">
        <v>1</v>
      </c>
      <c r="EP735">
        <v>9</v>
      </c>
      <c r="EQ735">
        <v>34</v>
      </c>
      <c r="ER735">
        <v>13</v>
      </c>
      <c r="ES735">
        <v>10</v>
      </c>
      <c r="ET735">
        <v>2</v>
      </c>
      <c r="EU735">
        <v>0</v>
      </c>
      <c r="EV735">
        <v>1</v>
      </c>
      <c r="EW735">
        <v>1</v>
      </c>
      <c r="EX735">
        <v>1</v>
      </c>
      <c r="EY735">
        <v>0</v>
      </c>
      <c r="EZ735">
        <v>0</v>
      </c>
      <c r="FA735">
        <v>0</v>
      </c>
      <c r="FB735">
        <v>2</v>
      </c>
      <c r="FC735">
        <v>2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2</v>
      </c>
      <c r="FN735">
        <v>34</v>
      </c>
      <c r="FO735">
        <v>94</v>
      </c>
      <c r="FP735">
        <v>13</v>
      </c>
      <c r="FQ735">
        <v>38</v>
      </c>
      <c r="FR735">
        <v>2</v>
      </c>
      <c r="FS735">
        <v>0</v>
      </c>
      <c r="FT735">
        <v>0</v>
      </c>
      <c r="FU735">
        <v>0</v>
      </c>
      <c r="FV735">
        <v>1</v>
      </c>
      <c r="FW735">
        <v>0</v>
      </c>
      <c r="FX735">
        <v>2</v>
      </c>
      <c r="FY735">
        <v>33</v>
      </c>
      <c r="FZ735">
        <v>0</v>
      </c>
      <c r="GA735">
        <v>0</v>
      </c>
      <c r="GB735">
        <v>1</v>
      </c>
      <c r="GC735">
        <v>1</v>
      </c>
      <c r="GD735">
        <v>1</v>
      </c>
      <c r="GE735">
        <v>0</v>
      </c>
      <c r="GF735">
        <v>0</v>
      </c>
      <c r="GG735">
        <v>0</v>
      </c>
      <c r="GH735">
        <v>0</v>
      </c>
      <c r="GI735">
        <v>1</v>
      </c>
      <c r="GJ735">
        <v>0</v>
      </c>
      <c r="GK735">
        <v>0</v>
      </c>
      <c r="GL735">
        <v>0</v>
      </c>
      <c r="GM735">
        <v>1</v>
      </c>
      <c r="GN735">
        <v>94</v>
      </c>
      <c r="GO735">
        <v>50</v>
      </c>
      <c r="GP735">
        <v>34</v>
      </c>
      <c r="GQ735">
        <v>1</v>
      </c>
      <c r="GR735">
        <v>2</v>
      </c>
      <c r="GS735">
        <v>1</v>
      </c>
      <c r="GT735">
        <v>2</v>
      </c>
      <c r="GU735">
        <v>0</v>
      </c>
      <c r="GV735">
        <v>3</v>
      </c>
      <c r="GW735">
        <v>0</v>
      </c>
      <c r="GX735">
        <v>0</v>
      </c>
      <c r="GY735">
        <v>0</v>
      </c>
      <c r="GZ735">
        <v>0</v>
      </c>
      <c r="HA735">
        <v>0</v>
      </c>
      <c r="HB735">
        <v>0</v>
      </c>
      <c r="HC735">
        <v>1</v>
      </c>
      <c r="HD735">
        <v>1</v>
      </c>
      <c r="HE735">
        <v>1</v>
      </c>
      <c r="HF735">
        <v>1</v>
      </c>
      <c r="HG735">
        <v>3</v>
      </c>
      <c r="HH735">
        <v>50</v>
      </c>
      <c r="HI735">
        <v>2</v>
      </c>
      <c r="HJ735">
        <v>0</v>
      </c>
      <c r="HK735">
        <v>0</v>
      </c>
      <c r="HL735">
        <v>0</v>
      </c>
      <c r="HM735">
        <v>0</v>
      </c>
      <c r="HN735">
        <v>1</v>
      </c>
      <c r="HO735">
        <v>0</v>
      </c>
      <c r="HP735">
        <v>1</v>
      </c>
      <c r="HQ735">
        <v>0</v>
      </c>
      <c r="HR735">
        <v>0</v>
      </c>
      <c r="HS735">
        <v>0</v>
      </c>
      <c r="HT735">
        <v>0</v>
      </c>
      <c r="HU735">
        <v>0</v>
      </c>
      <c r="HV735">
        <v>2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0</v>
      </c>
      <c r="IL735">
        <v>0</v>
      </c>
      <c r="IM735">
        <v>2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1</v>
      </c>
      <c r="IT735">
        <v>0</v>
      </c>
      <c r="IU735">
        <v>0</v>
      </c>
      <c r="IV735">
        <v>0</v>
      </c>
      <c r="IW735">
        <v>0</v>
      </c>
      <c r="IX735">
        <v>0</v>
      </c>
      <c r="IY735">
        <v>0</v>
      </c>
      <c r="IZ735">
        <v>0</v>
      </c>
      <c r="JA735">
        <v>0</v>
      </c>
      <c r="JB735">
        <v>0</v>
      </c>
      <c r="JC735">
        <v>0</v>
      </c>
      <c r="JD735">
        <v>0</v>
      </c>
      <c r="JE735">
        <v>0</v>
      </c>
      <c r="JF735">
        <v>0</v>
      </c>
      <c r="JG735">
        <v>0</v>
      </c>
      <c r="JH735">
        <v>0</v>
      </c>
      <c r="JI735">
        <v>0</v>
      </c>
      <c r="JJ735">
        <v>0</v>
      </c>
      <c r="JK735">
        <v>1</v>
      </c>
      <c r="JL735">
        <v>2</v>
      </c>
    </row>
    <row r="736" spans="1:272" x14ac:dyDescent="0.25">
      <c r="A736" t="s">
        <v>273</v>
      </c>
      <c r="B736" t="s">
        <v>721</v>
      </c>
      <c r="C736" t="str">
        <f t="shared" si="55"/>
        <v>161004</v>
      </c>
      <c r="D736" t="s">
        <v>727</v>
      </c>
      <c r="E736">
        <v>8</v>
      </c>
      <c r="F736">
        <v>1119</v>
      </c>
      <c r="G736">
        <v>871</v>
      </c>
      <c r="H736">
        <v>289</v>
      </c>
      <c r="I736">
        <v>582</v>
      </c>
      <c r="J736">
        <v>0</v>
      </c>
      <c r="K736">
        <v>2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582</v>
      </c>
      <c r="T736">
        <v>0</v>
      </c>
      <c r="U736">
        <v>0</v>
      </c>
      <c r="V736">
        <v>582</v>
      </c>
      <c r="W736">
        <v>11</v>
      </c>
      <c r="X736">
        <v>7</v>
      </c>
      <c r="Y736">
        <v>4</v>
      </c>
      <c r="Z736">
        <v>0</v>
      </c>
      <c r="AA736">
        <v>571</v>
      </c>
      <c r="AB736">
        <v>176</v>
      </c>
      <c r="AC736">
        <v>15</v>
      </c>
      <c r="AD736">
        <v>26</v>
      </c>
      <c r="AE736">
        <v>50</v>
      </c>
      <c r="AF736">
        <v>15</v>
      </c>
      <c r="AG736">
        <v>1</v>
      </c>
      <c r="AH736">
        <v>48</v>
      </c>
      <c r="AI736">
        <v>0</v>
      </c>
      <c r="AJ736">
        <v>1</v>
      </c>
      <c r="AK736">
        <v>4</v>
      </c>
      <c r="AL736">
        <v>1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1</v>
      </c>
      <c r="AU736">
        <v>1</v>
      </c>
      <c r="AV736">
        <v>0</v>
      </c>
      <c r="AW736">
        <v>0</v>
      </c>
      <c r="AX736">
        <v>0</v>
      </c>
      <c r="AY736">
        <v>8</v>
      </c>
      <c r="AZ736">
        <v>5</v>
      </c>
      <c r="BA736">
        <v>176</v>
      </c>
      <c r="BB736">
        <v>196</v>
      </c>
      <c r="BC736">
        <v>24</v>
      </c>
      <c r="BD736">
        <v>12</v>
      </c>
      <c r="BE736">
        <v>118</v>
      </c>
      <c r="BF736">
        <v>11</v>
      </c>
      <c r="BG736">
        <v>1</v>
      </c>
      <c r="BH736">
        <v>4</v>
      </c>
      <c r="BI736">
        <v>3</v>
      </c>
      <c r="BJ736">
        <v>2</v>
      </c>
      <c r="BK736">
        <v>3</v>
      </c>
      <c r="BL736">
        <v>2</v>
      </c>
      <c r="BM736">
        <v>0</v>
      </c>
      <c r="BN736">
        <v>0</v>
      </c>
      <c r="BO736">
        <v>1</v>
      </c>
      <c r="BP736">
        <v>0</v>
      </c>
      <c r="BQ736">
        <v>0</v>
      </c>
      <c r="BR736">
        <v>1</v>
      </c>
      <c r="BS736">
        <v>3</v>
      </c>
      <c r="BT736">
        <v>0</v>
      </c>
      <c r="BU736">
        <v>3</v>
      </c>
      <c r="BV736">
        <v>1</v>
      </c>
      <c r="BW736">
        <v>1</v>
      </c>
      <c r="BX736">
        <v>1</v>
      </c>
      <c r="BY736">
        <v>5</v>
      </c>
      <c r="BZ736">
        <v>196</v>
      </c>
      <c r="CA736">
        <v>19</v>
      </c>
      <c r="CB736">
        <v>7</v>
      </c>
      <c r="CC736">
        <v>2</v>
      </c>
      <c r="CD736">
        <v>1</v>
      </c>
      <c r="CE736">
        <v>0</v>
      </c>
      <c r="CF736">
        <v>1</v>
      </c>
      <c r="CG736">
        <v>0</v>
      </c>
      <c r="CH736">
        <v>2</v>
      </c>
      <c r="CI736">
        <v>2</v>
      </c>
      <c r="CJ736">
        <v>1</v>
      </c>
      <c r="CK736">
        <v>0</v>
      </c>
      <c r="CL736">
        <v>1</v>
      </c>
      <c r="CM736">
        <v>1</v>
      </c>
      <c r="CN736">
        <v>1</v>
      </c>
      <c r="CO736">
        <v>0</v>
      </c>
      <c r="CP736">
        <v>19</v>
      </c>
      <c r="CQ736">
        <v>11</v>
      </c>
      <c r="CR736">
        <v>6</v>
      </c>
      <c r="CS736">
        <v>0</v>
      </c>
      <c r="CT736">
        <v>0</v>
      </c>
      <c r="CU736">
        <v>0</v>
      </c>
      <c r="CV736">
        <v>0</v>
      </c>
      <c r="CW736">
        <v>1</v>
      </c>
      <c r="CX736">
        <v>1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1</v>
      </c>
      <c r="DF736">
        <v>0</v>
      </c>
      <c r="DG736">
        <v>0</v>
      </c>
      <c r="DH736">
        <v>1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1</v>
      </c>
      <c r="DP736">
        <v>11</v>
      </c>
      <c r="DQ736">
        <v>9</v>
      </c>
      <c r="DR736">
        <v>3</v>
      </c>
      <c r="DS736">
        <v>1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1</v>
      </c>
      <c r="EA736">
        <v>0</v>
      </c>
      <c r="EB736">
        <v>0</v>
      </c>
      <c r="EC736">
        <v>1</v>
      </c>
      <c r="ED736">
        <v>0</v>
      </c>
      <c r="EE736">
        <v>1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2</v>
      </c>
      <c r="EP736">
        <v>9</v>
      </c>
      <c r="EQ736">
        <v>44</v>
      </c>
      <c r="ER736">
        <v>19</v>
      </c>
      <c r="ES736">
        <v>9</v>
      </c>
      <c r="ET736">
        <v>7</v>
      </c>
      <c r="EU736">
        <v>0</v>
      </c>
      <c r="EV736">
        <v>0</v>
      </c>
      <c r="EW736">
        <v>0</v>
      </c>
      <c r="EX736">
        <v>3</v>
      </c>
      <c r="EY736">
        <v>0</v>
      </c>
      <c r="EZ736">
        <v>0</v>
      </c>
      <c r="FA736">
        <v>1</v>
      </c>
      <c r="FB736">
        <v>0</v>
      </c>
      <c r="FC736">
        <v>2</v>
      </c>
      <c r="FD736">
        <v>1</v>
      </c>
      <c r="FE736">
        <v>0</v>
      </c>
      <c r="FF736">
        <v>0</v>
      </c>
      <c r="FG736">
        <v>0</v>
      </c>
      <c r="FH736">
        <v>0</v>
      </c>
      <c r="FI736">
        <v>1</v>
      </c>
      <c r="FJ736">
        <v>0</v>
      </c>
      <c r="FK736">
        <v>0</v>
      </c>
      <c r="FL736">
        <v>1</v>
      </c>
      <c r="FM736">
        <v>0</v>
      </c>
      <c r="FN736">
        <v>44</v>
      </c>
      <c r="FO736">
        <v>79</v>
      </c>
      <c r="FP736">
        <v>18</v>
      </c>
      <c r="FQ736">
        <v>31</v>
      </c>
      <c r="FR736">
        <v>1</v>
      </c>
      <c r="FS736">
        <v>2</v>
      </c>
      <c r="FT736">
        <v>0</v>
      </c>
      <c r="FU736">
        <v>3</v>
      </c>
      <c r="FV736">
        <v>0</v>
      </c>
      <c r="FW736">
        <v>0</v>
      </c>
      <c r="FX736">
        <v>0</v>
      </c>
      <c r="FY736">
        <v>17</v>
      </c>
      <c r="FZ736">
        <v>3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3</v>
      </c>
      <c r="GI736">
        <v>0</v>
      </c>
      <c r="GJ736">
        <v>1</v>
      </c>
      <c r="GK736">
        <v>0</v>
      </c>
      <c r="GL736">
        <v>0</v>
      </c>
      <c r="GM736">
        <v>0</v>
      </c>
      <c r="GN736">
        <v>79</v>
      </c>
      <c r="GO736">
        <v>27</v>
      </c>
      <c r="GP736">
        <v>15</v>
      </c>
      <c r="GQ736">
        <v>1</v>
      </c>
      <c r="GR736">
        <v>1</v>
      </c>
      <c r="GS736">
        <v>2</v>
      </c>
      <c r="GT736">
        <v>0</v>
      </c>
      <c r="GU736">
        <v>0</v>
      </c>
      <c r="GV736">
        <v>4</v>
      </c>
      <c r="GW736">
        <v>1</v>
      </c>
      <c r="GX736">
        <v>1</v>
      </c>
      <c r="GY736">
        <v>0</v>
      </c>
      <c r="GZ736">
        <v>0</v>
      </c>
      <c r="HA736">
        <v>0</v>
      </c>
      <c r="HB736">
        <v>0</v>
      </c>
      <c r="HC736">
        <v>1</v>
      </c>
      <c r="HD736">
        <v>0</v>
      </c>
      <c r="HE736">
        <v>0</v>
      </c>
      <c r="HF736">
        <v>1</v>
      </c>
      <c r="HG736">
        <v>0</v>
      </c>
      <c r="HH736">
        <v>27</v>
      </c>
      <c r="HI736">
        <v>1</v>
      </c>
      <c r="HJ736">
        <v>0</v>
      </c>
      <c r="HK736">
        <v>1</v>
      </c>
      <c r="HL736">
        <v>0</v>
      </c>
      <c r="HM736">
        <v>0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0</v>
      </c>
      <c r="HU736">
        <v>0</v>
      </c>
      <c r="HV736">
        <v>1</v>
      </c>
      <c r="HW736">
        <v>1</v>
      </c>
      <c r="HX736">
        <v>1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1</v>
      </c>
      <c r="IM736">
        <v>8</v>
      </c>
      <c r="IN736">
        <v>1</v>
      </c>
      <c r="IO736">
        <v>0</v>
      </c>
      <c r="IP736">
        <v>3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0</v>
      </c>
      <c r="JF736">
        <v>0</v>
      </c>
      <c r="JG736">
        <v>1</v>
      </c>
      <c r="JH736">
        <v>0</v>
      </c>
      <c r="JI736">
        <v>0</v>
      </c>
      <c r="JJ736">
        <v>0</v>
      </c>
      <c r="JK736">
        <v>3</v>
      </c>
      <c r="JL736">
        <v>8</v>
      </c>
    </row>
    <row r="737" spans="1:272" x14ac:dyDescent="0.25">
      <c r="A737" t="s">
        <v>273</v>
      </c>
      <c r="B737" t="s">
        <v>721</v>
      </c>
      <c r="C737" t="str">
        <f t="shared" si="55"/>
        <v>161004</v>
      </c>
      <c r="D737" t="s">
        <v>728</v>
      </c>
      <c r="E737">
        <v>9</v>
      </c>
      <c r="F737">
        <v>829</v>
      </c>
      <c r="G737">
        <v>640</v>
      </c>
      <c r="H737">
        <v>313</v>
      </c>
      <c r="I737">
        <v>327</v>
      </c>
      <c r="J737">
        <v>1</v>
      </c>
      <c r="K737">
        <v>2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327</v>
      </c>
      <c r="T737">
        <v>0</v>
      </c>
      <c r="U737">
        <v>0</v>
      </c>
      <c r="V737">
        <v>327</v>
      </c>
      <c r="W737">
        <v>5</v>
      </c>
      <c r="X737">
        <v>4</v>
      </c>
      <c r="Y737">
        <v>1</v>
      </c>
      <c r="Z737">
        <v>0</v>
      </c>
      <c r="AA737">
        <v>322</v>
      </c>
      <c r="AB737">
        <v>134</v>
      </c>
      <c r="AC737">
        <v>7</v>
      </c>
      <c r="AD737">
        <v>16</v>
      </c>
      <c r="AE737">
        <v>38</v>
      </c>
      <c r="AF737">
        <v>13</v>
      </c>
      <c r="AG737">
        <v>3</v>
      </c>
      <c r="AH737">
        <v>48</v>
      </c>
      <c r="AI737">
        <v>1</v>
      </c>
      <c r="AJ737">
        <v>0</v>
      </c>
      <c r="AK737">
        <v>1</v>
      </c>
      <c r="AL737">
        <v>0</v>
      </c>
      <c r="AM737">
        <v>0</v>
      </c>
      <c r="AN737">
        <v>1</v>
      </c>
      <c r="AO737">
        <v>0</v>
      </c>
      <c r="AP737">
        <v>0</v>
      </c>
      <c r="AQ737">
        <v>1</v>
      </c>
      <c r="AR737">
        <v>0</v>
      </c>
      <c r="AS737">
        <v>0</v>
      </c>
      <c r="AT737">
        <v>1</v>
      </c>
      <c r="AU737">
        <v>0</v>
      </c>
      <c r="AV737">
        <v>1</v>
      </c>
      <c r="AW737">
        <v>0</v>
      </c>
      <c r="AX737">
        <v>1</v>
      </c>
      <c r="AY737">
        <v>1</v>
      </c>
      <c r="AZ737">
        <v>1</v>
      </c>
      <c r="BA737">
        <v>134</v>
      </c>
      <c r="BB737">
        <v>70</v>
      </c>
      <c r="BC737">
        <v>13</v>
      </c>
      <c r="BD737">
        <v>5</v>
      </c>
      <c r="BE737">
        <v>37</v>
      </c>
      <c r="BF737">
        <v>2</v>
      </c>
      <c r="BG737">
        <v>0</v>
      </c>
      <c r="BH737">
        <v>4</v>
      </c>
      <c r="BI737">
        <v>0</v>
      </c>
      <c r="BJ737">
        <v>0</v>
      </c>
      <c r="BK737">
        <v>1</v>
      </c>
      <c r="BL737">
        <v>2</v>
      </c>
      <c r="BM737">
        <v>0</v>
      </c>
      <c r="BN737">
        <v>0</v>
      </c>
      <c r="BO737">
        <v>2</v>
      </c>
      <c r="BP737">
        <v>1</v>
      </c>
      <c r="BQ737">
        <v>0</v>
      </c>
      <c r="BR737">
        <v>0</v>
      </c>
      <c r="BS737">
        <v>1</v>
      </c>
      <c r="BT737">
        <v>0</v>
      </c>
      <c r="BU737">
        <v>0</v>
      </c>
      <c r="BV737">
        <v>2</v>
      </c>
      <c r="BW737">
        <v>0</v>
      </c>
      <c r="BX737">
        <v>0</v>
      </c>
      <c r="BY737">
        <v>0</v>
      </c>
      <c r="BZ737">
        <v>70</v>
      </c>
      <c r="CA737">
        <v>11</v>
      </c>
      <c r="CB737">
        <v>5</v>
      </c>
      <c r="CC737">
        <v>1</v>
      </c>
      <c r="CD737">
        <v>1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1</v>
      </c>
      <c r="CM737">
        <v>1</v>
      </c>
      <c r="CN737">
        <v>2</v>
      </c>
      <c r="CO737">
        <v>0</v>
      </c>
      <c r="CP737">
        <v>11</v>
      </c>
      <c r="CQ737">
        <v>16</v>
      </c>
      <c r="CR737">
        <v>12</v>
      </c>
      <c r="CS737">
        <v>1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1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1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1</v>
      </c>
      <c r="DO737">
        <v>0</v>
      </c>
      <c r="DP737">
        <v>16</v>
      </c>
      <c r="DQ737">
        <v>5</v>
      </c>
      <c r="DR737">
        <v>3</v>
      </c>
      <c r="DS737">
        <v>1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1</v>
      </c>
      <c r="EP737">
        <v>5</v>
      </c>
      <c r="EQ737">
        <v>19</v>
      </c>
      <c r="ER737">
        <v>5</v>
      </c>
      <c r="ES737">
        <v>1</v>
      </c>
      <c r="ET737">
        <v>7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2</v>
      </c>
      <c r="FC737">
        <v>1</v>
      </c>
      <c r="FD737">
        <v>1</v>
      </c>
      <c r="FE737">
        <v>1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1</v>
      </c>
      <c r="FN737">
        <v>19</v>
      </c>
      <c r="FO737">
        <v>43</v>
      </c>
      <c r="FP737">
        <v>3</v>
      </c>
      <c r="FQ737">
        <v>8</v>
      </c>
      <c r="FR737">
        <v>2</v>
      </c>
      <c r="FS737">
        <v>1</v>
      </c>
      <c r="FT737">
        <v>0</v>
      </c>
      <c r="FU737">
        <v>1</v>
      </c>
      <c r="FV737">
        <v>0</v>
      </c>
      <c r="FW737">
        <v>1</v>
      </c>
      <c r="FX737">
        <v>4</v>
      </c>
      <c r="FY737">
        <v>19</v>
      </c>
      <c r="FZ737">
        <v>0</v>
      </c>
      <c r="GA737">
        <v>1</v>
      </c>
      <c r="GB737">
        <v>0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1</v>
      </c>
      <c r="GJ737">
        <v>2</v>
      </c>
      <c r="GK737">
        <v>0</v>
      </c>
      <c r="GL737">
        <v>0</v>
      </c>
      <c r="GM737">
        <v>0</v>
      </c>
      <c r="GN737">
        <v>43</v>
      </c>
      <c r="GO737">
        <v>22</v>
      </c>
      <c r="GP737">
        <v>17</v>
      </c>
      <c r="GQ737">
        <v>0</v>
      </c>
      <c r="GR737">
        <v>1</v>
      </c>
      <c r="GS737">
        <v>0</v>
      </c>
      <c r="GT737">
        <v>0</v>
      </c>
      <c r="GU737">
        <v>0</v>
      </c>
      <c r="GV737">
        <v>3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1</v>
      </c>
      <c r="HH737">
        <v>22</v>
      </c>
      <c r="HI737">
        <v>1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1</v>
      </c>
      <c r="HV737">
        <v>1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1</v>
      </c>
      <c r="IN737">
        <v>0</v>
      </c>
      <c r="IO737">
        <v>0</v>
      </c>
      <c r="IP737">
        <v>1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1</v>
      </c>
    </row>
    <row r="738" spans="1:272" x14ac:dyDescent="0.25">
      <c r="A738" t="s">
        <v>273</v>
      </c>
      <c r="B738" t="s">
        <v>721</v>
      </c>
      <c r="C738" t="str">
        <f t="shared" si="55"/>
        <v>161004</v>
      </c>
      <c r="D738" t="s">
        <v>729</v>
      </c>
      <c r="E738">
        <v>10</v>
      </c>
      <c r="F738">
        <v>995</v>
      </c>
      <c r="G738">
        <v>770</v>
      </c>
      <c r="H738">
        <v>412</v>
      </c>
      <c r="I738">
        <v>358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358</v>
      </c>
      <c r="T738">
        <v>0</v>
      </c>
      <c r="U738">
        <v>0</v>
      </c>
      <c r="V738">
        <v>358</v>
      </c>
      <c r="W738">
        <v>20</v>
      </c>
      <c r="X738">
        <v>17</v>
      </c>
      <c r="Y738">
        <v>3</v>
      </c>
      <c r="Z738">
        <v>0</v>
      </c>
      <c r="AA738">
        <v>338</v>
      </c>
      <c r="AB738">
        <v>118</v>
      </c>
      <c r="AC738">
        <v>8</v>
      </c>
      <c r="AD738">
        <v>8</v>
      </c>
      <c r="AE738">
        <v>36</v>
      </c>
      <c r="AF738">
        <v>11</v>
      </c>
      <c r="AG738">
        <v>2</v>
      </c>
      <c r="AH738">
        <v>38</v>
      </c>
      <c r="AI738">
        <v>1</v>
      </c>
      <c r="AJ738">
        <v>1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</v>
      </c>
      <c r="AR738">
        <v>2</v>
      </c>
      <c r="AS738">
        <v>1</v>
      </c>
      <c r="AT738">
        <v>0</v>
      </c>
      <c r="AU738">
        <v>0</v>
      </c>
      <c r="AV738">
        <v>1</v>
      </c>
      <c r="AW738">
        <v>1</v>
      </c>
      <c r="AX738">
        <v>0</v>
      </c>
      <c r="AY738">
        <v>2</v>
      </c>
      <c r="AZ738">
        <v>4</v>
      </c>
      <c r="BA738">
        <v>118</v>
      </c>
      <c r="BB738">
        <v>73</v>
      </c>
      <c r="BC738">
        <v>8</v>
      </c>
      <c r="BD738">
        <v>0</v>
      </c>
      <c r="BE738">
        <v>52</v>
      </c>
      <c r="BF738">
        <v>3</v>
      </c>
      <c r="BG738">
        <v>1</v>
      </c>
      <c r="BH738">
        <v>0</v>
      </c>
      <c r="BI738">
        <v>0</v>
      </c>
      <c r="BJ738">
        <v>1</v>
      </c>
      <c r="BK738">
        <v>1</v>
      </c>
      <c r="BL738">
        <v>1</v>
      </c>
      <c r="BM738">
        <v>0</v>
      </c>
      <c r="BN738">
        <v>0</v>
      </c>
      <c r="BO738">
        <v>1</v>
      </c>
      <c r="BP738">
        <v>0</v>
      </c>
      <c r="BQ738">
        <v>0</v>
      </c>
      <c r="BR738">
        <v>0</v>
      </c>
      <c r="BS738">
        <v>3</v>
      </c>
      <c r="BT738">
        <v>0</v>
      </c>
      <c r="BU738">
        <v>0</v>
      </c>
      <c r="BV738">
        <v>1</v>
      </c>
      <c r="BW738">
        <v>0</v>
      </c>
      <c r="BX738">
        <v>1</v>
      </c>
      <c r="BY738">
        <v>0</v>
      </c>
      <c r="BZ738">
        <v>73</v>
      </c>
      <c r="CA738">
        <v>11</v>
      </c>
      <c r="CB738">
        <v>3</v>
      </c>
      <c r="CC738">
        <v>0</v>
      </c>
      <c r="CD738">
        <v>2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3</v>
      </c>
      <c r="CK738">
        <v>0</v>
      </c>
      <c r="CL738">
        <v>0</v>
      </c>
      <c r="CM738">
        <v>0</v>
      </c>
      <c r="CN738">
        <v>1</v>
      </c>
      <c r="CO738">
        <v>2</v>
      </c>
      <c r="CP738">
        <v>11</v>
      </c>
      <c r="CQ738">
        <v>9</v>
      </c>
      <c r="CR738">
        <v>5</v>
      </c>
      <c r="CS738">
        <v>0</v>
      </c>
      <c r="CT738">
        <v>0</v>
      </c>
      <c r="CU738">
        <v>2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1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1</v>
      </c>
      <c r="DN738">
        <v>0</v>
      </c>
      <c r="DO738">
        <v>0</v>
      </c>
      <c r="DP738">
        <v>9</v>
      </c>
      <c r="DQ738">
        <v>3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1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2</v>
      </c>
      <c r="EP738">
        <v>3</v>
      </c>
      <c r="EQ738">
        <v>20</v>
      </c>
      <c r="ER738">
        <v>5</v>
      </c>
      <c r="ES738">
        <v>4</v>
      </c>
      <c r="ET738">
        <v>1</v>
      </c>
      <c r="EU738">
        <v>0</v>
      </c>
      <c r="EV738">
        <v>1</v>
      </c>
      <c r="EW738">
        <v>0</v>
      </c>
      <c r="EX738">
        <v>3</v>
      </c>
      <c r="EY738">
        <v>0</v>
      </c>
      <c r="EZ738">
        <v>0</v>
      </c>
      <c r="FA738">
        <v>1</v>
      </c>
      <c r="FB738">
        <v>1</v>
      </c>
      <c r="FC738">
        <v>1</v>
      </c>
      <c r="FD738">
        <v>0</v>
      </c>
      <c r="FE738">
        <v>0</v>
      </c>
      <c r="FF738">
        <v>1</v>
      </c>
      <c r="FG738">
        <v>0</v>
      </c>
      <c r="FH738">
        <v>0</v>
      </c>
      <c r="FI738">
        <v>0</v>
      </c>
      <c r="FJ738">
        <v>0</v>
      </c>
      <c r="FK738">
        <v>2</v>
      </c>
      <c r="FL738">
        <v>0</v>
      </c>
      <c r="FM738">
        <v>0</v>
      </c>
      <c r="FN738">
        <v>20</v>
      </c>
      <c r="FO738">
        <v>89</v>
      </c>
      <c r="FP738">
        <v>9</v>
      </c>
      <c r="FQ738">
        <v>26</v>
      </c>
      <c r="FR738">
        <v>1</v>
      </c>
      <c r="FS738">
        <v>1</v>
      </c>
      <c r="FT738">
        <v>1</v>
      </c>
      <c r="FU738">
        <v>4</v>
      </c>
      <c r="FV738">
        <v>2</v>
      </c>
      <c r="FW738">
        <v>0</v>
      </c>
      <c r="FX738">
        <v>1</v>
      </c>
      <c r="FY738">
        <v>36</v>
      </c>
      <c r="FZ738">
        <v>1</v>
      </c>
      <c r="GA738">
        <v>0</v>
      </c>
      <c r="GB738">
        <v>1</v>
      </c>
      <c r="GC738">
        <v>1</v>
      </c>
      <c r="GD738">
        <v>0</v>
      </c>
      <c r="GE738">
        <v>1</v>
      </c>
      <c r="GF738">
        <v>0</v>
      </c>
      <c r="GG738">
        <v>0</v>
      </c>
      <c r="GH738">
        <v>1</v>
      </c>
      <c r="GI738">
        <v>1</v>
      </c>
      <c r="GJ738">
        <v>2</v>
      </c>
      <c r="GK738">
        <v>0</v>
      </c>
      <c r="GL738">
        <v>0</v>
      </c>
      <c r="GM738">
        <v>0</v>
      </c>
      <c r="GN738">
        <v>89</v>
      </c>
      <c r="GO738">
        <v>11</v>
      </c>
      <c r="GP738">
        <v>4</v>
      </c>
      <c r="GQ738">
        <v>3</v>
      </c>
      <c r="GR738">
        <v>0</v>
      </c>
      <c r="GS738">
        <v>0</v>
      </c>
      <c r="GT738">
        <v>1</v>
      </c>
      <c r="GU738">
        <v>0</v>
      </c>
      <c r="GV738">
        <v>2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1</v>
      </c>
      <c r="HH738">
        <v>11</v>
      </c>
      <c r="HI738">
        <v>2</v>
      </c>
      <c r="HJ738">
        <v>0</v>
      </c>
      <c r="HK738">
        <v>1</v>
      </c>
      <c r="HL738">
        <v>0</v>
      </c>
      <c r="HM738">
        <v>0</v>
      </c>
      <c r="HN738">
        <v>0</v>
      </c>
      <c r="HO738">
        <v>0</v>
      </c>
      <c r="HP738">
        <v>1</v>
      </c>
      <c r="HQ738">
        <v>0</v>
      </c>
      <c r="HR738">
        <v>0</v>
      </c>
      <c r="HS738">
        <v>0</v>
      </c>
      <c r="HT738">
        <v>0</v>
      </c>
      <c r="HU738">
        <v>0</v>
      </c>
      <c r="HV738">
        <v>2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0</v>
      </c>
      <c r="IL738">
        <v>0</v>
      </c>
      <c r="IM738">
        <v>2</v>
      </c>
      <c r="IN738">
        <v>1</v>
      </c>
      <c r="IO738">
        <v>0</v>
      </c>
      <c r="IP738">
        <v>0</v>
      </c>
      <c r="IQ738">
        <v>0</v>
      </c>
      <c r="IR738">
        <v>0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0</v>
      </c>
      <c r="JG738">
        <v>0</v>
      </c>
      <c r="JH738">
        <v>0</v>
      </c>
      <c r="JI738">
        <v>0</v>
      </c>
      <c r="JJ738">
        <v>0</v>
      </c>
      <c r="JK738">
        <v>1</v>
      </c>
      <c r="JL738">
        <v>2</v>
      </c>
    </row>
    <row r="739" spans="1:272" x14ac:dyDescent="0.25">
      <c r="A739" t="s">
        <v>273</v>
      </c>
      <c r="B739" t="s">
        <v>721</v>
      </c>
      <c r="C739" t="str">
        <f t="shared" si="55"/>
        <v>161004</v>
      </c>
      <c r="D739" t="s">
        <v>730</v>
      </c>
      <c r="E739">
        <v>11</v>
      </c>
      <c r="F739">
        <v>1128</v>
      </c>
      <c r="G739">
        <v>868</v>
      </c>
      <c r="H739">
        <v>454</v>
      </c>
      <c r="I739">
        <v>414</v>
      </c>
      <c r="J739">
        <v>0</v>
      </c>
      <c r="K739">
        <v>2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414</v>
      </c>
      <c r="T739">
        <v>0</v>
      </c>
      <c r="U739">
        <v>0</v>
      </c>
      <c r="V739">
        <v>414</v>
      </c>
      <c r="W739">
        <v>10</v>
      </c>
      <c r="X739">
        <v>9</v>
      </c>
      <c r="Y739">
        <v>1</v>
      </c>
      <c r="Z739">
        <v>0</v>
      </c>
      <c r="AA739">
        <v>404</v>
      </c>
      <c r="AB739">
        <v>130</v>
      </c>
      <c r="AC739">
        <v>4</v>
      </c>
      <c r="AD739">
        <v>19</v>
      </c>
      <c r="AE739">
        <v>28</v>
      </c>
      <c r="AF739">
        <v>7</v>
      </c>
      <c r="AG739">
        <v>6</v>
      </c>
      <c r="AH739">
        <v>54</v>
      </c>
      <c r="AI739">
        <v>0</v>
      </c>
      <c r="AJ739">
        <v>0</v>
      </c>
      <c r="AK739">
        <v>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</v>
      </c>
      <c r="AR739">
        <v>1</v>
      </c>
      <c r="AS739">
        <v>0</v>
      </c>
      <c r="AT739">
        <v>2</v>
      </c>
      <c r="AU739">
        <v>0</v>
      </c>
      <c r="AV739">
        <v>0</v>
      </c>
      <c r="AW739">
        <v>2</v>
      </c>
      <c r="AX739">
        <v>0</v>
      </c>
      <c r="AY739">
        <v>2</v>
      </c>
      <c r="AZ739">
        <v>2</v>
      </c>
      <c r="BA739">
        <v>130</v>
      </c>
      <c r="BB739">
        <v>94</v>
      </c>
      <c r="BC739">
        <v>5</v>
      </c>
      <c r="BD739">
        <v>7</v>
      </c>
      <c r="BE739">
        <v>69</v>
      </c>
      <c r="BF739">
        <v>2</v>
      </c>
      <c r="BG739">
        <v>0</v>
      </c>
      <c r="BH739">
        <v>0</v>
      </c>
      <c r="BI739">
        <v>0</v>
      </c>
      <c r="BJ739">
        <v>3</v>
      </c>
      <c r="BK739">
        <v>0</v>
      </c>
      <c r="BL739">
        <v>3</v>
      </c>
      <c r="BM739">
        <v>0</v>
      </c>
      <c r="BN739">
        <v>1</v>
      </c>
      <c r="BO739">
        <v>2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1</v>
      </c>
      <c r="BW739">
        <v>0</v>
      </c>
      <c r="BX739">
        <v>1</v>
      </c>
      <c r="BY739">
        <v>0</v>
      </c>
      <c r="BZ739">
        <v>94</v>
      </c>
      <c r="CA739">
        <v>14</v>
      </c>
      <c r="CB739">
        <v>5</v>
      </c>
      <c r="CC739">
        <v>1</v>
      </c>
      <c r="CD739">
        <v>2</v>
      </c>
      <c r="CE739">
        <v>0</v>
      </c>
      <c r="CF739">
        <v>0</v>
      </c>
      <c r="CG739">
        <v>1</v>
      </c>
      <c r="CH739">
        <v>2</v>
      </c>
      <c r="CI739">
        <v>1</v>
      </c>
      <c r="CJ739">
        <v>0</v>
      </c>
      <c r="CK739">
        <v>0</v>
      </c>
      <c r="CL739">
        <v>0</v>
      </c>
      <c r="CM739">
        <v>1</v>
      </c>
      <c r="CN739">
        <v>0</v>
      </c>
      <c r="CO739">
        <v>1</v>
      </c>
      <c r="CP739">
        <v>14</v>
      </c>
      <c r="CQ739">
        <v>19</v>
      </c>
      <c r="CR739">
        <v>11</v>
      </c>
      <c r="CS739">
        <v>1</v>
      </c>
      <c r="CT739">
        <v>1</v>
      </c>
      <c r="CU739">
        <v>0</v>
      </c>
      <c r="CV739">
        <v>2</v>
      </c>
      <c r="CW739">
        <v>0</v>
      </c>
      <c r="CX739">
        <v>1</v>
      </c>
      <c r="CY739">
        <v>1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1</v>
      </c>
      <c r="DI739">
        <v>0</v>
      </c>
      <c r="DJ739">
        <v>1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19</v>
      </c>
      <c r="DQ739">
        <v>4</v>
      </c>
      <c r="DR739">
        <v>1</v>
      </c>
      <c r="DS739">
        <v>1</v>
      </c>
      <c r="DT739">
        <v>0</v>
      </c>
      <c r="DU739">
        <v>1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1</v>
      </c>
      <c r="EM739">
        <v>0</v>
      </c>
      <c r="EN739">
        <v>0</v>
      </c>
      <c r="EO739">
        <v>0</v>
      </c>
      <c r="EP739">
        <v>4</v>
      </c>
      <c r="EQ739">
        <v>19</v>
      </c>
      <c r="ER739">
        <v>9</v>
      </c>
      <c r="ES739">
        <v>2</v>
      </c>
      <c r="ET739">
        <v>1</v>
      </c>
      <c r="EU739">
        <v>0</v>
      </c>
      <c r="EV739">
        <v>0</v>
      </c>
      <c r="EW739">
        <v>2</v>
      </c>
      <c r="EX739">
        <v>1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1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1</v>
      </c>
      <c r="FM739">
        <v>2</v>
      </c>
      <c r="FN739">
        <v>19</v>
      </c>
      <c r="FO739">
        <v>97</v>
      </c>
      <c r="FP739">
        <v>13</v>
      </c>
      <c r="FQ739">
        <v>26</v>
      </c>
      <c r="FR739">
        <v>4</v>
      </c>
      <c r="FS739">
        <v>1</v>
      </c>
      <c r="FT739">
        <v>0</v>
      </c>
      <c r="FU739">
        <v>2</v>
      </c>
      <c r="FV739">
        <v>1</v>
      </c>
      <c r="FW739">
        <v>1</v>
      </c>
      <c r="FX739">
        <v>2</v>
      </c>
      <c r="FY739">
        <v>44</v>
      </c>
      <c r="FZ739">
        <v>0</v>
      </c>
      <c r="GA739">
        <v>0</v>
      </c>
      <c r="GB739">
        <v>0</v>
      </c>
      <c r="GC739">
        <v>1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2</v>
      </c>
      <c r="GN739">
        <v>97</v>
      </c>
      <c r="GO739">
        <v>16</v>
      </c>
      <c r="GP739">
        <v>4</v>
      </c>
      <c r="GQ739">
        <v>0</v>
      </c>
      <c r="GR739">
        <v>4</v>
      </c>
      <c r="GS739">
        <v>1</v>
      </c>
      <c r="GT739">
        <v>4</v>
      </c>
      <c r="GU739">
        <v>1</v>
      </c>
      <c r="GV739">
        <v>0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2</v>
      </c>
      <c r="HH739">
        <v>16</v>
      </c>
      <c r="HI739">
        <v>3</v>
      </c>
      <c r="HJ739">
        <v>0</v>
      </c>
      <c r="HK739">
        <v>0</v>
      </c>
      <c r="HL739">
        <v>0</v>
      </c>
      <c r="HM739">
        <v>0</v>
      </c>
      <c r="HN739">
        <v>0</v>
      </c>
      <c r="HO739">
        <v>0</v>
      </c>
      <c r="HP739">
        <v>1</v>
      </c>
      <c r="HQ739">
        <v>1</v>
      </c>
      <c r="HR739">
        <v>0</v>
      </c>
      <c r="HS739">
        <v>0</v>
      </c>
      <c r="HT739">
        <v>0</v>
      </c>
      <c r="HU739">
        <v>1</v>
      </c>
      <c r="HV739">
        <v>3</v>
      </c>
      <c r="HW739">
        <v>4</v>
      </c>
      <c r="HX739">
        <v>1</v>
      </c>
      <c r="HY739">
        <v>0</v>
      </c>
      <c r="HZ739">
        <v>1</v>
      </c>
      <c r="IA739">
        <v>0</v>
      </c>
      <c r="IB739">
        <v>0</v>
      </c>
      <c r="IC739">
        <v>0</v>
      </c>
      <c r="ID739">
        <v>1</v>
      </c>
      <c r="IE739">
        <v>0</v>
      </c>
      <c r="IF739">
        <v>0</v>
      </c>
      <c r="IG739">
        <v>1</v>
      </c>
      <c r="IH739">
        <v>0</v>
      </c>
      <c r="II739">
        <v>0</v>
      </c>
      <c r="IJ739">
        <v>0</v>
      </c>
      <c r="IK739">
        <v>0</v>
      </c>
      <c r="IL739">
        <v>4</v>
      </c>
      <c r="IM739">
        <v>4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2</v>
      </c>
      <c r="IY739">
        <v>0</v>
      </c>
      <c r="IZ739">
        <v>0</v>
      </c>
      <c r="JA739">
        <v>1</v>
      </c>
      <c r="JB739">
        <v>0</v>
      </c>
      <c r="JC739">
        <v>0</v>
      </c>
      <c r="JD739">
        <v>0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1</v>
      </c>
      <c r="JL739">
        <v>4</v>
      </c>
    </row>
    <row r="740" spans="1:272" x14ac:dyDescent="0.25">
      <c r="A740" t="s">
        <v>273</v>
      </c>
      <c r="B740" t="s">
        <v>721</v>
      </c>
      <c r="C740" t="str">
        <f t="shared" si="55"/>
        <v>161004</v>
      </c>
      <c r="D740" t="s">
        <v>731</v>
      </c>
      <c r="E740">
        <v>12</v>
      </c>
      <c r="F740">
        <v>1142</v>
      </c>
      <c r="G740">
        <v>870</v>
      </c>
      <c r="H740">
        <v>356</v>
      </c>
      <c r="I740">
        <v>514</v>
      </c>
      <c r="J740">
        <v>0</v>
      </c>
      <c r="K740">
        <v>1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514</v>
      </c>
      <c r="T740">
        <v>0</v>
      </c>
      <c r="U740">
        <v>0</v>
      </c>
      <c r="V740">
        <v>514</v>
      </c>
      <c r="W740">
        <v>11</v>
      </c>
      <c r="X740">
        <v>6</v>
      </c>
      <c r="Y740">
        <v>5</v>
      </c>
      <c r="Z740">
        <v>0</v>
      </c>
      <c r="AA740">
        <v>503</v>
      </c>
      <c r="AB740">
        <v>164</v>
      </c>
      <c r="AC740">
        <v>14</v>
      </c>
      <c r="AD740">
        <v>20</v>
      </c>
      <c r="AE740">
        <v>49</v>
      </c>
      <c r="AF740">
        <v>17</v>
      </c>
      <c r="AG740">
        <v>5</v>
      </c>
      <c r="AH740">
        <v>41</v>
      </c>
      <c r="AI740">
        <v>0</v>
      </c>
      <c r="AJ740">
        <v>1</v>
      </c>
      <c r="AK740">
        <v>4</v>
      </c>
      <c r="AL740">
        <v>1</v>
      </c>
      <c r="AM740">
        <v>0</v>
      </c>
      <c r="AN740">
        <v>2</v>
      </c>
      <c r="AO740">
        <v>0</v>
      </c>
      <c r="AP740">
        <v>0</v>
      </c>
      <c r="AQ740">
        <v>2</v>
      </c>
      <c r="AR740">
        <v>0</v>
      </c>
      <c r="AS740">
        <v>0</v>
      </c>
      <c r="AT740">
        <v>0</v>
      </c>
      <c r="AU740">
        <v>0</v>
      </c>
      <c r="AV740">
        <v>1</v>
      </c>
      <c r="AW740">
        <v>0</v>
      </c>
      <c r="AX740">
        <v>0</v>
      </c>
      <c r="AY740">
        <v>2</v>
      </c>
      <c r="AZ740">
        <v>5</v>
      </c>
      <c r="BA740">
        <v>164</v>
      </c>
      <c r="BB740">
        <v>109</v>
      </c>
      <c r="BC740">
        <v>14</v>
      </c>
      <c r="BD740">
        <v>4</v>
      </c>
      <c r="BE740">
        <v>67</v>
      </c>
      <c r="BF740">
        <v>6</v>
      </c>
      <c r="BG740">
        <v>5</v>
      </c>
      <c r="BH740">
        <v>6</v>
      </c>
      <c r="BI740">
        <v>0</v>
      </c>
      <c r="BJ740">
        <v>4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1</v>
      </c>
      <c r="BX740">
        <v>2</v>
      </c>
      <c r="BY740">
        <v>0</v>
      </c>
      <c r="BZ740">
        <v>109</v>
      </c>
      <c r="CA740">
        <v>11</v>
      </c>
      <c r="CB740">
        <v>2</v>
      </c>
      <c r="CC740">
        <v>2</v>
      </c>
      <c r="CD740">
        <v>1</v>
      </c>
      <c r="CE740">
        <v>1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1</v>
      </c>
      <c r="CN740">
        <v>1</v>
      </c>
      <c r="CO740">
        <v>3</v>
      </c>
      <c r="CP740">
        <v>11</v>
      </c>
      <c r="CQ740">
        <v>17</v>
      </c>
      <c r="CR740">
        <v>8</v>
      </c>
      <c r="CS740">
        <v>0</v>
      </c>
      <c r="CT740">
        <v>2</v>
      </c>
      <c r="CU740">
        <v>1</v>
      </c>
      <c r="CV740">
        <v>1</v>
      </c>
      <c r="CW740">
        <v>0</v>
      </c>
      <c r="CX740">
        <v>1</v>
      </c>
      <c r="CY740">
        <v>0</v>
      </c>
      <c r="CZ740">
        <v>1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1</v>
      </c>
      <c r="DM740">
        <v>0</v>
      </c>
      <c r="DN740">
        <v>0</v>
      </c>
      <c r="DO740">
        <v>2</v>
      </c>
      <c r="DP740">
        <v>17</v>
      </c>
      <c r="DQ740">
        <v>12</v>
      </c>
      <c r="DR740">
        <v>1</v>
      </c>
      <c r="DS740">
        <v>1</v>
      </c>
      <c r="DT740">
        <v>0</v>
      </c>
      <c r="DU740">
        <v>1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1</v>
      </c>
      <c r="EB740">
        <v>0</v>
      </c>
      <c r="EC740">
        <v>0</v>
      </c>
      <c r="ED740">
        <v>0</v>
      </c>
      <c r="EE740">
        <v>1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7</v>
      </c>
      <c r="EP740">
        <v>12</v>
      </c>
      <c r="EQ740">
        <v>39</v>
      </c>
      <c r="ER740">
        <v>11</v>
      </c>
      <c r="ES740">
        <v>8</v>
      </c>
      <c r="ET740">
        <v>7</v>
      </c>
      <c r="EU740">
        <v>0</v>
      </c>
      <c r="EV740">
        <v>3</v>
      </c>
      <c r="EW740">
        <v>0</v>
      </c>
      <c r="EX740">
        <v>0</v>
      </c>
      <c r="EY740">
        <v>0</v>
      </c>
      <c r="EZ740">
        <v>0</v>
      </c>
      <c r="FA740">
        <v>3</v>
      </c>
      <c r="FB740">
        <v>1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6</v>
      </c>
      <c r="FN740">
        <v>39</v>
      </c>
      <c r="FO740">
        <v>105</v>
      </c>
      <c r="FP740">
        <v>6</v>
      </c>
      <c r="FQ740">
        <v>26</v>
      </c>
      <c r="FR740">
        <v>0</v>
      </c>
      <c r="FS740">
        <v>2</v>
      </c>
      <c r="FT740">
        <v>1</v>
      </c>
      <c r="FU740">
        <v>2</v>
      </c>
      <c r="FV740">
        <v>1</v>
      </c>
      <c r="FW740">
        <v>0</v>
      </c>
      <c r="FX740">
        <v>1</v>
      </c>
      <c r="FY740">
        <v>59</v>
      </c>
      <c r="FZ740">
        <v>0</v>
      </c>
      <c r="GA740">
        <v>0</v>
      </c>
      <c r="GB740">
        <v>1</v>
      </c>
      <c r="GC740">
        <v>0</v>
      </c>
      <c r="GD740">
        <v>1</v>
      </c>
      <c r="GE740">
        <v>0</v>
      </c>
      <c r="GF740">
        <v>0</v>
      </c>
      <c r="GG740">
        <v>0</v>
      </c>
      <c r="GH740">
        <v>1</v>
      </c>
      <c r="GI740">
        <v>0</v>
      </c>
      <c r="GJ740">
        <v>3</v>
      </c>
      <c r="GK740">
        <v>1</v>
      </c>
      <c r="GL740">
        <v>0</v>
      </c>
      <c r="GM740">
        <v>0</v>
      </c>
      <c r="GN740">
        <v>105</v>
      </c>
      <c r="GO740">
        <v>38</v>
      </c>
      <c r="GP740">
        <v>27</v>
      </c>
      <c r="GQ740">
        <v>2</v>
      </c>
      <c r="GR740">
        <v>0</v>
      </c>
      <c r="GS740">
        <v>0</v>
      </c>
      <c r="GT740">
        <v>0</v>
      </c>
      <c r="GU740">
        <v>0</v>
      </c>
      <c r="GV740">
        <v>2</v>
      </c>
      <c r="GW740">
        <v>2</v>
      </c>
      <c r="GX740">
        <v>0</v>
      </c>
      <c r="GY740">
        <v>0</v>
      </c>
      <c r="GZ740">
        <v>1</v>
      </c>
      <c r="HA740">
        <v>1</v>
      </c>
      <c r="HB740">
        <v>0</v>
      </c>
      <c r="HC740">
        <v>1</v>
      </c>
      <c r="HD740">
        <v>0</v>
      </c>
      <c r="HE740">
        <v>0</v>
      </c>
      <c r="HF740">
        <v>0</v>
      </c>
      <c r="HG740">
        <v>2</v>
      </c>
      <c r="HH740">
        <v>38</v>
      </c>
      <c r="HI740">
        <v>2</v>
      </c>
      <c r="HJ740">
        <v>1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1</v>
      </c>
      <c r="HV740">
        <v>2</v>
      </c>
      <c r="HW740">
        <v>2</v>
      </c>
      <c r="HX740">
        <v>0</v>
      </c>
      <c r="HY740">
        <v>0</v>
      </c>
      <c r="HZ740">
        <v>1</v>
      </c>
      <c r="IA740">
        <v>0</v>
      </c>
      <c r="IB740">
        <v>0</v>
      </c>
      <c r="IC740">
        <v>1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2</v>
      </c>
      <c r="IM740">
        <v>4</v>
      </c>
      <c r="IN740">
        <v>0</v>
      </c>
      <c r="IO740">
        <v>0</v>
      </c>
      <c r="IP740">
        <v>1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0</v>
      </c>
      <c r="JC740">
        <v>0</v>
      </c>
      <c r="JD740">
        <v>0</v>
      </c>
      <c r="JE740">
        <v>0</v>
      </c>
      <c r="JF740">
        <v>0</v>
      </c>
      <c r="JG740">
        <v>0</v>
      </c>
      <c r="JH740">
        <v>0</v>
      </c>
      <c r="JI740">
        <v>0</v>
      </c>
      <c r="JJ740">
        <v>0</v>
      </c>
      <c r="JK740">
        <v>3</v>
      </c>
      <c r="JL740">
        <v>4</v>
      </c>
    </row>
    <row r="741" spans="1:272" x14ac:dyDescent="0.25">
      <c r="A741" t="s">
        <v>273</v>
      </c>
      <c r="B741" t="s">
        <v>721</v>
      </c>
      <c r="C741" t="str">
        <f t="shared" si="55"/>
        <v>161004</v>
      </c>
      <c r="D741" t="s">
        <v>732</v>
      </c>
      <c r="E741">
        <v>13</v>
      </c>
      <c r="F741">
        <v>1068</v>
      </c>
      <c r="G741">
        <v>820</v>
      </c>
      <c r="H741">
        <v>254</v>
      </c>
      <c r="I741">
        <v>566</v>
      </c>
      <c r="J741">
        <v>0</v>
      </c>
      <c r="K741">
        <v>2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566</v>
      </c>
      <c r="T741">
        <v>0</v>
      </c>
      <c r="U741">
        <v>0</v>
      </c>
      <c r="V741">
        <v>566</v>
      </c>
      <c r="W741">
        <v>6</v>
      </c>
      <c r="X741">
        <v>4</v>
      </c>
      <c r="Y741">
        <v>2</v>
      </c>
      <c r="Z741">
        <v>0</v>
      </c>
      <c r="AA741">
        <v>560</v>
      </c>
      <c r="AB741">
        <v>192</v>
      </c>
      <c r="AC741">
        <v>8</v>
      </c>
      <c r="AD741">
        <v>35</v>
      </c>
      <c r="AE741">
        <v>66</v>
      </c>
      <c r="AF741">
        <v>8</v>
      </c>
      <c r="AG741">
        <v>10</v>
      </c>
      <c r="AH741">
        <v>41</v>
      </c>
      <c r="AI741">
        <v>1</v>
      </c>
      <c r="AJ741">
        <v>2</v>
      </c>
      <c r="AK741">
        <v>0</v>
      </c>
      <c r="AL741">
        <v>0</v>
      </c>
      <c r="AM741">
        <v>0</v>
      </c>
      <c r="AN741">
        <v>1</v>
      </c>
      <c r="AO741">
        <v>0</v>
      </c>
      <c r="AP741">
        <v>0</v>
      </c>
      <c r="AQ741">
        <v>4</v>
      </c>
      <c r="AR741">
        <v>2</v>
      </c>
      <c r="AS741">
        <v>0</v>
      </c>
      <c r="AT741">
        <v>2</v>
      </c>
      <c r="AU741">
        <v>0</v>
      </c>
      <c r="AV741">
        <v>4</v>
      </c>
      <c r="AW741">
        <v>0</v>
      </c>
      <c r="AX741">
        <v>1</v>
      </c>
      <c r="AY741">
        <v>1</v>
      </c>
      <c r="AZ741">
        <v>6</v>
      </c>
      <c r="BA741">
        <v>192</v>
      </c>
      <c r="BB741">
        <v>134</v>
      </c>
      <c r="BC741">
        <v>17</v>
      </c>
      <c r="BD741">
        <v>7</v>
      </c>
      <c r="BE741">
        <v>93</v>
      </c>
      <c r="BF741">
        <v>3</v>
      </c>
      <c r="BG741">
        <v>1</v>
      </c>
      <c r="BH741">
        <v>3</v>
      </c>
      <c r="BI741">
        <v>0</v>
      </c>
      <c r="BJ741">
        <v>2</v>
      </c>
      <c r="BK741">
        <v>0</v>
      </c>
      <c r="BL741">
        <v>1</v>
      </c>
      <c r="BM741">
        <v>0</v>
      </c>
      <c r="BN741">
        <v>2</v>
      </c>
      <c r="BO741">
        <v>2</v>
      </c>
      <c r="BP741">
        <v>1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1</v>
      </c>
      <c r="BW741">
        <v>0</v>
      </c>
      <c r="BX741">
        <v>1</v>
      </c>
      <c r="BY741">
        <v>0</v>
      </c>
      <c r="BZ741">
        <v>134</v>
      </c>
      <c r="CA741">
        <v>21</v>
      </c>
      <c r="CB741">
        <v>6</v>
      </c>
      <c r="CC741">
        <v>5</v>
      </c>
      <c r="CD741">
        <v>3</v>
      </c>
      <c r="CE741">
        <v>0</v>
      </c>
      <c r="CF741">
        <v>1</v>
      </c>
      <c r="CG741">
        <v>0</v>
      </c>
      <c r="CH741">
        <v>2</v>
      </c>
      <c r="CI741">
        <v>0</v>
      </c>
      <c r="CJ741">
        <v>0</v>
      </c>
      <c r="CK741">
        <v>0</v>
      </c>
      <c r="CL741">
        <v>3</v>
      </c>
      <c r="CM741">
        <v>0</v>
      </c>
      <c r="CN741">
        <v>1</v>
      </c>
      <c r="CO741">
        <v>0</v>
      </c>
      <c r="CP741">
        <v>21</v>
      </c>
      <c r="CQ741">
        <v>25</v>
      </c>
      <c r="CR741">
        <v>11</v>
      </c>
      <c r="CS741">
        <v>0</v>
      </c>
      <c r="CT741">
        <v>2</v>
      </c>
      <c r="CU741">
        <v>0</v>
      </c>
      <c r="CV741">
        <v>4</v>
      </c>
      <c r="CW741">
        <v>0</v>
      </c>
      <c r="CX741">
        <v>1</v>
      </c>
      <c r="CY741">
        <v>0</v>
      </c>
      <c r="CZ741">
        <v>1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1</v>
      </c>
      <c r="DH741">
        <v>1</v>
      </c>
      <c r="DI741">
        <v>0</v>
      </c>
      <c r="DJ741">
        <v>0</v>
      </c>
      <c r="DK741">
        <v>0</v>
      </c>
      <c r="DL741">
        <v>0</v>
      </c>
      <c r="DM741">
        <v>1</v>
      </c>
      <c r="DN741">
        <v>2</v>
      </c>
      <c r="DO741">
        <v>1</v>
      </c>
      <c r="DP741">
        <v>25</v>
      </c>
      <c r="DQ741">
        <v>8</v>
      </c>
      <c r="DR741">
        <v>4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1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3</v>
      </c>
      <c r="EP741">
        <v>8</v>
      </c>
      <c r="EQ741">
        <v>29</v>
      </c>
      <c r="ER741">
        <v>9</v>
      </c>
      <c r="ES741">
        <v>10</v>
      </c>
      <c r="ET741">
        <v>0</v>
      </c>
      <c r="EU741">
        <v>0</v>
      </c>
      <c r="EV741">
        <v>0</v>
      </c>
      <c r="EW741">
        <v>3</v>
      </c>
      <c r="EX741">
        <v>1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2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1</v>
      </c>
      <c r="FK741">
        <v>1</v>
      </c>
      <c r="FL741">
        <v>0</v>
      </c>
      <c r="FM741">
        <v>2</v>
      </c>
      <c r="FN741">
        <v>29</v>
      </c>
      <c r="FO741">
        <v>91</v>
      </c>
      <c r="FP741">
        <v>18</v>
      </c>
      <c r="FQ741">
        <v>27</v>
      </c>
      <c r="FR741">
        <v>1</v>
      </c>
      <c r="FS741">
        <v>1</v>
      </c>
      <c r="FT741">
        <v>4</v>
      </c>
      <c r="FU741">
        <v>0</v>
      </c>
      <c r="FV741">
        <v>4</v>
      </c>
      <c r="FW741">
        <v>0</v>
      </c>
      <c r="FX741">
        <v>1</v>
      </c>
      <c r="FY741">
        <v>30</v>
      </c>
      <c r="FZ741">
        <v>1</v>
      </c>
      <c r="GA741">
        <v>0</v>
      </c>
      <c r="GB741">
        <v>0</v>
      </c>
      <c r="GC741">
        <v>0</v>
      </c>
      <c r="GD741">
        <v>1</v>
      </c>
      <c r="GE741">
        <v>1</v>
      </c>
      <c r="GF741">
        <v>0</v>
      </c>
      <c r="GG741">
        <v>0</v>
      </c>
      <c r="GH741">
        <v>0</v>
      </c>
      <c r="GI741">
        <v>0</v>
      </c>
      <c r="GJ741">
        <v>1</v>
      </c>
      <c r="GK741">
        <v>0</v>
      </c>
      <c r="GL741">
        <v>0</v>
      </c>
      <c r="GM741">
        <v>1</v>
      </c>
      <c r="GN741">
        <v>91</v>
      </c>
      <c r="GO741">
        <v>50</v>
      </c>
      <c r="GP741">
        <v>31</v>
      </c>
      <c r="GQ741">
        <v>4</v>
      </c>
      <c r="GR741">
        <v>3</v>
      </c>
      <c r="GS741">
        <v>0</v>
      </c>
      <c r="GT741">
        <v>2</v>
      </c>
      <c r="GU741">
        <v>1</v>
      </c>
      <c r="GV741">
        <v>3</v>
      </c>
      <c r="GW741">
        <v>2</v>
      </c>
      <c r="GX741">
        <v>1</v>
      </c>
      <c r="GY741">
        <v>0</v>
      </c>
      <c r="GZ741">
        <v>0</v>
      </c>
      <c r="HA741">
        <v>0</v>
      </c>
      <c r="HB741">
        <v>1</v>
      </c>
      <c r="HC741">
        <v>0</v>
      </c>
      <c r="HD741">
        <v>0</v>
      </c>
      <c r="HE741">
        <v>0</v>
      </c>
      <c r="HF741">
        <v>2</v>
      </c>
      <c r="HG741">
        <v>0</v>
      </c>
      <c r="HH741">
        <v>50</v>
      </c>
      <c r="HI741">
        <v>2</v>
      </c>
      <c r="HJ741">
        <v>0</v>
      </c>
      <c r="HK741">
        <v>1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1</v>
      </c>
      <c r="HV741">
        <v>2</v>
      </c>
      <c r="HW741">
        <v>3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2</v>
      </c>
      <c r="IH741">
        <v>0</v>
      </c>
      <c r="II741">
        <v>0</v>
      </c>
      <c r="IJ741">
        <v>0</v>
      </c>
      <c r="IK741">
        <v>1</v>
      </c>
      <c r="IL741">
        <v>3</v>
      </c>
      <c r="IM741">
        <v>5</v>
      </c>
      <c r="IN741">
        <v>1</v>
      </c>
      <c r="IO741">
        <v>0</v>
      </c>
      <c r="IP741">
        <v>1</v>
      </c>
      <c r="IQ741">
        <v>2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0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1</v>
      </c>
      <c r="JL741">
        <v>5</v>
      </c>
    </row>
    <row r="742" spans="1:272" x14ac:dyDescent="0.25">
      <c r="A742" t="s">
        <v>273</v>
      </c>
      <c r="B742" t="s">
        <v>721</v>
      </c>
      <c r="C742" t="str">
        <f t="shared" si="55"/>
        <v>161004</v>
      </c>
      <c r="D742" t="s">
        <v>733</v>
      </c>
      <c r="E742">
        <v>14</v>
      </c>
      <c r="F742">
        <v>1210</v>
      </c>
      <c r="G742">
        <v>929</v>
      </c>
      <c r="H742">
        <v>293</v>
      </c>
      <c r="I742">
        <v>636</v>
      </c>
      <c r="J742">
        <v>0</v>
      </c>
      <c r="K742">
        <v>5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636</v>
      </c>
      <c r="T742">
        <v>0</v>
      </c>
      <c r="U742">
        <v>0</v>
      </c>
      <c r="V742">
        <v>636</v>
      </c>
      <c r="W742">
        <v>11</v>
      </c>
      <c r="X742">
        <v>9</v>
      </c>
      <c r="Y742">
        <v>2</v>
      </c>
      <c r="Z742">
        <v>0</v>
      </c>
      <c r="AA742">
        <v>625</v>
      </c>
      <c r="AB742">
        <v>202</v>
      </c>
      <c r="AC742">
        <v>20</v>
      </c>
      <c r="AD742">
        <v>27</v>
      </c>
      <c r="AE742">
        <v>55</v>
      </c>
      <c r="AF742">
        <v>9</v>
      </c>
      <c r="AG742">
        <v>2</v>
      </c>
      <c r="AH742">
        <v>69</v>
      </c>
      <c r="AI742">
        <v>1</v>
      </c>
      <c r="AJ742">
        <v>0</v>
      </c>
      <c r="AK742">
        <v>1</v>
      </c>
      <c r="AL742">
        <v>0</v>
      </c>
      <c r="AM742">
        <v>0</v>
      </c>
      <c r="AN742">
        <v>2</v>
      </c>
      <c r="AO742">
        <v>1</v>
      </c>
      <c r="AP742">
        <v>1</v>
      </c>
      <c r="AQ742">
        <v>2</v>
      </c>
      <c r="AR742">
        <v>0</v>
      </c>
      <c r="AS742">
        <v>0</v>
      </c>
      <c r="AT742">
        <v>0</v>
      </c>
      <c r="AU742">
        <v>0</v>
      </c>
      <c r="AV742">
        <v>4</v>
      </c>
      <c r="AW742">
        <v>0</v>
      </c>
      <c r="AX742">
        <v>0</v>
      </c>
      <c r="AY742">
        <v>1</v>
      </c>
      <c r="AZ742">
        <v>7</v>
      </c>
      <c r="BA742">
        <v>202</v>
      </c>
      <c r="BB742">
        <v>145</v>
      </c>
      <c r="BC742">
        <v>18</v>
      </c>
      <c r="BD742">
        <v>4</v>
      </c>
      <c r="BE742">
        <v>79</v>
      </c>
      <c r="BF742">
        <v>13</v>
      </c>
      <c r="BG742">
        <v>3</v>
      </c>
      <c r="BH742">
        <v>12</v>
      </c>
      <c r="BI742">
        <v>2</v>
      </c>
      <c r="BJ742">
        <v>1</v>
      </c>
      <c r="BK742">
        <v>1</v>
      </c>
      <c r="BL742">
        <v>0</v>
      </c>
      <c r="BM742">
        <v>0</v>
      </c>
      <c r="BN742">
        <v>0</v>
      </c>
      <c r="BO742">
        <v>3</v>
      </c>
      <c r="BP742">
        <v>0</v>
      </c>
      <c r="BQ742">
        <v>1</v>
      </c>
      <c r="BR742">
        <v>0</v>
      </c>
      <c r="BS742">
        <v>2</v>
      </c>
      <c r="BT742">
        <v>0</v>
      </c>
      <c r="BU742">
        <v>3</v>
      </c>
      <c r="BV742">
        <v>0</v>
      </c>
      <c r="BW742">
        <v>0</v>
      </c>
      <c r="BX742">
        <v>1</v>
      </c>
      <c r="BY742">
        <v>2</v>
      </c>
      <c r="BZ742">
        <v>145</v>
      </c>
      <c r="CA742">
        <v>13</v>
      </c>
      <c r="CB742">
        <v>5</v>
      </c>
      <c r="CC742">
        <v>2</v>
      </c>
      <c r="CD742">
        <v>2</v>
      </c>
      <c r="CE742">
        <v>0</v>
      </c>
      <c r="CF742">
        <v>0</v>
      </c>
      <c r="CG742">
        <v>0</v>
      </c>
      <c r="CH742">
        <v>0</v>
      </c>
      <c r="CI742">
        <v>2</v>
      </c>
      <c r="CJ742">
        <v>0</v>
      </c>
      <c r="CK742">
        <v>0</v>
      </c>
      <c r="CL742">
        <v>0</v>
      </c>
      <c r="CM742">
        <v>0</v>
      </c>
      <c r="CN742">
        <v>2</v>
      </c>
      <c r="CO742">
        <v>0</v>
      </c>
      <c r="CP742">
        <v>13</v>
      </c>
      <c r="CQ742">
        <v>25</v>
      </c>
      <c r="CR742">
        <v>15</v>
      </c>
      <c r="CS742">
        <v>0</v>
      </c>
      <c r="CT742">
        <v>2</v>
      </c>
      <c r="CU742">
        <v>0</v>
      </c>
      <c r="CV742">
        <v>0</v>
      </c>
      <c r="CW742">
        <v>1</v>
      </c>
      <c r="CX742">
        <v>2</v>
      </c>
      <c r="CY742">
        <v>1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1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3</v>
      </c>
      <c r="DP742">
        <v>25</v>
      </c>
      <c r="DQ742">
        <v>21</v>
      </c>
      <c r="DR742">
        <v>5</v>
      </c>
      <c r="DS742">
        <v>7</v>
      </c>
      <c r="DT742">
        <v>0</v>
      </c>
      <c r="DU742">
        <v>1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1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1</v>
      </c>
      <c r="EM742">
        <v>0</v>
      </c>
      <c r="EN742">
        <v>0</v>
      </c>
      <c r="EO742">
        <v>6</v>
      </c>
      <c r="EP742">
        <v>21</v>
      </c>
      <c r="EQ742">
        <v>51</v>
      </c>
      <c r="ER742">
        <v>17</v>
      </c>
      <c r="ES742">
        <v>10</v>
      </c>
      <c r="ET742">
        <v>9</v>
      </c>
      <c r="EU742">
        <v>0</v>
      </c>
      <c r="EV742">
        <v>0</v>
      </c>
      <c r="EW742">
        <v>0</v>
      </c>
      <c r="EX742">
        <v>8</v>
      </c>
      <c r="EY742">
        <v>0</v>
      </c>
      <c r="EZ742">
        <v>0</v>
      </c>
      <c r="FA742">
        <v>1</v>
      </c>
      <c r="FB742">
        <v>0</v>
      </c>
      <c r="FC742">
        <v>0</v>
      </c>
      <c r="FD742">
        <v>3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1</v>
      </c>
      <c r="FK742">
        <v>0</v>
      </c>
      <c r="FL742">
        <v>0</v>
      </c>
      <c r="FM742">
        <v>2</v>
      </c>
      <c r="FN742">
        <v>51</v>
      </c>
      <c r="FO742">
        <v>111</v>
      </c>
      <c r="FP742">
        <v>14</v>
      </c>
      <c r="FQ742">
        <v>39</v>
      </c>
      <c r="FR742">
        <v>0</v>
      </c>
      <c r="FS742">
        <v>1</v>
      </c>
      <c r="FT742">
        <v>1</v>
      </c>
      <c r="FU742">
        <v>5</v>
      </c>
      <c r="FV742">
        <v>4</v>
      </c>
      <c r="FW742">
        <v>0</v>
      </c>
      <c r="FX742">
        <v>1</v>
      </c>
      <c r="FY742">
        <v>37</v>
      </c>
      <c r="FZ742">
        <v>0</v>
      </c>
      <c r="GA742">
        <v>0</v>
      </c>
      <c r="GB742">
        <v>3</v>
      </c>
      <c r="GC742">
        <v>1</v>
      </c>
      <c r="GD742">
        <v>0</v>
      </c>
      <c r="GE742">
        <v>1</v>
      </c>
      <c r="GF742">
        <v>0</v>
      </c>
      <c r="GG742">
        <v>0</v>
      </c>
      <c r="GH742">
        <v>0</v>
      </c>
      <c r="GI742">
        <v>3</v>
      </c>
      <c r="GJ742">
        <v>0</v>
      </c>
      <c r="GK742">
        <v>0</v>
      </c>
      <c r="GL742">
        <v>1</v>
      </c>
      <c r="GM742">
        <v>0</v>
      </c>
      <c r="GN742">
        <v>111</v>
      </c>
      <c r="GO742">
        <v>41</v>
      </c>
      <c r="GP742">
        <v>28</v>
      </c>
      <c r="GQ742">
        <v>4</v>
      </c>
      <c r="GR742">
        <v>2</v>
      </c>
      <c r="GS742">
        <v>0</v>
      </c>
      <c r="GT742">
        <v>3</v>
      </c>
      <c r="GU742">
        <v>0</v>
      </c>
      <c r="GV742">
        <v>1</v>
      </c>
      <c r="GW742">
        <v>0</v>
      </c>
      <c r="GX742">
        <v>1</v>
      </c>
      <c r="GY742">
        <v>1</v>
      </c>
      <c r="GZ742">
        <v>0</v>
      </c>
      <c r="HA742">
        <v>0</v>
      </c>
      <c r="HB742">
        <v>0</v>
      </c>
      <c r="HC742">
        <v>1</v>
      </c>
      <c r="HD742">
        <v>0</v>
      </c>
      <c r="HE742">
        <v>0</v>
      </c>
      <c r="HF742">
        <v>0</v>
      </c>
      <c r="HG742">
        <v>0</v>
      </c>
      <c r="HH742">
        <v>41</v>
      </c>
      <c r="HI742">
        <v>3</v>
      </c>
      <c r="HJ742">
        <v>1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0</v>
      </c>
      <c r="HQ742">
        <v>0</v>
      </c>
      <c r="HR742">
        <v>2</v>
      </c>
      <c r="HS742">
        <v>0</v>
      </c>
      <c r="HT742">
        <v>0</v>
      </c>
      <c r="HU742">
        <v>0</v>
      </c>
      <c r="HV742">
        <v>3</v>
      </c>
      <c r="HW742">
        <v>1</v>
      </c>
      <c r="HX742">
        <v>0</v>
      </c>
      <c r="HY742">
        <v>0</v>
      </c>
      <c r="HZ742">
        <v>0</v>
      </c>
      <c r="IA742">
        <v>1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  <c r="IJ742">
        <v>0</v>
      </c>
      <c r="IK742">
        <v>0</v>
      </c>
      <c r="IL742">
        <v>1</v>
      </c>
      <c r="IM742">
        <v>12</v>
      </c>
      <c r="IN742">
        <v>3</v>
      </c>
      <c r="IO742">
        <v>1</v>
      </c>
      <c r="IP742">
        <v>1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1</v>
      </c>
      <c r="JD742">
        <v>0</v>
      </c>
      <c r="JE742">
        <v>0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6</v>
      </c>
      <c r="JL742">
        <v>12</v>
      </c>
    </row>
    <row r="743" spans="1:272" x14ac:dyDescent="0.25">
      <c r="A743" t="s">
        <v>273</v>
      </c>
      <c r="B743" t="s">
        <v>721</v>
      </c>
      <c r="C743" t="str">
        <f t="shared" si="55"/>
        <v>161004</v>
      </c>
      <c r="D743" t="s">
        <v>734</v>
      </c>
      <c r="E743">
        <v>15</v>
      </c>
      <c r="F743">
        <v>1219</v>
      </c>
      <c r="G743">
        <v>950</v>
      </c>
      <c r="H743">
        <v>328</v>
      </c>
      <c r="I743">
        <v>622</v>
      </c>
      <c r="J743">
        <v>0</v>
      </c>
      <c r="K743">
        <v>2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622</v>
      </c>
      <c r="T743">
        <v>0</v>
      </c>
      <c r="U743">
        <v>0</v>
      </c>
      <c r="V743">
        <v>622</v>
      </c>
      <c r="W743">
        <v>16</v>
      </c>
      <c r="X743">
        <v>10</v>
      </c>
      <c r="Y743">
        <v>6</v>
      </c>
      <c r="Z743">
        <v>0</v>
      </c>
      <c r="AA743">
        <v>606</v>
      </c>
      <c r="AB743">
        <v>225</v>
      </c>
      <c r="AC743">
        <v>12</v>
      </c>
      <c r="AD743">
        <v>30</v>
      </c>
      <c r="AE743">
        <v>79</v>
      </c>
      <c r="AF743">
        <v>4</v>
      </c>
      <c r="AG743">
        <v>3</v>
      </c>
      <c r="AH743">
        <v>78</v>
      </c>
      <c r="AI743">
        <v>1</v>
      </c>
      <c r="AJ743">
        <v>0</v>
      </c>
      <c r="AK743">
        <v>2</v>
      </c>
      <c r="AL743">
        <v>1</v>
      </c>
      <c r="AM743">
        <v>0</v>
      </c>
      <c r="AN743">
        <v>0</v>
      </c>
      <c r="AO743">
        <v>0</v>
      </c>
      <c r="AP743">
        <v>1</v>
      </c>
      <c r="AQ743">
        <v>3</v>
      </c>
      <c r="AR743">
        <v>0</v>
      </c>
      <c r="AS743">
        <v>0</v>
      </c>
      <c r="AT743">
        <v>1</v>
      </c>
      <c r="AU743">
        <v>0</v>
      </c>
      <c r="AV743">
        <v>1</v>
      </c>
      <c r="AW743">
        <v>1</v>
      </c>
      <c r="AX743">
        <v>2</v>
      </c>
      <c r="AY743">
        <v>4</v>
      </c>
      <c r="AZ743">
        <v>2</v>
      </c>
      <c r="BA743">
        <v>225</v>
      </c>
      <c r="BB743">
        <v>156</v>
      </c>
      <c r="BC743">
        <v>31</v>
      </c>
      <c r="BD743">
        <v>1</v>
      </c>
      <c r="BE743">
        <v>88</v>
      </c>
      <c r="BF743">
        <v>8</v>
      </c>
      <c r="BG743">
        <v>2</v>
      </c>
      <c r="BH743">
        <v>4</v>
      </c>
      <c r="BI743">
        <v>2</v>
      </c>
      <c r="BJ743">
        <v>3</v>
      </c>
      <c r="BK743">
        <v>3</v>
      </c>
      <c r="BL743">
        <v>2</v>
      </c>
      <c r="BM743">
        <v>0</v>
      </c>
      <c r="BN743">
        <v>1</v>
      </c>
      <c r="BO743">
        <v>4</v>
      </c>
      <c r="BP743">
        <v>0</v>
      </c>
      <c r="BQ743">
        <v>1</v>
      </c>
      <c r="BR743">
        <v>1</v>
      </c>
      <c r="BS743">
        <v>0</v>
      </c>
      <c r="BT743">
        <v>1</v>
      </c>
      <c r="BU743">
        <v>0</v>
      </c>
      <c r="BV743">
        <v>1</v>
      </c>
      <c r="BW743">
        <v>1</v>
      </c>
      <c r="BX743">
        <v>1</v>
      </c>
      <c r="BY743">
        <v>1</v>
      </c>
      <c r="BZ743">
        <v>156</v>
      </c>
      <c r="CA743">
        <v>22</v>
      </c>
      <c r="CB743">
        <v>9</v>
      </c>
      <c r="CC743">
        <v>3</v>
      </c>
      <c r="CD743">
        <v>1</v>
      </c>
      <c r="CE743">
        <v>1</v>
      </c>
      <c r="CF743">
        <v>1</v>
      </c>
      <c r="CG743">
        <v>0</v>
      </c>
      <c r="CH743">
        <v>0</v>
      </c>
      <c r="CI743">
        <v>3</v>
      </c>
      <c r="CJ743">
        <v>0</v>
      </c>
      <c r="CK743">
        <v>0</v>
      </c>
      <c r="CL743">
        <v>0</v>
      </c>
      <c r="CM743">
        <v>0</v>
      </c>
      <c r="CN743">
        <v>2</v>
      </c>
      <c r="CO743">
        <v>2</v>
      </c>
      <c r="CP743">
        <v>22</v>
      </c>
      <c r="CQ743">
        <v>9</v>
      </c>
      <c r="CR743">
        <v>3</v>
      </c>
      <c r="CS743">
        <v>1</v>
      </c>
      <c r="CT743">
        <v>1</v>
      </c>
      <c r="CU743">
        <v>0</v>
      </c>
      <c r="CV743">
        <v>2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1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1</v>
      </c>
      <c r="DP743">
        <v>9</v>
      </c>
      <c r="DQ743">
        <v>22</v>
      </c>
      <c r="DR743">
        <v>5</v>
      </c>
      <c r="DS743">
        <v>2</v>
      </c>
      <c r="DT743">
        <v>1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1</v>
      </c>
      <c r="EN743">
        <v>0</v>
      </c>
      <c r="EO743">
        <v>13</v>
      </c>
      <c r="EP743">
        <v>22</v>
      </c>
      <c r="EQ743">
        <v>42</v>
      </c>
      <c r="ER743">
        <v>14</v>
      </c>
      <c r="ES743">
        <v>8</v>
      </c>
      <c r="ET743">
        <v>9</v>
      </c>
      <c r="EU743">
        <v>0</v>
      </c>
      <c r="EV743">
        <v>1</v>
      </c>
      <c r="EW743">
        <v>2</v>
      </c>
      <c r="EX743">
        <v>0</v>
      </c>
      <c r="EY743">
        <v>0</v>
      </c>
      <c r="EZ743">
        <v>1</v>
      </c>
      <c r="FA743">
        <v>3</v>
      </c>
      <c r="FB743">
        <v>1</v>
      </c>
      <c r="FC743">
        <v>0</v>
      </c>
      <c r="FD743">
        <v>1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1</v>
      </c>
      <c r="FM743">
        <v>1</v>
      </c>
      <c r="FN743">
        <v>42</v>
      </c>
      <c r="FO743">
        <v>103</v>
      </c>
      <c r="FP743">
        <v>16</v>
      </c>
      <c r="FQ743">
        <v>25</v>
      </c>
      <c r="FR743">
        <v>2</v>
      </c>
      <c r="FS743">
        <v>2</v>
      </c>
      <c r="FT743">
        <v>0</v>
      </c>
      <c r="FU743">
        <v>0</v>
      </c>
      <c r="FV743">
        <v>5</v>
      </c>
      <c r="FW743">
        <v>1</v>
      </c>
      <c r="FX743">
        <v>2</v>
      </c>
      <c r="FY743">
        <v>38</v>
      </c>
      <c r="FZ743">
        <v>1</v>
      </c>
      <c r="GA743">
        <v>2</v>
      </c>
      <c r="GB743">
        <v>0</v>
      </c>
      <c r="GC743">
        <v>1</v>
      </c>
      <c r="GD743">
        <v>0</v>
      </c>
      <c r="GE743">
        <v>0</v>
      </c>
      <c r="GF743">
        <v>1</v>
      </c>
      <c r="GG743">
        <v>0</v>
      </c>
      <c r="GH743">
        <v>0</v>
      </c>
      <c r="GI743">
        <v>3</v>
      </c>
      <c r="GJ743">
        <v>2</v>
      </c>
      <c r="GK743">
        <v>2</v>
      </c>
      <c r="GL743">
        <v>0</v>
      </c>
      <c r="GM743">
        <v>0</v>
      </c>
      <c r="GN743">
        <v>103</v>
      </c>
      <c r="GO743">
        <v>22</v>
      </c>
      <c r="GP743">
        <v>10</v>
      </c>
      <c r="GQ743">
        <v>4</v>
      </c>
      <c r="GR743">
        <v>2</v>
      </c>
      <c r="GS743">
        <v>1</v>
      </c>
      <c r="GT743">
        <v>0</v>
      </c>
      <c r="GU743">
        <v>0</v>
      </c>
      <c r="GV743">
        <v>0</v>
      </c>
      <c r="GW743">
        <v>0</v>
      </c>
      <c r="GX743">
        <v>1</v>
      </c>
      <c r="GY743">
        <v>0</v>
      </c>
      <c r="GZ743">
        <v>0</v>
      </c>
      <c r="HA743">
        <v>0</v>
      </c>
      <c r="HB743">
        <v>0</v>
      </c>
      <c r="HC743">
        <v>2</v>
      </c>
      <c r="HD743">
        <v>0</v>
      </c>
      <c r="HE743">
        <v>1</v>
      </c>
      <c r="HF743">
        <v>0</v>
      </c>
      <c r="HG743">
        <v>1</v>
      </c>
      <c r="HH743">
        <v>22</v>
      </c>
      <c r="HI743">
        <v>2</v>
      </c>
      <c r="HJ743">
        <v>1</v>
      </c>
      <c r="HK743">
        <v>0</v>
      </c>
      <c r="HL743">
        <v>1</v>
      </c>
      <c r="HM743">
        <v>0</v>
      </c>
      <c r="HN743">
        <v>0</v>
      </c>
      <c r="HO743">
        <v>0</v>
      </c>
      <c r="HP743">
        <v>0</v>
      </c>
      <c r="HQ743">
        <v>0</v>
      </c>
      <c r="HR743">
        <v>0</v>
      </c>
      <c r="HS743">
        <v>0</v>
      </c>
      <c r="HT743">
        <v>0</v>
      </c>
      <c r="HU743">
        <v>0</v>
      </c>
      <c r="HV743">
        <v>2</v>
      </c>
      <c r="HW743">
        <v>2</v>
      </c>
      <c r="HX743">
        <v>1</v>
      </c>
      <c r="HY743">
        <v>0</v>
      </c>
      <c r="HZ743">
        <v>1</v>
      </c>
      <c r="IA743">
        <v>0</v>
      </c>
      <c r="IB743">
        <v>0</v>
      </c>
      <c r="IC743">
        <v>0</v>
      </c>
      <c r="ID743">
        <v>0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2</v>
      </c>
      <c r="IM743">
        <v>1</v>
      </c>
      <c r="IN743">
        <v>1</v>
      </c>
      <c r="IO743">
        <v>0</v>
      </c>
      <c r="IP743">
        <v>0</v>
      </c>
      <c r="IQ743">
        <v>0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1</v>
      </c>
    </row>
    <row r="744" spans="1:272" x14ac:dyDescent="0.25">
      <c r="A744" t="s">
        <v>273</v>
      </c>
      <c r="B744" t="s">
        <v>721</v>
      </c>
      <c r="C744" t="str">
        <f t="shared" si="55"/>
        <v>161004</v>
      </c>
      <c r="D744" t="s">
        <v>356</v>
      </c>
      <c r="E744">
        <v>16</v>
      </c>
      <c r="F744">
        <v>1232</v>
      </c>
      <c r="G744">
        <v>960</v>
      </c>
      <c r="H744">
        <v>313</v>
      </c>
      <c r="I744">
        <v>647</v>
      </c>
      <c r="J744">
        <v>0</v>
      </c>
      <c r="K744">
        <v>2</v>
      </c>
      <c r="L744">
        <v>1</v>
      </c>
      <c r="M744">
        <v>1</v>
      </c>
      <c r="N744">
        <v>0</v>
      </c>
      <c r="O744">
        <v>0</v>
      </c>
      <c r="P744">
        <v>0</v>
      </c>
      <c r="Q744">
        <v>0</v>
      </c>
      <c r="R744">
        <v>1</v>
      </c>
      <c r="S744">
        <v>647</v>
      </c>
      <c r="T744">
        <v>1</v>
      </c>
      <c r="U744">
        <v>0</v>
      </c>
      <c r="V744">
        <v>647</v>
      </c>
      <c r="W744">
        <v>13</v>
      </c>
      <c r="X744">
        <v>4</v>
      </c>
      <c r="Y744">
        <v>9</v>
      </c>
      <c r="Z744">
        <v>0</v>
      </c>
      <c r="AA744">
        <v>634</v>
      </c>
      <c r="AB744">
        <v>241</v>
      </c>
      <c r="AC744">
        <v>12</v>
      </c>
      <c r="AD744">
        <v>35</v>
      </c>
      <c r="AE744">
        <v>90</v>
      </c>
      <c r="AF744">
        <v>8</v>
      </c>
      <c r="AG744">
        <v>5</v>
      </c>
      <c r="AH744">
        <v>70</v>
      </c>
      <c r="AI744">
        <v>0</v>
      </c>
      <c r="AJ744">
        <v>0</v>
      </c>
      <c r="AK744">
        <v>1</v>
      </c>
      <c r="AL744">
        <v>0</v>
      </c>
      <c r="AM744">
        <v>0</v>
      </c>
      <c r="AN744">
        <v>1</v>
      </c>
      <c r="AO744">
        <v>2</v>
      </c>
      <c r="AP744">
        <v>1</v>
      </c>
      <c r="AQ744">
        <v>2</v>
      </c>
      <c r="AR744">
        <v>0</v>
      </c>
      <c r="AS744">
        <v>0</v>
      </c>
      <c r="AT744">
        <v>1</v>
      </c>
      <c r="AU744">
        <v>2</v>
      </c>
      <c r="AV744">
        <v>2</v>
      </c>
      <c r="AW744">
        <v>1</v>
      </c>
      <c r="AX744">
        <v>0</v>
      </c>
      <c r="AY744">
        <v>1</v>
      </c>
      <c r="AZ744">
        <v>7</v>
      </c>
      <c r="BA744">
        <v>241</v>
      </c>
      <c r="BB744">
        <v>145</v>
      </c>
      <c r="BC744">
        <v>27</v>
      </c>
      <c r="BD744">
        <v>5</v>
      </c>
      <c r="BE744">
        <v>78</v>
      </c>
      <c r="BF744">
        <v>4</v>
      </c>
      <c r="BG744">
        <v>1</v>
      </c>
      <c r="BH744">
        <v>8</v>
      </c>
      <c r="BI744">
        <v>1</v>
      </c>
      <c r="BJ744">
        <v>0</v>
      </c>
      <c r="BK744">
        <v>0</v>
      </c>
      <c r="BL744">
        <v>5</v>
      </c>
      <c r="BM744">
        <v>1</v>
      </c>
      <c r="BN744">
        <v>0</v>
      </c>
      <c r="BO744">
        <v>3</v>
      </c>
      <c r="BP744">
        <v>0</v>
      </c>
      <c r="BQ744">
        <v>1</v>
      </c>
      <c r="BR744">
        <v>0</v>
      </c>
      <c r="BS744">
        <v>0</v>
      </c>
      <c r="BT744">
        <v>0</v>
      </c>
      <c r="BU744">
        <v>2</v>
      </c>
      <c r="BV744">
        <v>1</v>
      </c>
      <c r="BW744">
        <v>1</v>
      </c>
      <c r="BX744">
        <v>3</v>
      </c>
      <c r="BY744">
        <v>4</v>
      </c>
      <c r="BZ744">
        <v>145</v>
      </c>
      <c r="CA744">
        <v>23</v>
      </c>
      <c r="CB744">
        <v>15</v>
      </c>
      <c r="CC744">
        <v>4</v>
      </c>
      <c r="CD744">
        <v>0</v>
      </c>
      <c r="CE744">
        <v>0</v>
      </c>
      <c r="CF744">
        <v>1</v>
      </c>
      <c r="CG744">
        <v>0</v>
      </c>
      <c r="CH744">
        <v>0</v>
      </c>
      <c r="CI744">
        <v>0</v>
      </c>
      <c r="CJ744">
        <v>1</v>
      </c>
      <c r="CK744">
        <v>0</v>
      </c>
      <c r="CL744">
        <v>1</v>
      </c>
      <c r="CM744">
        <v>1</v>
      </c>
      <c r="CN744">
        <v>0</v>
      </c>
      <c r="CO744">
        <v>0</v>
      </c>
      <c r="CP744">
        <v>23</v>
      </c>
      <c r="CQ744">
        <v>26</v>
      </c>
      <c r="CR744">
        <v>13</v>
      </c>
      <c r="CS744">
        <v>0</v>
      </c>
      <c r="CT744">
        <v>2</v>
      </c>
      <c r="CU744">
        <v>0</v>
      </c>
      <c r="CV744">
        <v>1</v>
      </c>
      <c r="CW744">
        <v>1</v>
      </c>
      <c r="CX744">
        <v>1</v>
      </c>
      <c r="CY744">
        <v>2</v>
      </c>
      <c r="CZ744">
        <v>4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1</v>
      </c>
      <c r="DL744">
        <v>0</v>
      </c>
      <c r="DM744">
        <v>0</v>
      </c>
      <c r="DN744">
        <v>1</v>
      </c>
      <c r="DO744">
        <v>0</v>
      </c>
      <c r="DP744">
        <v>26</v>
      </c>
      <c r="DQ744">
        <v>11</v>
      </c>
      <c r="DR744">
        <v>1</v>
      </c>
      <c r="DS744">
        <v>2</v>
      </c>
      <c r="DT744">
        <v>0</v>
      </c>
      <c r="DU744">
        <v>0</v>
      </c>
      <c r="DV744">
        <v>0</v>
      </c>
      <c r="DW744">
        <v>2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1</v>
      </c>
      <c r="ED744">
        <v>0</v>
      </c>
      <c r="EE744">
        <v>0</v>
      </c>
      <c r="EF744">
        <v>0</v>
      </c>
      <c r="EG744">
        <v>1</v>
      </c>
      <c r="EH744">
        <v>0</v>
      </c>
      <c r="EI744">
        <v>1</v>
      </c>
      <c r="EJ744">
        <v>0</v>
      </c>
      <c r="EK744">
        <v>0</v>
      </c>
      <c r="EL744">
        <v>0</v>
      </c>
      <c r="EM744">
        <v>1</v>
      </c>
      <c r="EN744">
        <v>0</v>
      </c>
      <c r="EO744">
        <v>2</v>
      </c>
      <c r="EP744">
        <v>11</v>
      </c>
      <c r="EQ744">
        <v>40</v>
      </c>
      <c r="ER744">
        <v>10</v>
      </c>
      <c r="ES744">
        <v>5</v>
      </c>
      <c r="ET744">
        <v>13</v>
      </c>
      <c r="EU744">
        <v>3</v>
      </c>
      <c r="EV744">
        <v>1</v>
      </c>
      <c r="EW744">
        <v>1</v>
      </c>
      <c r="EX744">
        <v>1</v>
      </c>
      <c r="EY744">
        <v>0</v>
      </c>
      <c r="EZ744">
        <v>0</v>
      </c>
      <c r="FA744">
        <v>2</v>
      </c>
      <c r="FB744">
        <v>1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1</v>
      </c>
      <c r="FI744">
        <v>0</v>
      </c>
      <c r="FJ744">
        <v>0</v>
      </c>
      <c r="FK744">
        <v>1</v>
      </c>
      <c r="FL744">
        <v>0</v>
      </c>
      <c r="FM744">
        <v>1</v>
      </c>
      <c r="FN744">
        <v>40</v>
      </c>
      <c r="FO744">
        <v>106</v>
      </c>
      <c r="FP744">
        <v>15</v>
      </c>
      <c r="FQ744">
        <v>28</v>
      </c>
      <c r="FR744">
        <v>5</v>
      </c>
      <c r="FS744">
        <v>0</v>
      </c>
      <c r="FT744">
        <v>1</v>
      </c>
      <c r="FU744">
        <v>0</v>
      </c>
      <c r="FV744">
        <v>4</v>
      </c>
      <c r="FW744">
        <v>0</v>
      </c>
      <c r="FX744">
        <v>3</v>
      </c>
      <c r="FY744">
        <v>40</v>
      </c>
      <c r="FZ744">
        <v>1</v>
      </c>
      <c r="GA744">
        <v>0</v>
      </c>
      <c r="GB744">
        <v>1</v>
      </c>
      <c r="GC744">
        <v>1</v>
      </c>
      <c r="GD744">
        <v>0</v>
      </c>
      <c r="GE744">
        <v>1</v>
      </c>
      <c r="GF744">
        <v>0</v>
      </c>
      <c r="GG744">
        <v>1</v>
      </c>
      <c r="GH744">
        <v>0</v>
      </c>
      <c r="GI744">
        <v>0</v>
      </c>
      <c r="GJ744">
        <v>0</v>
      </c>
      <c r="GK744">
        <v>1</v>
      </c>
      <c r="GL744">
        <v>1</v>
      </c>
      <c r="GM744">
        <v>3</v>
      </c>
      <c r="GN744">
        <v>106</v>
      </c>
      <c r="GO744">
        <v>34</v>
      </c>
      <c r="GP744">
        <v>24</v>
      </c>
      <c r="GQ744">
        <v>1</v>
      </c>
      <c r="GR744">
        <v>0</v>
      </c>
      <c r="GS744">
        <v>1</v>
      </c>
      <c r="GT744">
        <v>1</v>
      </c>
      <c r="GU744">
        <v>1</v>
      </c>
      <c r="GV744">
        <v>5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1</v>
      </c>
      <c r="HD744">
        <v>0</v>
      </c>
      <c r="HE744">
        <v>0</v>
      </c>
      <c r="HF744">
        <v>0</v>
      </c>
      <c r="HG744">
        <v>0</v>
      </c>
      <c r="HH744">
        <v>34</v>
      </c>
      <c r="HI744">
        <v>3</v>
      </c>
      <c r="HJ744">
        <v>1</v>
      </c>
      <c r="HK744">
        <v>0</v>
      </c>
      <c r="HL744">
        <v>0</v>
      </c>
      <c r="HM744">
        <v>0</v>
      </c>
      <c r="HN744">
        <v>1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1</v>
      </c>
      <c r="HU744">
        <v>0</v>
      </c>
      <c r="HV744">
        <v>3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0</v>
      </c>
      <c r="IL744">
        <v>0</v>
      </c>
      <c r="IM744">
        <v>5</v>
      </c>
      <c r="IN744">
        <v>0</v>
      </c>
      <c r="IO744">
        <v>0</v>
      </c>
      <c r="IP744">
        <v>2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1</v>
      </c>
      <c r="IX744">
        <v>0</v>
      </c>
      <c r="IY744">
        <v>1</v>
      </c>
      <c r="IZ744">
        <v>0</v>
      </c>
      <c r="JA744">
        <v>0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0</v>
      </c>
      <c r="JJ744">
        <v>0</v>
      </c>
      <c r="JK744">
        <v>1</v>
      </c>
      <c r="JL744">
        <v>5</v>
      </c>
    </row>
    <row r="745" spans="1:272" x14ac:dyDescent="0.25">
      <c r="A745" t="s">
        <v>273</v>
      </c>
      <c r="B745" t="s">
        <v>721</v>
      </c>
      <c r="C745" t="str">
        <f t="shared" si="55"/>
        <v>161004</v>
      </c>
      <c r="D745" t="s">
        <v>316</v>
      </c>
      <c r="E745">
        <v>17</v>
      </c>
      <c r="F745">
        <v>1149</v>
      </c>
      <c r="G745">
        <v>871</v>
      </c>
      <c r="H745">
        <v>309</v>
      </c>
      <c r="I745">
        <v>562</v>
      </c>
      <c r="J745">
        <v>1</v>
      </c>
      <c r="K745">
        <v>2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562</v>
      </c>
      <c r="T745">
        <v>0</v>
      </c>
      <c r="U745">
        <v>0</v>
      </c>
      <c r="V745">
        <v>562</v>
      </c>
      <c r="W745">
        <v>14</v>
      </c>
      <c r="X745">
        <v>11</v>
      </c>
      <c r="Y745">
        <v>3</v>
      </c>
      <c r="Z745">
        <v>0</v>
      </c>
      <c r="AA745">
        <v>548</v>
      </c>
      <c r="AB745">
        <v>207</v>
      </c>
      <c r="AC745">
        <v>10</v>
      </c>
      <c r="AD745">
        <v>21</v>
      </c>
      <c r="AE745">
        <v>54</v>
      </c>
      <c r="AF745">
        <v>9</v>
      </c>
      <c r="AG745">
        <v>0</v>
      </c>
      <c r="AH745">
        <v>94</v>
      </c>
      <c r="AI745">
        <v>0</v>
      </c>
      <c r="AJ745">
        <v>0</v>
      </c>
      <c r="AK745">
        <v>1</v>
      </c>
      <c r="AL745">
        <v>1</v>
      </c>
      <c r="AM745">
        <v>0</v>
      </c>
      <c r="AN745">
        <v>1</v>
      </c>
      <c r="AO745">
        <v>1</v>
      </c>
      <c r="AP745">
        <v>1</v>
      </c>
      <c r="AQ745">
        <v>8</v>
      </c>
      <c r="AR745">
        <v>0</v>
      </c>
      <c r="AS745">
        <v>0</v>
      </c>
      <c r="AT745">
        <v>0</v>
      </c>
      <c r="AU745">
        <v>0</v>
      </c>
      <c r="AV745">
        <v>1</v>
      </c>
      <c r="AW745">
        <v>0</v>
      </c>
      <c r="AX745">
        <v>0</v>
      </c>
      <c r="AY745">
        <v>5</v>
      </c>
      <c r="AZ745">
        <v>0</v>
      </c>
      <c r="BA745">
        <v>207</v>
      </c>
      <c r="BB745">
        <v>92</v>
      </c>
      <c r="BC745">
        <v>19</v>
      </c>
      <c r="BD745">
        <v>12</v>
      </c>
      <c r="BE745">
        <v>41</v>
      </c>
      <c r="BF745">
        <v>2</v>
      </c>
      <c r="BG745">
        <v>0</v>
      </c>
      <c r="BH745">
        <v>3</v>
      </c>
      <c r="BI745">
        <v>0</v>
      </c>
      <c r="BJ745">
        <v>2</v>
      </c>
      <c r="BK745">
        <v>0</v>
      </c>
      <c r="BL745">
        <v>1</v>
      </c>
      <c r="BM745">
        <v>0</v>
      </c>
      <c r="BN745">
        <v>0</v>
      </c>
      <c r="BO745">
        <v>3</v>
      </c>
      <c r="BP745">
        <v>1</v>
      </c>
      <c r="BQ745">
        <v>0</v>
      </c>
      <c r="BR745">
        <v>0</v>
      </c>
      <c r="BS745">
        <v>1</v>
      </c>
      <c r="BT745">
        <v>0</v>
      </c>
      <c r="BU745">
        <v>0</v>
      </c>
      <c r="BV745">
        <v>2</v>
      </c>
      <c r="BW745">
        <v>1</v>
      </c>
      <c r="BX745">
        <v>0</v>
      </c>
      <c r="BY745">
        <v>4</v>
      </c>
      <c r="BZ745">
        <v>92</v>
      </c>
      <c r="CA745">
        <v>10</v>
      </c>
      <c r="CB745">
        <v>5</v>
      </c>
      <c r="CC745">
        <v>2</v>
      </c>
      <c r="CD745">
        <v>1</v>
      </c>
      <c r="CE745">
        <v>0</v>
      </c>
      <c r="CF745">
        <v>0</v>
      </c>
      <c r="CG745">
        <v>0</v>
      </c>
      <c r="CH745">
        <v>0</v>
      </c>
      <c r="CI745">
        <v>1</v>
      </c>
      <c r="CJ745">
        <v>0</v>
      </c>
      <c r="CK745">
        <v>0</v>
      </c>
      <c r="CL745">
        <v>0</v>
      </c>
      <c r="CM745">
        <v>0</v>
      </c>
      <c r="CN745">
        <v>1</v>
      </c>
      <c r="CO745">
        <v>0</v>
      </c>
      <c r="CP745">
        <v>10</v>
      </c>
      <c r="CQ745">
        <v>21</v>
      </c>
      <c r="CR745">
        <v>6</v>
      </c>
      <c r="CS745">
        <v>2</v>
      </c>
      <c r="CT745">
        <v>1</v>
      </c>
      <c r="CU745">
        <v>0</v>
      </c>
      <c r="CV745">
        <v>5</v>
      </c>
      <c r="CW745">
        <v>0</v>
      </c>
      <c r="CX745">
        <v>0</v>
      </c>
      <c r="CY745">
        <v>3</v>
      </c>
      <c r="CZ745">
        <v>1</v>
      </c>
      <c r="DA745">
        <v>2</v>
      </c>
      <c r="DB745">
        <v>0</v>
      </c>
      <c r="DC745">
        <v>0</v>
      </c>
      <c r="DD745">
        <v>1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21</v>
      </c>
      <c r="DQ745">
        <v>14</v>
      </c>
      <c r="DR745">
        <v>3</v>
      </c>
      <c r="DS745">
        <v>1</v>
      </c>
      <c r="DT745">
        <v>0</v>
      </c>
      <c r="DU745">
        <v>0</v>
      </c>
      <c r="DV745">
        <v>2</v>
      </c>
      <c r="DW745">
        <v>1</v>
      </c>
      <c r="DX745">
        <v>0</v>
      </c>
      <c r="DY745">
        <v>2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1</v>
      </c>
      <c r="EF745">
        <v>0</v>
      </c>
      <c r="EG745">
        <v>0</v>
      </c>
      <c r="EH745">
        <v>0</v>
      </c>
      <c r="EI745">
        <v>1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3</v>
      </c>
      <c r="EP745">
        <v>14</v>
      </c>
      <c r="EQ745">
        <v>24</v>
      </c>
      <c r="ER745">
        <v>7</v>
      </c>
      <c r="ES745">
        <v>2</v>
      </c>
      <c r="ET745">
        <v>8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3</v>
      </c>
      <c r="FB745">
        <v>1</v>
      </c>
      <c r="FC745">
        <v>0</v>
      </c>
      <c r="FD745">
        <v>0</v>
      </c>
      <c r="FE745">
        <v>0</v>
      </c>
      <c r="FF745">
        <v>0</v>
      </c>
      <c r="FG745">
        <v>1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2</v>
      </c>
      <c r="FN745">
        <v>24</v>
      </c>
      <c r="FO745">
        <v>148</v>
      </c>
      <c r="FP745">
        <v>27</v>
      </c>
      <c r="FQ745">
        <v>58</v>
      </c>
      <c r="FR745">
        <v>3</v>
      </c>
      <c r="FS745">
        <v>2</v>
      </c>
      <c r="FT745">
        <v>2</v>
      </c>
      <c r="FU745">
        <v>4</v>
      </c>
      <c r="FV745">
        <v>6</v>
      </c>
      <c r="FW745">
        <v>2</v>
      </c>
      <c r="FX745">
        <v>4</v>
      </c>
      <c r="FY745">
        <v>36</v>
      </c>
      <c r="FZ745">
        <v>0</v>
      </c>
      <c r="GA745">
        <v>0</v>
      </c>
      <c r="GB745">
        <v>1</v>
      </c>
      <c r="GC745">
        <v>1</v>
      </c>
      <c r="GD745">
        <v>0</v>
      </c>
      <c r="GE745">
        <v>1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1</v>
      </c>
      <c r="GL745">
        <v>0</v>
      </c>
      <c r="GM745">
        <v>0</v>
      </c>
      <c r="GN745">
        <v>148</v>
      </c>
      <c r="GO745">
        <v>27</v>
      </c>
      <c r="GP745">
        <v>12</v>
      </c>
      <c r="GQ745">
        <v>3</v>
      </c>
      <c r="GR745">
        <v>2</v>
      </c>
      <c r="GS745">
        <v>1</v>
      </c>
      <c r="GT745">
        <v>0</v>
      </c>
      <c r="GU745">
        <v>0</v>
      </c>
      <c r="GV745">
        <v>3</v>
      </c>
      <c r="GW745">
        <v>1</v>
      </c>
      <c r="GX745">
        <v>2</v>
      </c>
      <c r="GY745">
        <v>1</v>
      </c>
      <c r="GZ745">
        <v>1</v>
      </c>
      <c r="HA745">
        <v>0</v>
      </c>
      <c r="HB745">
        <v>0</v>
      </c>
      <c r="HC745">
        <v>0</v>
      </c>
      <c r="HD745">
        <v>1</v>
      </c>
      <c r="HE745">
        <v>0</v>
      </c>
      <c r="HF745">
        <v>0</v>
      </c>
      <c r="HG745">
        <v>0</v>
      </c>
      <c r="HH745">
        <v>27</v>
      </c>
      <c r="HI745">
        <v>2</v>
      </c>
      <c r="HJ745">
        <v>1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0</v>
      </c>
      <c r="HU745">
        <v>1</v>
      </c>
      <c r="HV745">
        <v>2</v>
      </c>
      <c r="HW745">
        <v>1</v>
      </c>
      <c r="HX745">
        <v>1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1</v>
      </c>
      <c r="IM745">
        <v>2</v>
      </c>
      <c r="IN745">
        <v>1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1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0</v>
      </c>
      <c r="JJ745">
        <v>0</v>
      </c>
      <c r="JK745">
        <v>0</v>
      </c>
      <c r="JL745">
        <v>2</v>
      </c>
    </row>
    <row r="746" spans="1:272" x14ac:dyDescent="0.25">
      <c r="A746" t="s">
        <v>273</v>
      </c>
      <c r="B746" t="s">
        <v>721</v>
      </c>
      <c r="C746" t="str">
        <f t="shared" si="55"/>
        <v>161004</v>
      </c>
      <c r="D746" t="s">
        <v>316</v>
      </c>
      <c r="E746">
        <v>18</v>
      </c>
      <c r="F746">
        <v>867</v>
      </c>
      <c r="G746">
        <v>670</v>
      </c>
      <c r="H746">
        <v>242</v>
      </c>
      <c r="I746">
        <v>428</v>
      </c>
      <c r="J746">
        <v>1</v>
      </c>
      <c r="K746">
        <v>6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428</v>
      </c>
      <c r="T746">
        <v>0</v>
      </c>
      <c r="U746">
        <v>0</v>
      </c>
      <c r="V746">
        <v>428</v>
      </c>
      <c r="W746">
        <v>10</v>
      </c>
      <c r="X746">
        <v>8</v>
      </c>
      <c r="Y746">
        <v>2</v>
      </c>
      <c r="Z746">
        <v>0</v>
      </c>
      <c r="AA746">
        <v>418</v>
      </c>
      <c r="AB746">
        <v>195</v>
      </c>
      <c r="AC746">
        <v>5</v>
      </c>
      <c r="AD746">
        <v>11</v>
      </c>
      <c r="AE746">
        <v>37</v>
      </c>
      <c r="AF746">
        <v>9</v>
      </c>
      <c r="AG746">
        <v>0</v>
      </c>
      <c r="AH746">
        <v>119</v>
      </c>
      <c r="AI746">
        <v>0</v>
      </c>
      <c r="AJ746">
        <v>1</v>
      </c>
      <c r="AK746">
        <v>2</v>
      </c>
      <c r="AL746">
        <v>0</v>
      </c>
      <c r="AM746">
        <v>0</v>
      </c>
      <c r="AN746">
        <v>1</v>
      </c>
      <c r="AO746">
        <v>0</v>
      </c>
      <c r="AP746">
        <v>0</v>
      </c>
      <c r="AQ746">
        <v>8</v>
      </c>
      <c r="AR746">
        <v>0</v>
      </c>
      <c r="AS746">
        <v>1</v>
      </c>
      <c r="AT746">
        <v>0</v>
      </c>
      <c r="AU746">
        <v>0</v>
      </c>
      <c r="AV746">
        <v>1</v>
      </c>
      <c r="AW746">
        <v>0</v>
      </c>
      <c r="AX746">
        <v>0</v>
      </c>
      <c r="AY746">
        <v>0</v>
      </c>
      <c r="AZ746">
        <v>0</v>
      </c>
      <c r="BA746">
        <v>195</v>
      </c>
      <c r="BB746">
        <v>62</v>
      </c>
      <c r="BC746">
        <v>6</v>
      </c>
      <c r="BD746">
        <v>0</v>
      </c>
      <c r="BE746">
        <v>45</v>
      </c>
      <c r="BF746">
        <v>1</v>
      </c>
      <c r="BG746">
        <v>1</v>
      </c>
      <c r="BH746">
        <v>0</v>
      </c>
      <c r="BI746">
        <v>1</v>
      </c>
      <c r="BJ746">
        <v>2</v>
      </c>
      <c r="BK746">
        <v>1</v>
      </c>
      <c r="BL746">
        <v>0</v>
      </c>
      <c r="BM746">
        <v>0</v>
      </c>
      <c r="BN746">
        <v>1</v>
      </c>
      <c r="BO746">
        <v>1</v>
      </c>
      <c r="BP746">
        <v>0</v>
      </c>
      <c r="BQ746">
        <v>0</v>
      </c>
      <c r="BR746">
        <v>0</v>
      </c>
      <c r="BS746">
        <v>1</v>
      </c>
      <c r="BT746">
        <v>0</v>
      </c>
      <c r="BU746">
        <v>1</v>
      </c>
      <c r="BV746">
        <v>0</v>
      </c>
      <c r="BW746">
        <v>1</v>
      </c>
      <c r="BX746">
        <v>0</v>
      </c>
      <c r="BY746">
        <v>0</v>
      </c>
      <c r="BZ746">
        <v>62</v>
      </c>
      <c r="CA746">
        <v>13</v>
      </c>
      <c r="CB746">
        <v>5</v>
      </c>
      <c r="CC746">
        <v>0</v>
      </c>
      <c r="CD746">
        <v>2</v>
      </c>
      <c r="CE746">
        <v>1</v>
      </c>
      <c r="CF746">
        <v>1</v>
      </c>
      <c r="CG746">
        <v>0</v>
      </c>
      <c r="CH746">
        <v>1</v>
      </c>
      <c r="CI746">
        <v>0</v>
      </c>
      <c r="CJ746">
        <v>0</v>
      </c>
      <c r="CK746">
        <v>2</v>
      </c>
      <c r="CL746">
        <v>0</v>
      </c>
      <c r="CM746">
        <v>0</v>
      </c>
      <c r="CN746">
        <v>0</v>
      </c>
      <c r="CO746">
        <v>1</v>
      </c>
      <c r="CP746">
        <v>13</v>
      </c>
      <c r="CQ746">
        <v>16</v>
      </c>
      <c r="CR746">
        <v>4</v>
      </c>
      <c r="CS746">
        <v>4</v>
      </c>
      <c r="CT746">
        <v>0</v>
      </c>
      <c r="CU746">
        <v>0</v>
      </c>
      <c r="CV746">
        <v>2</v>
      </c>
      <c r="CW746">
        <v>0</v>
      </c>
      <c r="CX746">
        <v>0</v>
      </c>
      <c r="CY746">
        <v>1</v>
      </c>
      <c r="CZ746">
        <v>4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1</v>
      </c>
      <c r="DN746">
        <v>0</v>
      </c>
      <c r="DO746">
        <v>0</v>
      </c>
      <c r="DP746">
        <v>16</v>
      </c>
      <c r="DQ746">
        <v>16</v>
      </c>
      <c r="DR746">
        <v>5</v>
      </c>
      <c r="DS746">
        <v>1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3</v>
      </c>
      <c r="DZ746">
        <v>0</v>
      </c>
      <c r="EA746">
        <v>1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6</v>
      </c>
      <c r="EP746">
        <v>16</v>
      </c>
      <c r="EQ746">
        <v>21</v>
      </c>
      <c r="ER746">
        <v>11</v>
      </c>
      <c r="ES746">
        <v>1</v>
      </c>
      <c r="ET746">
        <v>7</v>
      </c>
      <c r="EU746">
        <v>0</v>
      </c>
      <c r="EV746">
        <v>0</v>
      </c>
      <c r="EW746">
        <v>1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1</v>
      </c>
      <c r="FN746">
        <v>21</v>
      </c>
      <c r="FO746">
        <v>72</v>
      </c>
      <c r="FP746">
        <v>10</v>
      </c>
      <c r="FQ746">
        <v>29</v>
      </c>
      <c r="FR746">
        <v>1</v>
      </c>
      <c r="FS746">
        <v>1</v>
      </c>
      <c r="FT746">
        <v>0</v>
      </c>
      <c r="FU746">
        <v>2</v>
      </c>
      <c r="FV746">
        <v>0</v>
      </c>
      <c r="FW746">
        <v>0</v>
      </c>
      <c r="FX746">
        <v>4</v>
      </c>
      <c r="FY746">
        <v>21</v>
      </c>
      <c r="FZ746">
        <v>1</v>
      </c>
      <c r="GA746">
        <v>2</v>
      </c>
      <c r="GB746">
        <v>0</v>
      </c>
      <c r="GC746">
        <v>0</v>
      </c>
      <c r="GD746">
        <v>0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1</v>
      </c>
      <c r="GN746">
        <v>72</v>
      </c>
      <c r="GO746">
        <v>15</v>
      </c>
      <c r="GP746">
        <v>7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5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1</v>
      </c>
      <c r="HE746">
        <v>0</v>
      </c>
      <c r="HF746">
        <v>1</v>
      </c>
      <c r="HG746">
        <v>1</v>
      </c>
      <c r="HH746">
        <v>15</v>
      </c>
      <c r="HI746">
        <v>3</v>
      </c>
      <c r="HJ746">
        <v>1</v>
      </c>
      <c r="HK746">
        <v>0</v>
      </c>
      <c r="HL746">
        <v>0</v>
      </c>
      <c r="HM746">
        <v>1</v>
      </c>
      <c r="HN746">
        <v>0</v>
      </c>
      <c r="HO746">
        <v>0</v>
      </c>
      <c r="HP746">
        <v>1</v>
      </c>
      <c r="HQ746">
        <v>0</v>
      </c>
      <c r="HR746">
        <v>0</v>
      </c>
      <c r="HS746">
        <v>0</v>
      </c>
      <c r="HT746">
        <v>0</v>
      </c>
      <c r="HU746">
        <v>0</v>
      </c>
      <c r="HV746">
        <v>3</v>
      </c>
      <c r="HW746">
        <v>3</v>
      </c>
      <c r="HX746">
        <v>1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1</v>
      </c>
      <c r="IG746">
        <v>1</v>
      </c>
      <c r="IH746">
        <v>0</v>
      </c>
      <c r="II746">
        <v>0</v>
      </c>
      <c r="IJ746">
        <v>0</v>
      </c>
      <c r="IK746">
        <v>0</v>
      </c>
      <c r="IL746">
        <v>3</v>
      </c>
      <c r="IM746">
        <v>2</v>
      </c>
      <c r="IN746">
        <v>1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0</v>
      </c>
      <c r="JC746">
        <v>0</v>
      </c>
      <c r="JD746">
        <v>0</v>
      </c>
      <c r="JE746">
        <v>0</v>
      </c>
      <c r="JF746">
        <v>0</v>
      </c>
      <c r="JG746">
        <v>0</v>
      </c>
      <c r="JH746">
        <v>0</v>
      </c>
      <c r="JI746">
        <v>0</v>
      </c>
      <c r="JJ746">
        <v>0</v>
      </c>
      <c r="JK746">
        <v>1</v>
      </c>
      <c r="JL746">
        <v>2</v>
      </c>
    </row>
    <row r="747" spans="1:272" x14ac:dyDescent="0.25">
      <c r="A747" t="s">
        <v>273</v>
      </c>
      <c r="B747" t="s">
        <v>721</v>
      </c>
      <c r="C747" t="str">
        <f t="shared" si="55"/>
        <v>161004</v>
      </c>
      <c r="D747" t="s">
        <v>412</v>
      </c>
      <c r="E747">
        <v>19</v>
      </c>
      <c r="F747">
        <v>238</v>
      </c>
      <c r="G747">
        <v>180</v>
      </c>
      <c r="H747">
        <v>54</v>
      </c>
      <c r="I747">
        <v>126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126</v>
      </c>
      <c r="T747">
        <v>0</v>
      </c>
      <c r="U747">
        <v>0</v>
      </c>
      <c r="V747">
        <v>126</v>
      </c>
      <c r="W747">
        <v>1</v>
      </c>
      <c r="X747">
        <v>0</v>
      </c>
      <c r="Y747">
        <v>1</v>
      </c>
      <c r="Z747">
        <v>0</v>
      </c>
      <c r="AA747">
        <v>125</v>
      </c>
      <c r="AB747">
        <v>55</v>
      </c>
      <c r="AC747">
        <v>4</v>
      </c>
      <c r="AD747">
        <v>4</v>
      </c>
      <c r="AE747">
        <v>15</v>
      </c>
      <c r="AF747">
        <v>4</v>
      </c>
      <c r="AG747">
        <v>1</v>
      </c>
      <c r="AH747">
        <v>23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</v>
      </c>
      <c r="AR747">
        <v>2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1</v>
      </c>
      <c r="BA747">
        <v>55</v>
      </c>
      <c r="BB747">
        <v>16</v>
      </c>
      <c r="BC747">
        <v>1</v>
      </c>
      <c r="BD747">
        <v>0</v>
      </c>
      <c r="BE747">
        <v>11</v>
      </c>
      <c r="BF747">
        <v>4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16</v>
      </c>
      <c r="CA747">
        <v>3</v>
      </c>
      <c r="CB747">
        <v>0</v>
      </c>
      <c r="CC747">
        <v>1</v>
      </c>
      <c r="CD747">
        <v>1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1</v>
      </c>
      <c r="CP747">
        <v>3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8</v>
      </c>
      <c r="DR747">
        <v>3</v>
      </c>
      <c r="DS747">
        <v>1</v>
      </c>
      <c r="DT747">
        <v>0</v>
      </c>
      <c r="DU747">
        <v>0</v>
      </c>
      <c r="DV747">
        <v>0</v>
      </c>
      <c r="DW747">
        <v>0</v>
      </c>
      <c r="DX747">
        <v>2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2</v>
      </c>
      <c r="EP747">
        <v>8</v>
      </c>
      <c r="EQ747">
        <v>1</v>
      </c>
      <c r="ER747">
        <v>1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1</v>
      </c>
      <c r="FO747">
        <v>42</v>
      </c>
      <c r="FP747">
        <v>1</v>
      </c>
      <c r="FQ747">
        <v>36</v>
      </c>
      <c r="FR747">
        <v>1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1</v>
      </c>
      <c r="GJ747">
        <v>0</v>
      </c>
      <c r="GK747">
        <v>1</v>
      </c>
      <c r="GL747">
        <v>2</v>
      </c>
      <c r="GM747">
        <v>0</v>
      </c>
      <c r="GN747">
        <v>42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0</v>
      </c>
      <c r="HQ747">
        <v>0</v>
      </c>
      <c r="HR747">
        <v>0</v>
      </c>
      <c r="HS747">
        <v>0</v>
      </c>
      <c r="HT747">
        <v>0</v>
      </c>
      <c r="HU747">
        <v>0</v>
      </c>
      <c r="HV747">
        <v>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</row>
    <row r="748" spans="1:272" x14ac:dyDescent="0.25">
      <c r="A748" t="s">
        <v>273</v>
      </c>
      <c r="B748" t="s">
        <v>721</v>
      </c>
      <c r="C748" t="str">
        <f t="shared" si="55"/>
        <v>161004</v>
      </c>
      <c r="D748" t="s">
        <v>441</v>
      </c>
      <c r="E748">
        <v>20</v>
      </c>
      <c r="F748">
        <v>535</v>
      </c>
      <c r="G748">
        <v>408</v>
      </c>
      <c r="H748">
        <v>141</v>
      </c>
      <c r="I748">
        <v>267</v>
      </c>
      <c r="J748">
        <v>0</v>
      </c>
      <c r="K748">
        <v>2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267</v>
      </c>
      <c r="T748">
        <v>0</v>
      </c>
      <c r="U748">
        <v>0</v>
      </c>
      <c r="V748">
        <v>267</v>
      </c>
      <c r="W748">
        <v>8</v>
      </c>
      <c r="X748">
        <v>5</v>
      </c>
      <c r="Y748">
        <v>3</v>
      </c>
      <c r="Z748">
        <v>0</v>
      </c>
      <c r="AA748">
        <v>259</v>
      </c>
      <c r="AB748">
        <v>125</v>
      </c>
      <c r="AC748">
        <v>11</v>
      </c>
      <c r="AD748">
        <v>15</v>
      </c>
      <c r="AE748">
        <v>11</v>
      </c>
      <c r="AF748">
        <v>8</v>
      </c>
      <c r="AG748">
        <v>5</v>
      </c>
      <c r="AH748">
        <v>56</v>
      </c>
      <c r="AI748">
        <v>1</v>
      </c>
      <c r="AJ748">
        <v>0</v>
      </c>
      <c r="AK748">
        <v>1</v>
      </c>
      <c r="AL748">
        <v>0</v>
      </c>
      <c r="AM748">
        <v>2</v>
      </c>
      <c r="AN748">
        <v>1</v>
      </c>
      <c r="AO748">
        <v>1</v>
      </c>
      <c r="AP748">
        <v>0</v>
      </c>
      <c r="AQ748">
        <v>3</v>
      </c>
      <c r="AR748">
        <v>0</v>
      </c>
      <c r="AS748">
        <v>0</v>
      </c>
      <c r="AT748">
        <v>0</v>
      </c>
      <c r="AU748">
        <v>0</v>
      </c>
      <c r="AV748">
        <v>1</v>
      </c>
      <c r="AW748">
        <v>2</v>
      </c>
      <c r="AX748">
        <v>0</v>
      </c>
      <c r="AY748">
        <v>0</v>
      </c>
      <c r="AZ748">
        <v>7</v>
      </c>
      <c r="BA748">
        <v>125</v>
      </c>
      <c r="BB748">
        <v>44</v>
      </c>
      <c r="BC748">
        <v>12</v>
      </c>
      <c r="BD748">
        <v>2</v>
      </c>
      <c r="BE748">
        <v>26</v>
      </c>
      <c r="BF748">
        <v>3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1</v>
      </c>
      <c r="BX748">
        <v>0</v>
      </c>
      <c r="BY748">
        <v>0</v>
      </c>
      <c r="BZ748">
        <v>44</v>
      </c>
      <c r="CA748">
        <v>4</v>
      </c>
      <c r="CB748">
        <v>1</v>
      </c>
      <c r="CC748">
        <v>1</v>
      </c>
      <c r="CD748">
        <v>2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4</v>
      </c>
      <c r="CQ748">
        <v>10</v>
      </c>
      <c r="CR748">
        <v>5</v>
      </c>
      <c r="CS748">
        <v>2</v>
      </c>
      <c r="CT748">
        <v>1</v>
      </c>
      <c r="CU748">
        <v>1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1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10</v>
      </c>
      <c r="DQ748">
        <v>14</v>
      </c>
      <c r="DR748">
        <v>3</v>
      </c>
      <c r="DS748">
        <v>2</v>
      </c>
      <c r="DT748">
        <v>0</v>
      </c>
      <c r="DU748">
        <v>1</v>
      </c>
      <c r="DV748">
        <v>0</v>
      </c>
      <c r="DW748">
        <v>1</v>
      </c>
      <c r="DX748">
        <v>1</v>
      </c>
      <c r="DY748">
        <v>0</v>
      </c>
      <c r="DZ748">
        <v>0</v>
      </c>
      <c r="EA748">
        <v>0</v>
      </c>
      <c r="EB748">
        <v>1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1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4</v>
      </c>
      <c r="EP748">
        <v>14</v>
      </c>
      <c r="EQ748">
        <v>4</v>
      </c>
      <c r="ER748">
        <v>1</v>
      </c>
      <c r="ES748">
        <v>0</v>
      </c>
      <c r="ET748">
        <v>1</v>
      </c>
      <c r="EU748">
        <v>0</v>
      </c>
      <c r="EV748">
        <v>0</v>
      </c>
      <c r="EW748">
        <v>0</v>
      </c>
      <c r="EX748">
        <v>1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1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4</v>
      </c>
      <c r="FO748">
        <v>46</v>
      </c>
      <c r="FP748">
        <v>8</v>
      </c>
      <c r="FQ748">
        <v>20</v>
      </c>
      <c r="FR748">
        <v>1</v>
      </c>
      <c r="FS748">
        <v>1</v>
      </c>
      <c r="FT748">
        <v>0</v>
      </c>
      <c r="FU748">
        <v>3</v>
      </c>
      <c r="FV748">
        <v>1</v>
      </c>
      <c r="FW748">
        <v>1</v>
      </c>
      <c r="FX748">
        <v>1</v>
      </c>
      <c r="FY748">
        <v>7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1</v>
      </c>
      <c r="GF748">
        <v>0</v>
      </c>
      <c r="GG748">
        <v>1</v>
      </c>
      <c r="GH748">
        <v>0</v>
      </c>
      <c r="GI748">
        <v>1</v>
      </c>
      <c r="GJ748">
        <v>0</v>
      </c>
      <c r="GK748">
        <v>0</v>
      </c>
      <c r="GL748">
        <v>0</v>
      </c>
      <c r="GM748">
        <v>0</v>
      </c>
      <c r="GN748">
        <v>46</v>
      </c>
      <c r="GO748">
        <v>10</v>
      </c>
      <c r="GP748">
        <v>6</v>
      </c>
      <c r="GQ748">
        <v>1</v>
      </c>
      <c r="GR748">
        <v>0</v>
      </c>
      <c r="GS748">
        <v>1</v>
      </c>
      <c r="GT748">
        <v>1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1</v>
      </c>
      <c r="HB748">
        <v>0</v>
      </c>
      <c r="HC748">
        <v>0</v>
      </c>
      <c r="HD748">
        <v>0</v>
      </c>
      <c r="HE748">
        <v>0</v>
      </c>
      <c r="HF748">
        <v>0</v>
      </c>
      <c r="HG748">
        <v>0</v>
      </c>
      <c r="HH748">
        <v>10</v>
      </c>
      <c r="HI748">
        <v>1</v>
      </c>
      <c r="HJ748">
        <v>0</v>
      </c>
      <c r="HK748">
        <v>0</v>
      </c>
      <c r="HL748">
        <v>0</v>
      </c>
      <c r="HM748">
        <v>1</v>
      </c>
      <c r="HN748">
        <v>0</v>
      </c>
      <c r="HO748">
        <v>0</v>
      </c>
      <c r="HP748">
        <v>0</v>
      </c>
      <c r="HQ748">
        <v>0</v>
      </c>
      <c r="HR748">
        <v>0</v>
      </c>
      <c r="HS748">
        <v>0</v>
      </c>
      <c r="HT748">
        <v>0</v>
      </c>
      <c r="HU748">
        <v>0</v>
      </c>
      <c r="HV748">
        <v>1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0</v>
      </c>
      <c r="IL748">
        <v>0</v>
      </c>
      <c r="IM748">
        <v>1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1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1</v>
      </c>
    </row>
    <row r="749" spans="1:272" x14ac:dyDescent="0.25">
      <c r="A749" t="s">
        <v>273</v>
      </c>
      <c r="B749" t="s">
        <v>721</v>
      </c>
      <c r="C749" t="str">
        <f t="shared" si="55"/>
        <v>161004</v>
      </c>
      <c r="D749" t="s">
        <v>412</v>
      </c>
      <c r="E749">
        <v>21</v>
      </c>
      <c r="F749">
        <v>362</v>
      </c>
      <c r="G749">
        <v>280</v>
      </c>
      <c r="H749">
        <v>128</v>
      </c>
      <c r="I749">
        <v>152</v>
      </c>
      <c r="J749">
        <v>0</v>
      </c>
      <c r="K749">
        <v>2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152</v>
      </c>
      <c r="T749">
        <v>0</v>
      </c>
      <c r="U749">
        <v>0</v>
      </c>
      <c r="V749">
        <v>152</v>
      </c>
      <c r="W749">
        <v>2</v>
      </c>
      <c r="X749">
        <v>2</v>
      </c>
      <c r="Y749">
        <v>0</v>
      </c>
      <c r="Z749">
        <v>0</v>
      </c>
      <c r="AA749">
        <v>150</v>
      </c>
      <c r="AB749">
        <v>82</v>
      </c>
      <c r="AC749">
        <v>5</v>
      </c>
      <c r="AD749">
        <v>6</v>
      </c>
      <c r="AE749">
        <v>14</v>
      </c>
      <c r="AF749">
        <v>6</v>
      </c>
      <c r="AG749">
        <v>2</v>
      </c>
      <c r="AH749">
        <v>42</v>
      </c>
      <c r="AI749">
        <v>0</v>
      </c>
      <c r="AJ749">
        <v>1</v>
      </c>
      <c r="AK749">
        <v>0</v>
      </c>
      <c r="AL749">
        <v>0</v>
      </c>
      <c r="AM749">
        <v>0</v>
      </c>
      <c r="AN749">
        <v>1</v>
      </c>
      <c r="AO749">
        <v>0</v>
      </c>
      <c r="AP749">
        <v>0</v>
      </c>
      <c r="AQ749">
        <v>1</v>
      </c>
      <c r="AR749">
        <v>1</v>
      </c>
      <c r="AS749">
        <v>0</v>
      </c>
      <c r="AT749">
        <v>1</v>
      </c>
      <c r="AU749">
        <v>0</v>
      </c>
      <c r="AV749">
        <v>0</v>
      </c>
      <c r="AW749">
        <v>0</v>
      </c>
      <c r="AX749">
        <v>0</v>
      </c>
      <c r="AY749">
        <v>2</v>
      </c>
      <c r="AZ749">
        <v>0</v>
      </c>
      <c r="BA749">
        <v>82</v>
      </c>
      <c r="BB749">
        <v>17</v>
      </c>
      <c r="BC749">
        <v>1</v>
      </c>
      <c r="BD749">
        <v>0</v>
      </c>
      <c r="BE749">
        <v>11</v>
      </c>
      <c r="BF749">
        <v>2</v>
      </c>
      <c r="BG749">
        <v>0</v>
      </c>
      <c r="BH749">
        <v>1</v>
      </c>
      <c r="BI749">
        <v>0</v>
      </c>
      <c r="BJ749">
        <v>0</v>
      </c>
      <c r="BK749">
        <v>0</v>
      </c>
      <c r="BL749">
        <v>1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1</v>
      </c>
      <c r="BZ749">
        <v>17</v>
      </c>
      <c r="CA749">
        <v>1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1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1</v>
      </c>
      <c r="CQ749">
        <v>1</v>
      </c>
      <c r="CR749">
        <v>1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1</v>
      </c>
      <c r="DQ749">
        <v>5</v>
      </c>
      <c r="DR749">
        <v>0</v>
      </c>
      <c r="DS749">
        <v>1</v>
      </c>
      <c r="DT749">
        <v>0</v>
      </c>
      <c r="DU749">
        <v>1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3</v>
      </c>
      <c r="EP749">
        <v>5</v>
      </c>
      <c r="EQ749">
        <v>6</v>
      </c>
      <c r="ER749">
        <v>2</v>
      </c>
      <c r="ES749">
        <v>1</v>
      </c>
      <c r="ET749">
        <v>2</v>
      </c>
      <c r="EU749">
        <v>0</v>
      </c>
      <c r="EV749">
        <v>0</v>
      </c>
      <c r="EW749">
        <v>1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6</v>
      </c>
      <c r="FO749">
        <v>32</v>
      </c>
      <c r="FP749">
        <v>6</v>
      </c>
      <c r="FQ749">
        <v>15</v>
      </c>
      <c r="FR749">
        <v>1</v>
      </c>
      <c r="FS749">
        <v>0</v>
      </c>
      <c r="FT749">
        <v>0</v>
      </c>
      <c r="FU749">
        <v>2</v>
      </c>
      <c r="FV749">
        <v>1</v>
      </c>
      <c r="FW749">
        <v>0</v>
      </c>
      <c r="FX749">
        <v>1</v>
      </c>
      <c r="FY749">
        <v>3</v>
      </c>
      <c r="FZ749">
        <v>1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0</v>
      </c>
      <c r="GI749">
        <v>1</v>
      </c>
      <c r="GJ749">
        <v>0</v>
      </c>
      <c r="GK749">
        <v>0</v>
      </c>
      <c r="GL749">
        <v>1</v>
      </c>
      <c r="GM749">
        <v>0</v>
      </c>
      <c r="GN749">
        <v>32</v>
      </c>
      <c r="GO749">
        <v>5</v>
      </c>
      <c r="GP749">
        <v>4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0</v>
      </c>
      <c r="GX749">
        <v>0</v>
      </c>
      <c r="GY749">
        <v>0</v>
      </c>
      <c r="GZ749">
        <v>0</v>
      </c>
      <c r="HA749">
        <v>1</v>
      </c>
      <c r="HB749">
        <v>0</v>
      </c>
      <c r="HC749">
        <v>0</v>
      </c>
      <c r="HD749">
        <v>0</v>
      </c>
      <c r="HE749">
        <v>0</v>
      </c>
      <c r="HF749">
        <v>0</v>
      </c>
      <c r="HG749">
        <v>0</v>
      </c>
      <c r="HH749">
        <v>5</v>
      </c>
      <c r="HI749">
        <v>1</v>
      </c>
      <c r="HJ749">
        <v>0</v>
      </c>
      <c r="HK749">
        <v>0</v>
      </c>
      <c r="HL749">
        <v>1</v>
      </c>
      <c r="HM749">
        <v>0</v>
      </c>
      <c r="HN749">
        <v>0</v>
      </c>
      <c r="HO749">
        <v>0</v>
      </c>
      <c r="HP749">
        <v>0</v>
      </c>
      <c r="HQ749">
        <v>0</v>
      </c>
      <c r="HR749">
        <v>0</v>
      </c>
      <c r="HS749">
        <v>0</v>
      </c>
      <c r="HT749">
        <v>0</v>
      </c>
      <c r="HU749">
        <v>0</v>
      </c>
      <c r="HV749">
        <v>1</v>
      </c>
      <c r="HW749">
        <v>0</v>
      </c>
      <c r="HX749">
        <v>0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0</v>
      </c>
      <c r="IK749">
        <v>0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0</v>
      </c>
      <c r="IY749">
        <v>0</v>
      </c>
      <c r="IZ749">
        <v>0</v>
      </c>
      <c r="JA749">
        <v>0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0</v>
      </c>
      <c r="JJ749">
        <v>0</v>
      </c>
      <c r="JK749">
        <v>0</v>
      </c>
      <c r="JL749">
        <v>0</v>
      </c>
    </row>
    <row r="750" spans="1:272" x14ac:dyDescent="0.25">
      <c r="A750" t="s">
        <v>273</v>
      </c>
      <c r="B750" t="s">
        <v>721</v>
      </c>
      <c r="C750" t="str">
        <f t="shared" si="55"/>
        <v>161004</v>
      </c>
      <c r="D750" t="s">
        <v>412</v>
      </c>
      <c r="E750">
        <v>22</v>
      </c>
      <c r="F750">
        <v>169</v>
      </c>
      <c r="G750">
        <v>130</v>
      </c>
      <c r="H750">
        <v>52</v>
      </c>
      <c r="I750">
        <v>78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78</v>
      </c>
      <c r="T750">
        <v>0</v>
      </c>
      <c r="U750">
        <v>0</v>
      </c>
      <c r="V750">
        <v>78</v>
      </c>
      <c r="W750">
        <v>5</v>
      </c>
      <c r="X750">
        <v>2</v>
      </c>
      <c r="Y750">
        <v>3</v>
      </c>
      <c r="Z750">
        <v>0</v>
      </c>
      <c r="AA750">
        <v>73</v>
      </c>
      <c r="AB750">
        <v>47</v>
      </c>
      <c r="AC750">
        <v>2</v>
      </c>
      <c r="AD750">
        <v>5</v>
      </c>
      <c r="AE750">
        <v>8</v>
      </c>
      <c r="AF750">
        <v>4</v>
      </c>
      <c r="AG750">
        <v>3</v>
      </c>
      <c r="AH750">
        <v>24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47</v>
      </c>
      <c r="BB750">
        <v>6</v>
      </c>
      <c r="BC750">
        <v>2</v>
      </c>
      <c r="BD750">
        <v>0</v>
      </c>
      <c r="BE750">
        <v>3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1</v>
      </c>
      <c r="BX750">
        <v>0</v>
      </c>
      <c r="BY750">
        <v>0</v>
      </c>
      <c r="BZ750">
        <v>6</v>
      </c>
      <c r="CA750">
        <v>4</v>
      </c>
      <c r="CB750">
        <v>3</v>
      </c>
      <c r="CC750">
        <v>1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4</v>
      </c>
      <c r="CQ750">
        <v>2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1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1</v>
      </c>
      <c r="DM750">
        <v>0</v>
      </c>
      <c r="DN750">
        <v>0</v>
      </c>
      <c r="DO750">
        <v>0</v>
      </c>
      <c r="DP750">
        <v>2</v>
      </c>
      <c r="DQ750">
        <v>2</v>
      </c>
      <c r="DR750">
        <v>1</v>
      </c>
      <c r="DS750">
        <v>0</v>
      </c>
      <c r="DT750">
        <v>0</v>
      </c>
      <c r="DU750">
        <v>1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2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10</v>
      </c>
      <c r="FP750">
        <v>4</v>
      </c>
      <c r="FQ750">
        <v>4</v>
      </c>
      <c r="FR750">
        <v>0</v>
      </c>
      <c r="FS750">
        <v>0</v>
      </c>
      <c r="FT750">
        <v>0</v>
      </c>
      <c r="FU750">
        <v>0</v>
      </c>
      <c r="FV750">
        <v>0</v>
      </c>
      <c r="FW750">
        <v>0</v>
      </c>
      <c r="FX750">
        <v>0</v>
      </c>
      <c r="FY750">
        <v>2</v>
      </c>
      <c r="FZ750">
        <v>0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10</v>
      </c>
      <c r="GO750">
        <v>2</v>
      </c>
      <c r="GP750">
        <v>1</v>
      </c>
      <c r="GQ750">
        <v>0</v>
      </c>
      <c r="GR750">
        <v>0</v>
      </c>
      <c r="GS750">
        <v>0</v>
      </c>
      <c r="GT750">
        <v>1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0</v>
      </c>
      <c r="HD750">
        <v>0</v>
      </c>
      <c r="HE750">
        <v>0</v>
      </c>
      <c r="HF750">
        <v>0</v>
      </c>
      <c r="HG750">
        <v>0</v>
      </c>
      <c r="HH750">
        <v>2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0</v>
      </c>
      <c r="HQ750">
        <v>0</v>
      </c>
      <c r="HR750">
        <v>0</v>
      </c>
      <c r="HS750">
        <v>0</v>
      </c>
      <c r="HT750">
        <v>0</v>
      </c>
      <c r="HU750">
        <v>0</v>
      </c>
      <c r="HV750">
        <v>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0</v>
      </c>
      <c r="IL750">
        <v>0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</row>
    <row r="751" spans="1:272" x14ac:dyDescent="0.25">
      <c r="A751" t="s">
        <v>273</v>
      </c>
      <c r="B751" t="s">
        <v>721</v>
      </c>
      <c r="C751" t="str">
        <f t="shared" si="55"/>
        <v>161004</v>
      </c>
      <c r="D751" t="s">
        <v>316</v>
      </c>
      <c r="E751">
        <v>23</v>
      </c>
      <c r="F751">
        <v>685</v>
      </c>
      <c r="G751">
        <v>520</v>
      </c>
      <c r="H751">
        <v>208</v>
      </c>
      <c r="I751">
        <v>312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312</v>
      </c>
      <c r="T751">
        <v>0</v>
      </c>
      <c r="U751">
        <v>0</v>
      </c>
      <c r="V751">
        <v>312</v>
      </c>
      <c r="W751">
        <v>9</v>
      </c>
      <c r="X751">
        <v>5</v>
      </c>
      <c r="Y751">
        <v>4</v>
      </c>
      <c r="Z751">
        <v>0</v>
      </c>
      <c r="AA751">
        <v>303</v>
      </c>
      <c r="AB751">
        <v>134</v>
      </c>
      <c r="AC751">
        <v>6</v>
      </c>
      <c r="AD751">
        <v>27</v>
      </c>
      <c r="AE751">
        <v>21</v>
      </c>
      <c r="AF751">
        <v>4</v>
      </c>
      <c r="AG751">
        <v>3</v>
      </c>
      <c r="AH751">
        <v>64</v>
      </c>
      <c r="AI751">
        <v>0</v>
      </c>
      <c r="AJ751">
        <v>2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</v>
      </c>
      <c r="AW751">
        <v>1</v>
      </c>
      <c r="AX751">
        <v>0</v>
      </c>
      <c r="AY751">
        <v>2</v>
      </c>
      <c r="AZ751">
        <v>3</v>
      </c>
      <c r="BA751">
        <v>134</v>
      </c>
      <c r="BB751">
        <v>31</v>
      </c>
      <c r="BC751">
        <v>4</v>
      </c>
      <c r="BD751">
        <v>3</v>
      </c>
      <c r="BE751">
        <v>23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1</v>
      </c>
      <c r="BX751">
        <v>0</v>
      </c>
      <c r="BY751">
        <v>0</v>
      </c>
      <c r="BZ751">
        <v>31</v>
      </c>
      <c r="CA751">
        <v>14</v>
      </c>
      <c r="CB751">
        <v>7</v>
      </c>
      <c r="CC751">
        <v>3</v>
      </c>
      <c r="CD751">
        <v>1</v>
      </c>
      <c r="CE751">
        <v>0</v>
      </c>
      <c r="CF751">
        <v>0</v>
      </c>
      <c r="CG751">
        <v>1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2</v>
      </c>
      <c r="CP751">
        <v>14</v>
      </c>
      <c r="CQ751">
        <v>10</v>
      </c>
      <c r="CR751">
        <v>5</v>
      </c>
      <c r="CS751">
        <v>0</v>
      </c>
      <c r="CT751">
        <v>0</v>
      </c>
      <c r="CU751">
        <v>0</v>
      </c>
      <c r="CV751">
        <v>1</v>
      </c>
      <c r="CW751">
        <v>1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1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2</v>
      </c>
      <c r="DO751">
        <v>0</v>
      </c>
      <c r="DP751">
        <v>10</v>
      </c>
      <c r="DQ751">
        <v>30</v>
      </c>
      <c r="DR751">
        <v>10</v>
      </c>
      <c r="DS751">
        <v>4</v>
      </c>
      <c r="DT751">
        <v>2</v>
      </c>
      <c r="DU751">
        <v>1</v>
      </c>
      <c r="DV751">
        <v>0</v>
      </c>
      <c r="DW751">
        <v>1</v>
      </c>
      <c r="DX751">
        <v>2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10</v>
      </c>
      <c r="EP751">
        <v>30</v>
      </c>
      <c r="EQ751">
        <v>10</v>
      </c>
      <c r="ER751">
        <v>2</v>
      </c>
      <c r="ES751">
        <v>0</v>
      </c>
      <c r="ET751">
        <v>4</v>
      </c>
      <c r="EU751">
        <v>0</v>
      </c>
      <c r="EV751">
        <v>0</v>
      </c>
      <c r="EW751">
        <v>1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2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1</v>
      </c>
      <c r="FK751">
        <v>0</v>
      </c>
      <c r="FL751">
        <v>0</v>
      </c>
      <c r="FM751">
        <v>0</v>
      </c>
      <c r="FN751">
        <v>10</v>
      </c>
      <c r="FO751">
        <v>57</v>
      </c>
      <c r="FP751">
        <v>7</v>
      </c>
      <c r="FQ751">
        <v>34</v>
      </c>
      <c r="FR751">
        <v>0</v>
      </c>
      <c r="FS751">
        <v>0</v>
      </c>
      <c r="FT751">
        <v>0</v>
      </c>
      <c r="FU751">
        <v>0</v>
      </c>
      <c r="FV751">
        <v>3</v>
      </c>
      <c r="FW751">
        <v>1</v>
      </c>
      <c r="FX751">
        <v>0</v>
      </c>
      <c r="FY751">
        <v>10</v>
      </c>
      <c r="FZ751">
        <v>0</v>
      </c>
      <c r="GA751">
        <v>0</v>
      </c>
      <c r="GB751">
        <v>0</v>
      </c>
      <c r="GC751">
        <v>0</v>
      </c>
      <c r="GD751">
        <v>1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1</v>
      </c>
      <c r="GL751">
        <v>0</v>
      </c>
      <c r="GM751">
        <v>0</v>
      </c>
      <c r="GN751">
        <v>57</v>
      </c>
      <c r="GO751">
        <v>15</v>
      </c>
      <c r="GP751">
        <v>12</v>
      </c>
      <c r="GQ751">
        <v>0</v>
      </c>
      <c r="GR751">
        <v>1</v>
      </c>
      <c r="GS751">
        <v>1</v>
      </c>
      <c r="GT751">
        <v>0</v>
      </c>
      <c r="GU751">
        <v>0</v>
      </c>
      <c r="GV751">
        <v>1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15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0</v>
      </c>
      <c r="HV751">
        <v>0</v>
      </c>
      <c r="HW751">
        <v>1</v>
      </c>
      <c r="HX751">
        <v>0</v>
      </c>
      <c r="HY751">
        <v>1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0</v>
      </c>
      <c r="IK751">
        <v>0</v>
      </c>
      <c r="IL751">
        <v>1</v>
      </c>
      <c r="IM751">
        <v>1</v>
      </c>
      <c r="IN751">
        <v>0</v>
      </c>
      <c r="IO751">
        <v>1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0</v>
      </c>
      <c r="JE751">
        <v>0</v>
      </c>
      <c r="JF751">
        <v>0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1</v>
      </c>
    </row>
    <row r="752" spans="1:272" x14ac:dyDescent="0.25">
      <c r="A752" t="s">
        <v>273</v>
      </c>
      <c r="B752" t="s">
        <v>721</v>
      </c>
      <c r="C752" t="str">
        <f t="shared" si="55"/>
        <v>161004</v>
      </c>
      <c r="D752" t="s">
        <v>316</v>
      </c>
      <c r="E752">
        <v>24</v>
      </c>
      <c r="F752">
        <v>809</v>
      </c>
      <c r="G752">
        <v>610</v>
      </c>
      <c r="H752">
        <v>242</v>
      </c>
      <c r="I752">
        <v>368</v>
      </c>
      <c r="J752">
        <v>0</v>
      </c>
      <c r="K752">
        <v>4</v>
      </c>
      <c r="L752">
        <v>4</v>
      </c>
      <c r="M752">
        <v>4</v>
      </c>
      <c r="N752">
        <v>0</v>
      </c>
      <c r="O752">
        <v>0</v>
      </c>
      <c r="P752">
        <v>0</v>
      </c>
      <c r="Q752">
        <v>0</v>
      </c>
      <c r="R752">
        <v>4</v>
      </c>
      <c r="S752">
        <v>372</v>
      </c>
      <c r="T752">
        <v>4</v>
      </c>
      <c r="U752">
        <v>0</v>
      </c>
      <c r="V752">
        <v>372</v>
      </c>
      <c r="W752">
        <v>4</v>
      </c>
      <c r="X752">
        <v>3</v>
      </c>
      <c r="Y752">
        <v>1</v>
      </c>
      <c r="Z752">
        <v>0</v>
      </c>
      <c r="AA752">
        <v>368</v>
      </c>
      <c r="AB752">
        <v>193</v>
      </c>
      <c r="AC752">
        <v>11</v>
      </c>
      <c r="AD752">
        <v>22</v>
      </c>
      <c r="AE752">
        <v>25</v>
      </c>
      <c r="AF752">
        <v>6</v>
      </c>
      <c r="AG752">
        <v>1</v>
      </c>
      <c r="AH752">
        <v>109</v>
      </c>
      <c r="AI752">
        <v>0</v>
      </c>
      <c r="AJ752">
        <v>1</v>
      </c>
      <c r="AK752">
        <v>1</v>
      </c>
      <c r="AL752">
        <v>1</v>
      </c>
      <c r="AM752">
        <v>0</v>
      </c>
      <c r="AN752">
        <v>1</v>
      </c>
      <c r="AO752">
        <v>1</v>
      </c>
      <c r="AP752">
        <v>0</v>
      </c>
      <c r="AQ752">
        <v>1</v>
      </c>
      <c r="AR752">
        <v>0</v>
      </c>
      <c r="AS752">
        <v>0</v>
      </c>
      <c r="AT752">
        <v>1</v>
      </c>
      <c r="AU752">
        <v>0</v>
      </c>
      <c r="AV752">
        <v>1</v>
      </c>
      <c r="AW752">
        <v>1</v>
      </c>
      <c r="AX752">
        <v>1</v>
      </c>
      <c r="AY752">
        <v>2</v>
      </c>
      <c r="AZ752">
        <v>7</v>
      </c>
      <c r="BA752">
        <v>193</v>
      </c>
      <c r="BB752">
        <v>31</v>
      </c>
      <c r="BC752">
        <v>8</v>
      </c>
      <c r="BD752">
        <v>2</v>
      </c>
      <c r="BE752">
        <v>20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1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31</v>
      </c>
      <c r="CA752">
        <v>6</v>
      </c>
      <c r="CB752">
        <v>2</v>
      </c>
      <c r="CC752">
        <v>0</v>
      </c>
      <c r="CD752">
        <v>2</v>
      </c>
      <c r="CE752">
        <v>0</v>
      </c>
      <c r="CF752">
        <v>1</v>
      </c>
      <c r="CG752">
        <v>0</v>
      </c>
      <c r="CH752">
        <v>0</v>
      </c>
      <c r="CI752">
        <v>1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6</v>
      </c>
      <c r="CQ752">
        <v>12</v>
      </c>
      <c r="CR752">
        <v>9</v>
      </c>
      <c r="CS752">
        <v>0</v>
      </c>
      <c r="CT752">
        <v>0</v>
      </c>
      <c r="CU752">
        <v>0</v>
      </c>
      <c r="CV752">
        <v>1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1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1</v>
      </c>
      <c r="DP752">
        <v>12</v>
      </c>
      <c r="DQ752">
        <v>18</v>
      </c>
      <c r="DR752">
        <v>3</v>
      </c>
      <c r="DS752">
        <v>11</v>
      </c>
      <c r="DT752">
        <v>0</v>
      </c>
      <c r="DU752">
        <v>0</v>
      </c>
      <c r="DV752">
        <v>0</v>
      </c>
      <c r="DW752">
        <v>0</v>
      </c>
      <c r="DX752">
        <v>1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1</v>
      </c>
      <c r="EM752">
        <v>0</v>
      </c>
      <c r="EN752">
        <v>0</v>
      </c>
      <c r="EO752">
        <v>2</v>
      </c>
      <c r="EP752">
        <v>18</v>
      </c>
      <c r="EQ752">
        <v>7</v>
      </c>
      <c r="ER752">
        <v>2</v>
      </c>
      <c r="ES752">
        <v>0</v>
      </c>
      <c r="ET752">
        <v>2</v>
      </c>
      <c r="EU752">
        <v>0</v>
      </c>
      <c r="EV752">
        <v>1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1</v>
      </c>
      <c r="FK752">
        <v>0</v>
      </c>
      <c r="FL752">
        <v>0</v>
      </c>
      <c r="FM752">
        <v>1</v>
      </c>
      <c r="FN752">
        <v>7</v>
      </c>
      <c r="FO752">
        <v>93</v>
      </c>
      <c r="FP752">
        <v>18</v>
      </c>
      <c r="FQ752">
        <v>38</v>
      </c>
      <c r="FR752">
        <v>3</v>
      </c>
      <c r="FS752">
        <v>1</v>
      </c>
      <c r="FT752">
        <v>3</v>
      </c>
      <c r="FU752">
        <v>1</v>
      </c>
      <c r="FV752">
        <v>2</v>
      </c>
      <c r="FW752">
        <v>0</v>
      </c>
      <c r="FX752">
        <v>1</v>
      </c>
      <c r="FY752">
        <v>18</v>
      </c>
      <c r="FZ752">
        <v>1</v>
      </c>
      <c r="GA752">
        <v>0</v>
      </c>
      <c r="GB752">
        <v>0</v>
      </c>
      <c r="GC752">
        <v>0</v>
      </c>
      <c r="GD752">
        <v>1</v>
      </c>
      <c r="GE752">
        <v>0</v>
      </c>
      <c r="GF752">
        <v>0</v>
      </c>
      <c r="GG752">
        <v>0</v>
      </c>
      <c r="GH752">
        <v>3</v>
      </c>
      <c r="GI752">
        <v>0</v>
      </c>
      <c r="GJ752">
        <v>2</v>
      </c>
      <c r="GK752">
        <v>0</v>
      </c>
      <c r="GL752">
        <v>0</v>
      </c>
      <c r="GM752">
        <v>1</v>
      </c>
      <c r="GN752">
        <v>93</v>
      </c>
      <c r="GO752">
        <v>7</v>
      </c>
      <c r="GP752">
        <v>4</v>
      </c>
      <c r="GQ752">
        <v>1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2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7</v>
      </c>
      <c r="HI752">
        <v>1</v>
      </c>
      <c r="HJ752">
        <v>1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0</v>
      </c>
      <c r="HT752">
        <v>0</v>
      </c>
      <c r="HU752">
        <v>0</v>
      </c>
      <c r="HV752">
        <v>1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</row>
    <row r="753" spans="1:272" x14ac:dyDescent="0.25">
      <c r="A753" t="s">
        <v>273</v>
      </c>
      <c r="B753" t="s">
        <v>721</v>
      </c>
      <c r="C753" t="str">
        <f t="shared" si="55"/>
        <v>161004</v>
      </c>
      <c r="D753" t="s">
        <v>412</v>
      </c>
      <c r="E753">
        <v>25</v>
      </c>
      <c r="F753">
        <v>166</v>
      </c>
      <c r="G753">
        <v>130</v>
      </c>
      <c r="H753">
        <v>72</v>
      </c>
      <c r="I753">
        <v>58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58</v>
      </c>
      <c r="T753">
        <v>0</v>
      </c>
      <c r="U753">
        <v>0</v>
      </c>
      <c r="V753">
        <v>58</v>
      </c>
      <c r="W753">
        <v>2</v>
      </c>
      <c r="X753">
        <v>2</v>
      </c>
      <c r="Y753">
        <v>0</v>
      </c>
      <c r="Z753">
        <v>0</v>
      </c>
      <c r="AA753">
        <v>56</v>
      </c>
      <c r="AB753">
        <v>18</v>
      </c>
      <c r="AC753">
        <v>1</v>
      </c>
      <c r="AD753">
        <v>2</v>
      </c>
      <c r="AE753">
        <v>1</v>
      </c>
      <c r="AF753">
        <v>3</v>
      </c>
      <c r="AG753">
        <v>0</v>
      </c>
      <c r="AH753">
        <v>9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2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18</v>
      </c>
      <c r="BB753">
        <v>6</v>
      </c>
      <c r="BC753">
        <v>2</v>
      </c>
      <c r="BD753">
        <v>0</v>
      </c>
      <c r="BE753">
        <v>2</v>
      </c>
      <c r="BF753">
        <v>2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6</v>
      </c>
      <c r="CA753">
        <v>2</v>
      </c>
      <c r="CB753">
        <v>0</v>
      </c>
      <c r="CC753">
        <v>1</v>
      </c>
      <c r="CD753">
        <v>1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2</v>
      </c>
      <c r="CQ753">
        <v>6</v>
      </c>
      <c r="CR753">
        <v>2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1</v>
      </c>
      <c r="CY753">
        <v>0</v>
      </c>
      <c r="CZ753">
        <v>0</v>
      </c>
      <c r="DA753">
        <v>0</v>
      </c>
      <c r="DB753">
        <v>3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6</v>
      </c>
      <c r="DQ753">
        <v>6</v>
      </c>
      <c r="DR753">
        <v>3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3</v>
      </c>
      <c r="EP753">
        <v>6</v>
      </c>
      <c r="EQ753">
        <v>1</v>
      </c>
      <c r="ER753">
        <v>1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1</v>
      </c>
      <c r="FO753">
        <v>15</v>
      </c>
      <c r="FP753">
        <v>2</v>
      </c>
      <c r="FQ753">
        <v>5</v>
      </c>
      <c r="FR753">
        <v>0</v>
      </c>
      <c r="FS753">
        <v>0</v>
      </c>
      <c r="FT753">
        <v>1</v>
      </c>
      <c r="FU753">
        <v>2</v>
      </c>
      <c r="FV753">
        <v>1</v>
      </c>
      <c r="FW753">
        <v>0</v>
      </c>
      <c r="FX753">
        <v>0</v>
      </c>
      <c r="FY753">
        <v>2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1</v>
      </c>
      <c r="GJ753">
        <v>1</v>
      </c>
      <c r="GK753">
        <v>0</v>
      </c>
      <c r="GL753">
        <v>0</v>
      </c>
      <c r="GM753">
        <v>0</v>
      </c>
      <c r="GN753">
        <v>15</v>
      </c>
      <c r="GO753">
        <v>2</v>
      </c>
      <c r="GP753">
        <v>1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1</v>
      </c>
      <c r="HG753">
        <v>0</v>
      </c>
      <c r="HH753">
        <v>2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0</v>
      </c>
      <c r="HR753">
        <v>0</v>
      </c>
      <c r="HS753">
        <v>0</v>
      </c>
      <c r="HT753">
        <v>0</v>
      </c>
      <c r="HU753">
        <v>0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</row>
    <row r="754" spans="1:272" x14ac:dyDescent="0.25">
      <c r="A754" t="s">
        <v>273</v>
      </c>
      <c r="B754" t="s">
        <v>721</v>
      </c>
      <c r="C754" t="str">
        <f t="shared" si="55"/>
        <v>161004</v>
      </c>
      <c r="D754" t="s">
        <v>735</v>
      </c>
      <c r="E754">
        <v>26</v>
      </c>
      <c r="F754">
        <v>49</v>
      </c>
      <c r="G754">
        <v>50</v>
      </c>
      <c r="H754">
        <v>25</v>
      </c>
      <c r="I754">
        <v>25</v>
      </c>
      <c r="J754">
        <v>0</v>
      </c>
      <c r="K754">
        <v>1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25</v>
      </c>
      <c r="T754">
        <v>0</v>
      </c>
      <c r="U754">
        <v>0</v>
      </c>
      <c r="V754">
        <v>25</v>
      </c>
      <c r="W754">
        <v>0</v>
      </c>
      <c r="X754">
        <v>0</v>
      </c>
      <c r="Y754">
        <v>0</v>
      </c>
      <c r="Z754">
        <v>0</v>
      </c>
      <c r="AA754">
        <v>25</v>
      </c>
      <c r="AB754">
        <v>12</v>
      </c>
      <c r="AC754">
        <v>0</v>
      </c>
      <c r="AD754">
        <v>0</v>
      </c>
      <c r="AE754">
        <v>3</v>
      </c>
      <c r="AF754">
        <v>1</v>
      </c>
      <c r="AG754">
        <v>0</v>
      </c>
      <c r="AH754">
        <v>4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1</v>
      </c>
      <c r="AX754">
        <v>0</v>
      </c>
      <c r="AY754">
        <v>0</v>
      </c>
      <c r="AZ754">
        <v>1</v>
      </c>
      <c r="BA754">
        <v>12</v>
      </c>
      <c r="BB754">
        <v>7</v>
      </c>
      <c r="BC754">
        <v>2</v>
      </c>
      <c r="BD754">
        <v>2</v>
      </c>
      <c r="BE754">
        <v>3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7</v>
      </c>
      <c r="CA754">
        <v>2</v>
      </c>
      <c r="CB754">
        <v>1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1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2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2</v>
      </c>
      <c r="DR754">
        <v>1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1</v>
      </c>
      <c r="EP754">
        <v>2</v>
      </c>
      <c r="EQ754">
        <v>1</v>
      </c>
      <c r="ER754">
        <v>0</v>
      </c>
      <c r="ES754">
        <v>0</v>
      </c>
      <c r="ET754">
        <v>1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1</v>
      </c>
      <c r="FO754">
        <v>0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1</v>
      </c>
      <c r="GP754">
        <v>1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0</v>
      </c>
      <c r="HG754">
        <v>0</v>
      </c>
      <c r="HH754">
        <v>1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0</v>
      </c>
      <c r="HQ754">
        <v>0</v>
      </c>
      <c r="HR754">
        <v>0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0</v>
      </c>
      <c r="HY754">
        <v>0</v>
      </c>
      <c r="HZ754">
        <v>0</v>
      </c>
      <c r="IA754">
        <v>0</v>
      </c>
      <c r="IB754">
        <v>0</v>
      </c>
      <c r="IC754">
        <v>0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</row>
    <row r="755" spans="1:272" x14ac:dyDescent="0.25">
      <c r="A755" t="s">
        <v>273</v>
      </c>
      <c r="B755" t="s">
        <v>721</v>
      </c>
      <c r="C755" t="str">
        <f t="shared" si="55"/>
        <v>161004</v>
      </c>
      <c r="D755" t="s">
        <v>318</v>
      </c>
      <c r="E755">
        <v>27</v>
      </c>
      <c r="F755">
        <v>74</v>
      </c>
      <c r="G755">
        <v>78</v>
      </c>
      <c r="H755">
        <v>28</v>
      </c>
      <c r="I755">
        <v>50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50</v>
      </c>
      <c r="T755">
        <v>0</v>
      </c>
      <c r="U755">
        <v>0</v>
      </c>
      <c r="V755">
        <v>50</v>
      </c>
      <c r="W755">
        <v>4</v>
      </c>
      <c r="X755">
        <v>2</v>
      </c>
      <c r="Y755">
        <v>2</v>
      </c>
      <c r="Z755">
        <v>0</v>
      </c>
      <c r="AA755">
        <v>46</v>
      </c>
      <c r="AB755">
        <v>24</v>
      </c>
      <c r="AC755">
        <v>2</v>
      </c>
      <c r="AD755">
        <v>3</v>
      </c>
      <c r="AE755">
        <v>3</v>
      </c>
      <c r="AF755">
        <v>4</v>
      </c>
      <c r="AG755">
        <v>0</v>
      </c>
      <c r="AH755">
        <v>3</v>
      </c>
      <c r="AI755">
        <v>0</v>
      </c>
      <c r="AJ755">
        <v>2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1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6</v>
      </c>
      <c r="AZ755">
        <v>0</v>
      </c>
      <c r="BA755">
        <v>24</v>
      </c>
      <c r="BB755">
        <v>10</v>
      </c>
      <c r="BC755">
        <v>0</v>
      </c>
      <c r="BD755">
        <v>0</v>
      </c>
      <c r="BE755">
        <v>8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2</v>
      </c>
      <c r="BV755">
        <v>0</v>
      </c>
      <c r="BW755">
        <v>0</v>
      </c>
      <c r="BX755">
        <v>0</v>
      </c>
      <c r="BY755">
        <v>0</v>
      </c>
      <c r="BZ755">
        <v>10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1</v>
      </c>
      <c r="CR755">
        <v>0</v>
      </c>
      <c r="CS755">
        <v>0</v>
      </c>
      <c r="CT755">
        <v>0</v>
      </c>
      <c r="CU755">
        <v>0</v>
      </c>
      <c r="CV755">
        <v>1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1</v>
      </c>
      <c r="DQ755">
        <v>3</v>
      </c>
      <c r="DR755">
        <v>1</v>
      </c>
      <c r="DS755">
        <v>1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1</v>
      </c>
      <c r="EP755">
        <v>3</v>
      </c>
      <c r="EQ755">
        <v>1</v>
      </c>
      <c r="ER755">
        <v>1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1</v>
      </c>
      <c r="FO755">
        <v>3</v>
      </c>
      <c r="FP755">
        <v>2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1</v>
      </c>
      <c r="GN755">
        <v>3</v>
      </c>
      <c r="GO755">
        <v>1</v>
      </c>
      <c r="GP755">
        <v>1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0</v>
      </c>
      <c r="HG755">
        <v>0</v>
      </c>
      <c r="HH755">
        <v>1</v>
      </c>
      <c r="HI755">
        <v>1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1</v>
      </c>
      <c r="HQ755">
        <v>0</v>
      </c>
      <c r="HR755">
        <v>0</v>
      </c>
      <c r="HS755">
        <v>0</v>
      </c>
      <c r="HT755">
        <v>0</v>
      </c>
      <c r="HU755">
        <v>0</v>
      </c>
      <c r="HV755">
        <v>1</v>
      </c>
      <c r="HW755">
        <v>1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1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1</v>
      </c>
      <c r="IM755">
        <v>1</v>
      </c>
      <c r="IN755">
        <v>0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1</v>
      </c>
      <c r="JI755">
        <v>0</v>
      </c>
      <c r="JJ755">
        <v>0</v>
      </c>
      <c r="JK755">
        <v>0</v>
      </c>
      <c r="JL755">
        <v>1</v>
      </c>
    </row>
    <row r="756" spans="1:272" x14ac:dyDescent="0.25">
      <c r="A756" t="s">
        <v>273</v>
      </c>
      <c r="B756" t="s">
        <v>721</v>
      </c>
      <c r="C756" t="str">
        <f t="shared" si="55"/>
        <v>161004</v>
      </c>
      <c r="D756" t="s">
        <v>409</v>
      </c>
      <c r="E756">
        <v>28</v>
      </c>
      <c r="F756">
        <v>131</v>
      </c>
      <c r="G756">
        <v>120</v>
      </c>
      <c r="H756">
        <v>36</v>
      </c>
      <c r="I756">
        <v>84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84</v>
      </c>
      <c r="T756">
        <v>0</v>
      </c>
      <c r="U756">
        <v>0</v>
      </c>
      <c r="V756">
        <v>84</v>
      </c>
      <c r="W756">
        <v>9</v>
      </c>
      <c r="X756">
        <v>0</v>
      </c>
      <c r="Y756">
        <v>9</v>
      </c>
      <c r="Z756">
        <v>0</v>
      </c>
      <c r="AA756">
        <v>75</v>
      </c>
      <c r="AB756">
        <v>17</v>
      </c>
      <c r="AC756">
        <v>4</v>
      </c>
      <c r="AD756">
        <v>1</v>
      </c>
      <c r="AE756">
        <v>0</v>
      </c>
      <c r="AF756">
        <v>4</v>
      </c>
      <c r="AG756">
        <v>1</v>
      </c>
      <c r="AH756">
        <v>0</v>
      </c>
      <c r="AI756">
        <v>1</v>
      </c>
      <c r="AJ756">
        <v>0</v>
      </c>
      <c r="AK756">
        <v>2</v>
      </c>
      <c r="AL756">
        <v>0</v>
      </c>
      <c r="AM756">
        <v>0</v>
      </c>
      <c r="AN756">
        <v>1</v>
      </c>
      <c r="AO756">
        <v>0</v>
      </c>
      <c r="AP756">
        <v>0</v>
      </c>
      <c r="AQ756">
        <v>1</v>
      </c>
      <c r="AR756">
        <v>1</v>
      </c>
      <c r="AS756">
        <v>0</v>
      </c>
      <c r="AT756">
        <v>0</v>
      </c>
      <c r="AU756">
        <v>0</v>
      </c>
      <c r="AV756">
        <v>0</v>
      </c>
      <c r="AW756">
        <v>1</v>
      </c>
      <c r="AX756">
        <v>0</v>
      </c>
      <c r="AY756">
        <v>0</v>
      </c>
      <c r="AZ756">
        <v>0</v>
      </c>
      <c r="BA756">
        <v>17</v>
      </c>
      <c r="BB756">
        <v>35</v>
      </c>
      <c r="BC756">
        <v>11</v>
      </c>
      <c r="BD756">
        <v>2</v>
      </c>
      <c r="BE756">
        <v>2</v>
      </c>
      <c r="BF756">
        <v>1</v>
      </c>
      <c r="BG756">
        <v>0</v>
      </c>
      <c r="BH756">
        <v>1</v>
      </c>
      <c r="BI756">
        <v>1</v>
      </c>
      <c r="BJ756">
        <v>2</v>
      </c>
      <c r="BK756">
        <v>3</v>
      </c>
      <c r="BL756">
        <v>1</v>
      </c>
      <c r="BM756">
        <v>0</v>
      </c>
      <c r="BN756">
        <v>1</v>
      </c>
      <c r="BO756">
        <v>2</v>
      </c>
      <c r="BP756">
        <v>0</v>
      </c>
      <c r="BQ756">
        <v>0</v>
      </c>
      <c r="BR756">
        <v>0</v>
      </c>
      <c r="BS756">
        <v>1</v>
      </c>
      <c r="BT756">
        <v>2</v>
      </c>
      <c r="BU756">
        <v>1</v>
      </c>
      <c r="BV756">
        <v>2</v>
      </c>
      <c r="BW756">
        <v>1</v>
      </c>
      <c r="BX756">
        <v>1</v>
      </c>
      <c r="BY756">
        <v>0</v>
      </c>
      <c r="BZ756">
        <v>35</v>
      </c>
      <c r="CA756">
        <v>3</v>
      </c>
      <c r="CB756">
        <v>1</v>
      </c>
      <c r="CC756">
        <v>0</v>
      </c>
      <c r="CD756">
        <v>1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1</v>
      </c>
      <c r="CM756">
        <v>0</v>
      </c>
      <c r="CN756">
        <v>0</v>
      </c>
      <c r="CO756">
        <v>0</v>
      </c>
      <c r="CP756">
        <v>3</v>
      </c>
      <c r="CQ756">
        <v>4</v>
      </c>
      <c r="CR756">
        <v>1</v>
      </c>
      <c r="CS756">
        <v>0</v>
      </c>
      <c r="CT756">
        <v>1</v>
      </c>
      <c r="CU756">
        <v>1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1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4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3</v>
      </c>
      <c r="ER756">
        <v>1</v>
      </c>
      <c r="ES756">
        <v>0</v>
      </c>
      <c r="ET756">
        <v>1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1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3</v>
      </c>
      <c r="FO756">
        <v>9</v>
      </c>
      <c r="FP756">
        <v>7</v>
      </c>
      <c r="FQ756">
        <v>0</v>
      </c>
      <c r="FR756">
        <v>0</v>
      </c>
      <c r="FS756">
        <v>0</v>
      </c>
      <c r="FT756">
        <v>1</v>
      </c>
      <c r="FU756">
        <v>0</v>
      </c>
      <c r="FV756">
        <v>0</v>
      </c>
      <c r="FW756">
        <v>0</v>
      </c>
      <c r="FX756">
        <v>0</v>
      </c>
      <c r="FY756">
        <v>1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9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0</v>
      </c>
      <c r="HI756">
        <v>2</v>
      </c>
      <c r="HJ756">
        <v>1</v>
      </c>
      <c r="HK756">
        <v>1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</v>
      </c>
      <c r="HT756">
        <v>0</v>
      </c>
      <c r="HU756">
        <v>0</v>
      </c>
      <c r="HV756">
        <v>2</v>
      </c>
      <c r="HW756">
        <v>1</v>
      </c>
      <c r="HX756">
        <v>1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1</v>
      </c>
      <c r="IM756">
        <v>1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1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1</v>
      </c>
    </row>
    <row r="757" spans="1:272" x14ac:dyDescent="0.25">
      <c r="A757" t="s">
        <v>273</v>
      </c>
      <c r="B757" t="s">
        <v>736</v>
      </c>
      <c r="C757" t="str">
        <f t="shared" ref="C757:C762" si="56">"161101"</f>
        <v>161101</v>
      </c>
      <c r="D757" t="s">
        <v>737</v>
      </c>
      <c r="E757">
        <v>1</v>
      </c>
      <c r="F757">
        <v>722</v>
      </c>
      <c r="G757">
        <v>552</v>
      </c>
      <c r="H757">
        <v>219</v>
      </c>
      <c r="I757">
        <v>333</v>
      </c>
      <c r="J757">
        <v>0</v>
      </c>
      <c r="K757">
        <v>3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333</v>
      </c>
      <c r="T757">
        <v>0</v>
      </c>
      <c r="U757">
        <v>0</v>
      </c>
      <c r="V757">
        <v>333</v>
      </c>
      <c r="W757">
        <v>16</v>
      </c>
      <c r="X757">
        <v>14</v>
      </c>
      <c r="Y757">
        <v>2</v>
      </c>
      <c r="Z757">
        <v>0</v>
      </c>
      <c r="AA757">
        <v>317</v>
      </c>
      <c r="AB757">
        <v>32</v>
      </c>
      <c r="AC757">
        <v>3</v>
      </c>
      <c r="AD757">
        <v>8</v>
      </c>
      <c r="AE757">
        <v>11</v>
      </c>
      <c r="AF757">
        <v>7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1</v>
      </c>
      <c r="AY757">
        <v>0</v>
      </c>
      <c r="AZ757">
        <v>2</v>
      </c>
      <c r="BA757">
        <v>32</v>
      </c>
      <c r="BB757">
        <v>68</v>
      </c>
      <c r="BC757">
        <v>13</v>
      </c>
      <c r="BD757">
        <v>2</v>
      </c>
      <c r="BE757">
        <v>5</v>
      </c>
      <c r="BF757">
        <v>10</v>
      </c>
      <c r="BG757">
        <v>4</v>
      </c>
      <c r="BH757">
        <v>9</v>
      </c>
      <c r="BI757">
        <v>0</v>
      </c>
      <c r="BJ757">
        <v>3</v>
      </c>
      <c r="BK757">
        <v>3</v>
      </c>
      <c r="BL757">
        <v>3</v>
      </c>
      <c r="BM757">
        <v>0</v>
      </c>
      <c r="BN757">
        <v>8</v>
      </c>
      <c r="BO757">
        <v>0</v>
      </c>
      <c r="BP757">
        <v>0</v>
      </c>
      <c r="BQ757">
        <v>3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3</v>
      </c>
      <c r="BX757">
        <v>0</v>
      </c>
      <c r="BY757">
        <v>2</v>
      </c>
      <c r="BZ757">
        <v>68</v>
      </c>
      <c r="CA757">
        <v>8</v>
      </c>
      <c r="CB757">
        <v>4</v>
      </c>
      <c r="CC757">
        <v>1</v>
      </c>
      <c r="CD757">
        <v>1</v>
      </c>
      <c r="CE757">
        <v>0</v>
      </c>
      <c r="CF757">
        <v>0</v>
      </c>
      <c r="CG757">
        <v>0</v>
      </c>
      <c r="CH757">
        <v>1</v>
      </c>
      <c r="CI757">
        <v>1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8</v>
      </c>
      <c r="CQ757">
        <v>12</v>
      </c>
      <c r="CR757">
        <v>2</v>
      </c>
      <c r="CS757">
        <v>1</v>
      </c>
      <c r="CT757">
        <v>0</v>
      </c>
      <c r="CU757">
        <v>0</v>
      </c>
      <c r="CV757">
        <v>3</v>
      </c>
      <c r="CW757">
        <v>0</v>
      </c>
      <c r="CX757">
        <v>0</v>
      </c>
      <c r="CY757">
        <v>1</v>
      </c>
      <c r="CZ757">
        <v>0</v>
      </c>
      <c r="DA757">
        <v>0</v>
      </c>
      <c r="DB757">
        <v>0</v>
      </c>
      <c r="DC757">
        <v>0</v>
      </c>
      <c r="DD757">
        <v>1</v>
      </c>
      <c r="DE757">
        <v>2</v>
      </c>
      <c r="DF757">
        <v>0</v>
      </c>
      <c r="DG757">
        <v>0</v>
      </c>
      <c r="DH757">
        <v>1</v>
      </c>
      <c r="DI757">
        <v>0</v>
      </c>
      <c r="DJ757">
        <v>0</v>
      </c>
      <c r="DK757">
        <v>0</v>
      </c>
      <c r="DL757">
        <v>0</v>
      </c>
      <c r="DM757">
        <v>1</v>
      </c>
      <c r="DN757">
        <v>0</v>
      </c>
      <c r="DO757">
        <v>0</v>
      </c>
      <c r="DP757">
        <v>12</v>
      </c>
      <c r="DQ757">
        <v>6</v>
      </c>
      <c r="DR757">
        <v>0</v>
      </c>
      <c r="DS757">
        <v>0</v>
      </c>
      <c r="DT757">
        <v>0</v>
      </c>
      <c r="DU757">
        <v>2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1</v>
      </c>
      <c r="EC757">
        <v>0</v>
      </c>
      <c r="ED757">
        <v>0</v>
      </c>
      <c r="EE757">
        <v>0</v>
      </c>
      <c r="EF757">
        <v>2</v>
      </c>
      <c r="EG757">
        <v>0</v>
      </c>
      <c r="EH757">
        <v>1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6</v>
      </c>
      <c r="EQ757">
        <v>19</v>
      </c>
      <c r="ER757">
        <v>6</v>
      </c>
      <c r="ES757">
        <v>3</v>
      </c>
      <c r="ET757">
        <v>3</v>
      </c>
      <c r="EU757">
        <v>0</v>
      </c>
      <c r="EV757">
        <v>1</v>
      </c>
      <c r="EW757">
        <v>2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2</v>
      </c>
      <c r="FK757">
        <v>0</v>
      </c>
      <c r="FL757">
        <v>0</v>
      </c>
      <c r="FM757">
        <v>2</v>
      </c>
      <c r="FN757">
        <v>19</v>
      </c>
      <c r="FO757">
        <v>24</v>
      </c>
      <c r="FP757">
        <v>7</v>
      </c>
      <c r="FQ757">
        <v>3</v>
      </c>
      <c r="FR757">
        <v>1</v>
      </c>
      <c r="FS757">
        <v>0</v>
      </c>
      <c r="FT757">
        <v>0</v>
      </c>
      <c r="FU757">
        <v>4</v>
      </c>
      <c r="FV757">
        <v>0</v>
      </c>
      <c r="FW757">
        <v>0</v>
      </c>
      <c r="FX757">
        <v>1</v>
      </c>
      <c r="FY757">
        <v>1</v>
      </c>
      <c r="FZ757">
        <v>0</v>
      </c>
      <c r="GA757">
        <v>0</v>
      </c>
      <c r="GB757">
        <v>1</v>
      </c>
      <c r="GC757">
        <v>1</v>
      </c>
      <c r="GD757">
        <v>2</v>
      </c>
      <c r="GE757">
        <v>0</v>
      </c>
      <c r="GF757">
        <v>0</v>
      </c>
      <c r="GG757">
        <v>0</v>
      </c>
      <c r="GH757">
        <v>1</v>
      </c>
      <c r="GI757">
        <v>0</v>
      </c>
      <c r="GJ757">
        <v>0</v>
      </c>
      <c r="GK757">
        <v>0</v>
      </c>
      <c r="GL757">
        <v>0</v>
      </c>
      <c r="GM757">
        <v>2</v>
      </c>
      <c r="GN757">
        <v>24</v>
      </c>
      <c r="GO757">
        <v>23</v>
      </c>
      <c r="GP757">
        <v>20</v>
      </c>
      <c r="GQ757">
        <v>0</v>
      </c>
      <c r="GR757">
        <v>1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1</v>
      </c>
      <c r="HD757">
        <v>0</v>
      </c>
      <c r="HE757">
        <v>0</v>
      </c>
      <c r="HF757">
        <v>0</v>
      </c>
      <c r="HG757">
        <v>1</v>
      </c>
      <c r="HH757">
        <v>23</v>
      </c>
      <c r="HI757">
        <v>1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1</v>
      </c>
      <c r="HQ757">
        <v>0</v>
      </c>
      <c r="HR757">
        <v>0</v>
      </c>
      <c r="HS757">
        <v>0</v>
      </c>
      <c r="HT757">
        <v>0</v>
      </c>
      <c r="HU757">
        <v>0</v>
      </c>
      <c r="HV757">
        <v>1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124</v>
      </c>
      <c r="IN757">
        <v>37</v>
      </c>
      <c r="IO757">
        <v>5</v>
      </c>
      <c r="IP757">
        <v>2</v>
      </c>
      <c r="IQ757">
        <v>1</v>
      </c>
      <c r="IR757">
        <v>0</v>
      </c>
      <c r="IS757">
        <v>0</v>
      </c>
      <c r="IT757">
        <v>65</v>
      </c>
      <c r="IU757">
        <v>0</v>
      </c>
      <c r="IV757">
        <v>0</v>
      </c>
      <c r="IW757">
        <v>1</v>
      </c>
      <c r="IX757">
        <v>0</v>
      </c>
      <c r="IY757">
        <v>0</v>
      </c>
      <c r="IZ757">
        <v>0</v>
      </c>
      <c r="JA757">
        <v>0</v>
      </c>
      <c r="JB757">
        <v>12</v>
      </c>
      <c r="JC757">
        <v>0</v>
      </c>
      <c r="JD757">
        <v>0</v>
      </c>
      <c r="JE757">
        <v>0</v>
      </c>
      <c r="JF757">
        <v>1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124</v>
      </c>
    </row>
    <row r="758" spans="1:272" x14ac:dyDescent="0.25">
      <c r="A758" t="s">
        <v>273</v>
      </c>
      <c r="B758" t="s">
        <v>736</v>
      </c>
      <c r="C758" t="str">
        <f t="shared" si="56"/>
        <v>161101</v>
      </c>
      <c r="D758" t="s">
        <v>738</v>
      </c>
      <c r="E758">
        <v>2</v>
      </c>
      <c r="F758">
        <v>1039</v>
      </c>
      <c r="G758">
        <v>790</v>
      </c>
      <c r="H758">
        <v>376</v>
      </c>
      <c r="I758">
        <v>414</v>
      </c>
      <c r="J758">
        <v>0</v>
      </c>
      <c r="K758">
        <v>1</v>
      </c>
      <c r="L758">
        <v>3</v>
      </c>
      <c r="M758">
        <v>3</v>
      </c>
      <c r="N758">
        <v>0</v>
      </c>
      <c r="O758">
        <v>0</v>
      </c>
      <c r="P758">
        <v>0</v>
      </c>
      <c r="Q758">
        <v>0</v>
      </c>
      <c r="R758">
        <v>3</v>
      </c>
      <c r="S758">
        <v>417</v>
      </c>
      <c r="T758">
        <v>3</v>
      </c>
      <c r="U758">
        <v>0</v>
      </c>
      <c r="V758">
        <v>417</v>
      </c>
      <c r="W758">
        <v>23</v>
      </c>
      <c r="X758">
        <v>14</v>
      </c>
      <c r="Y758">
        <v>9</v>
      </c>
      <c r="Z758">
        <v>0</v>
      </c>
      <c r="AA758">
        <v>394</v>
      </c>
      <c r="AB758">
        <v>59</v>
      </c>
      <c r="AC758">
        <v>5</v>
      </c>
      <c r="AD758">
        <v>18</v>
      </c>
      <c r="AE758">
        <v>21</v>
      </c>
      <c r="AF758">
        <v>9</v>
      </c>
      <c r="AG758">
        <v>1</v>
      </c>
      <c r="AH758">
        <v>0</v>
      </c>
      <c r="AI758">
        <v>1</v>
      </c>
      <c r="AJ758">
        <v>0</v>
      </c>
      <c r="AK758">
        <v>1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3</v>
      </c>
      <c r="BA758">
        <v>59</v>
      </c>
      <c r="BB758">
        <v>68</v>
      </c>
      <c r="BC758">
        <v>14</v>
      </c>
      <c r="BD758">
        <v>1</v>
      </c>
      <c r="BE758">
        <v>0</v>
      </c>
      <c r="BF758">
        <v>10</v>
      </c>
      <c r="BG758">
        <v>1</v>
      </c>
      <c r="BH758">
        <v>4</v>
      </c>
      <c r="BI758">
        <v>1</v>
      </c>
      <c r="BJ758">
        <v>3</v>
      </c>
      <c r="BK758">
        <v>0</v>
      </c>
      <c r="BL758">
        <v>4</v>
      </c>
      <c r="BM758">
        <v>1</v>
      </c>
      <c r="BN758">
        <v>25</v>
      </c>
      <c r="BO758">
        <v>0</v>
      </c>
      <c r="BP758">
        <v>0</v>
      </c>
      <c r="BQ758">
        <v>2</v>
      </c>
      <c r="BR758">
        <v>0</v>
      </c>
      <c r="BS758">
        <v>1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1</v>
      </c>
      <c r="BZ758">
        <v>68</v>
      </c>
      <c r="CA758">
        <v>5</v>
      </c>
      <c r="CB758">
        <v>2</v>
      </c>
      <c r="CC758">
        <v>1</v>
      </c>
      <c r="CD758">
        <v>1</v>
      </c>
      <c r="CE758">
        <v>0</v>
      </c>
      <c r="CF758">
        <v>1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5</v>
      </c>
      <c r="CQ758">
        <v>6</v>
      </c>
      <c r="CR758">
        <v>2</v>
      </c>
      <c r="CS758">
        <v>1</v>
      </c>
      <c r="CT758">
        <v>0</v>
      </c>
      <c r="CU758">
        <v>0</v>
      </c>
      <c r="CV758">
        <v>1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1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1</v>
      </c>
      <c r="DP758">
        <v>6</v>
      </c>
      <c r="DQ758">
        <v>3</v>
      </c>
      <c r="DR758">
        <v>2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1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3</v>
      </c>
      <c r="EQ758">
        <v>5</v>
      </c>
      <c r="ER758">
        <v>0</v>
      </c>
      <c r="ES758">
        <v>4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1</v>
      </c>
      <c r="FN758">
        <v>5</v>
      </c>
      <c r="FO758">
        <v>30</v>
      </c>
      <c r="FP758">
        <v>6</v>
      </c>
      <c r="FQ758">
        <v>1</v>
      </c>
      <c r="FR758">
        <v>2</v>
      </c>
      <c r="FS758">
        <v>1</v>
      </c>
      <c r="FT758">
        <v>1</v>
      </c>
      <c r="FU758">
        <v>4</v>
      </c>
      <c r="FV758">
        <v>1</v>
      </c>
      <c r="FW758">
        <v>0</v>
      </c>
      <c r="FX758">
        <v>1</v>
      </c>
      <c r="FY758">
        <v>0</v>
      </c>
      <c r="FZ758">
        <v>3</v>
      </c>
      <c r="GA758">
        <v>0</v>
      </c>
      <c r="GB758">
        <v>3</v>
      </c>
      <c r="GC758">
        <v>0</v>
      </c>
      <c r="GD758">
        <v>1</v>
      </c>
      <c r="GE758">
        <v>0</v>
      </c>
      <c r="GF758">
        <v>0</v>
      </c>
      <c r="GG758">
        <v>0</v>
      </c>
      <c r="GH758">
        <v>1</v>
      </c>
      <c r="GI758">
        <v>0</v>
      </c>
      <c r="GJ758">
        <v>1</v>
      </c>
      <c r="GK758">
        <v>0</v>
      </c>
      <c r="GL758">
        <v>1</v>
      </c>
      <c r="GM758">
        <v>3</v>
      </c>
      <c r="GN758">
        <v>30</v>
      </c>
      <c r="GO758">
        <v>11</v>
      </c>
      <c r="GP758">
        <v>5</v>
      </c>
      <c r="GQ758">
        <v>1</v>
      </c>
      <c r="GR758">
        <v>1</v>
      </c>
      <c r="GS758">
        <v>0</v>
      </c>
      <c r="GT758">
        <v>0</v>
      </c>
      <c r="GU758">
        <v>0</v>
      </c>
      <c r="GV758">
        <v>1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1</v>
      </c>
      <c r="HD758">
        <v>0</v>
      </c>
      <c r="HE758">
        <v>0</v>
      </c>
      <c r="HF758">
        <v>0</v>
      </c>
      <c r="HG758">
        <v>2</v>
      </c>
      <c r="HH758">
        <v>11</v>
      </c>
      <c r="HI758">
        <v>1</v>
      </c>
      <c r="HJ758">
        <v>0</v>
      </c>
      <c r="HK758">
        <v>0</v>
      </c>
      <c r="HL758">
        <v>1</v>
      </c>
      <c r="HM758">
        <v>0</v>
      </c>
      <c r="HN758">
        <v>0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1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206</v>
      </c>
      <c r="IN758">
        <v>45</v>
      </c>
      <c r="IO758">
        <v>78</v>
      </c>
      <c r="IP758">
        <v>13</v>
      </c>
      <c r="IQ758">
        <v>3</v>
      </c>
      <c r="IR758">
        <v>1</v>
      </c>
      <c r="IS758">
        <v>0</v>
      </c>
      <c r="IT758">
        <v>53</v>
      </c>
      <c r="IU758">
        <v>0</v>
      </c>
      <c r="IV758">
        <v>1</v>
      </c>
      <c r="IW758">
        <v>1</v>
      </c>
      <c r="IX758">
        <v>0</v>
      </c>
      <c r="IY758">
        <v>0</v>
      </c>
      <c r="IZ758">
        <v>1</v>
      </c>
      <c r="JA758">
        <v>0</v>
      </c>
      <c r="JB758">
        <v>7</v>
      </c>
      <c r="JC758">
        <v>0</v>
      </c>
      <c r="JD758">
        <v>0</v>
      </c>
      <c r="JE758">
        <v>0</v>
      </c>
      <c r="JF758">
        <v>1</v>
      </c>
      <c r="JG758">
        <v>0</v>
      </c>
      <c r="JH758">
        <v>2</v>
      </c>
      <c r="JI758">
        <v>0</v>
      </c>
      <c r="JJ758">
        <v>0</v>
      </c>
      <c r="JK758">
        <v>0</v>
      </c>
      <c r="JL758">
        <v>206</v>
      </c>
    </row>
    <row r="759" spans="1:272" x14ac:dyDescent="0.25">
      <c r="A759" t="s">
        <v>273</v>
      </c>
      <c r="B759" t="s">
        <v>736</v>
      </c>
      <c r="C759" t="str">
        <f t="shared" si="56"/>
        <v>161101</v>
      </c>
      <c r="D759" t="s">
        <v>739</v>
      </c>
      <c r="E759">
        <v>3</v>
      </c>
      <c r="F759">
        <v>687</v>
      </c>
      <c r="G759">
        <v>520</v>
      </c>
      <c r="H759">
        <v>309</v>
      </c>
      <c r="I759">
        <v>211</v>
      </c>
      <c r="J759">
        <v>0</v>
      </c>
      <c r="K759">
        <v>1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211</v>
      </c>
      <c r="T759">
        <v>0</v>
      </c>
      <c r="U759">
        <v>0</v>
      </c>
      <c r="V759">
        <v>211</v>
      </c>
      <c r="W759">
        <v>13</v>
      </c>
      <c r="X759">
        <v>5</v>
      </c>
      <c r="Y759">
        <v>8</v>
      </c>
      <c r="Z759">
        <v>0</v>
      </c>
      <c r="AA759">
        <v>198</v>
      </c>
      <c r="AB759">
        <v>24</v>
      </c>
      <c r="AC759">
        <v>3</v>
      </c>
      <c r="AD759">
        <v>7</v>
      </c>
      <c r="AE759">
        <v>5</v>
      </c>
      <c r="AF759">
        <v>6</v>
      </c>
      <c r="AG759">
        <v>0</v>
      </c>
      <c r="AH759">
        <v>1</v>
      </c>
      <c r="AI759">
        <v>1</v>
      </c>
      <c r="AJ759">
        <v>0</v>
      </c>
      <c r="AK759">
        <v>0</v>
      </c>
      <c r="AL759">
        <v>1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24</v>
      </c>
      <c r="BB759">
        <v>44</v>
      </c>
      <c r="BC759">
        <v>9</v>
      </c>
      <c r="BD759">
        <v>1</v>
      </c>
      <c r="BE759">
        <v>1</v>
      </c>
      <c r="BF759">
        <v>7</v>
      </c>
      <c r="BG759">
        <v>0</v>
      </c>
      <c r="BH759">
        <v>3</v>
      </c>
      <c r="BI759">
        <v>1</v>
      </c>
      <c r="BJ759">
        <v>1</v>
      </c>
      <c r="BK759">
        <v>1</v>
      </c>
      <c r="BL759">
        <v>0</v>
      </c>
      <c r="BM759">
        <v>0</v>
      </c>
      <c r="BN759">
        <v>14</v>
      </c>
      <c r="BO759">
        <v>1</v>
      </c>
      <c r="BP759">
        <v>0</v>
      </c>
      <c r="BQ759">
        <v>1</v>
      </c>
      <c r="BR759">
        <v>0</v>
      </c>
      <c r="BS759">
        <v>0</v>
      </c>
      <c r="BT759">
        <v>0</v>
      </c>
      <c r="BU759">
        <v>1</v>
      </c>
      <c r="BV759">
        <v>1</v>
      </c>
      <c r="BW759">
        <v>1</v>
      </c>
      <c r="BX759">
        <v>1</v>
      </c>
      <c r="BY759">
        <v>0</v>
      </c>
      <c r="BZ759">
        <v>44</v>
      </c>
      <c r="CA759">
        <v>4</v>
      </c>
      <c r="CB759">
        <v>1</v>
      </c>
      <c r="CC759">
        <v>0</v>
      </c>
      <c r="CD759">
        <v>1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1</v>
      </c>
      <c r="CK759">
        <v>0</v>
      </c>
      <c r="CL759">
        <v>0</v>
      </c>
      <c r="CM759">
        <v>0</v>
      </c>
      <c r="CN759">
        <v>0</v>
      </c>
      <c r="CO759">
        <v>1</v>
      </c>
      <c r="CP759">
        <v>4</v>
      </c>
      <c r="CQ759">
        <v>9</v>
      </c>
      <c r="CR759">
        <v>4</v>
      </c>
      <c r="CS759">
        <v>2</v>
      </c>
      <c r="CT759">
        <v>1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1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1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9</v>
      </c>
      <c r="DQ759">
        <v>5</v>
      </c>
      <c r="DR759">
        <v>0</v>
      </c>
      <c r="DS759">
        <v>0</v>
      </c>
      <c r="DT759">
        <v>0</v>
      </c>
      <c r="DU759">
        <v>1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1</v>
      </c>
      <c r="EF759">
        <v>0</v>
      </c>
      <c r="EG759">
        <v>0</v>
      </c>
      <c r="EH759">
        <v>2</v>
      </c>
      <c r="EI759">
        <v>0</v>
      </c>
      <c r="EJ759">
        <v>1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5</v>
      </c>
      <c r="EQ759">
        <v>12</v>
      </c>
      <c r="ER759">
        <v>4</v>
      </c>
      <c r="ES759">
        <v>4</v>
      </c>
      <c r="ET759">
        <v>2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2</v>
      </c>
      <c r="FK759">
        <v>0</v>
      </c>
      <c r="FL759">
        <v>0</v>
      </c>
      <c r="FM759">
        <v>0</v>
      </c>
      <c r="FN759">
        <v>12</v>
      </c>
      <c r="FO759">
        <v>19</v>
      </c>
      <c r="FP759">
        <v>5</v>
      </c>
      <c r="FQ759">
        <v>0</v>
      </c>
      <c r="FR759">
        <v>2</v>
      </c>
      <c r="FS759">
        <v>0</v>
      </c>
      <c r="FT759">
        <v>0</v>
      </c>
      <c r="FU759">
        <v>2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1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7</v>
      </c>
      <c r="GI759">
        <v>1</v>
      </c>
      <c r="GJ759">
        <v>0</v>
      </c>
      <c r="GK759">
        <v>0</v>
      </c>
      <c r="GL759">
        <v>1</v>
      </c>
      <c r="GM759">
        <v>0</v>
      </c>
      <c r="GN759">
        <v>19</v>
      </c>
      <c r="GO759">
        <v>8</v>
      </c>
      <c r="GP759">
        <v>4</v>
      </c>
      <c r="GQ759">
        <v>2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2</v>
      </c>
      <c r="HH759">
        <v>8</v>
      </c>
      <c r="HI759">
        <v>2</v>
      </c>
      <c r="HJ759">
        <v>1</v>
      </c>
      <c r="HK759">
        <v>0</v>
      </c>
      <c r="HL759">
        <v>1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2</v>
      </c>
      <c r="HW759">
        <v>1</v>
      </c>
      <c r="HX759">
        <v>0</v>
      </c>
      <c r="HY759">
        <v>0</v>
      </c>
      <c r="HZ759">
        <v>0</v>
      </c>
      <c r="IA759">
        <v>0</v>
      </c>
      <c r="IB759">
        <v>1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1</v>
      </c>
      <c r="IM759">
        <v>70</v>
      </c>
      <c r="IN759">
        <v>21</v>
      </c>
      <c r="IO759">
        <v>17</v>
      </c>
      <c r="IP759">
        <v>3</v>
      </c>
      <c r="IQ759">
        <v>1</v>
      </c>
      <c r="IR759">
        <v>0</v>
      </c>
      <c r="IS759">
        <v>0</v>
      </c>
      <c r="IT759">
        <v>23</v>
      </c>
      <c r="IU759">
        <v>0</v>
      </c>
      <c r="IV759">
        <v>1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1</v>
      </c>
      <c r="JC759">
        <v>0</v>
      </c>
      <c r="JD759">
        <v>1</v>
      </c>
      <c r="JE759">
        <v>0</v>
      </c>
      <c r="JF759">
        <v>0</v>
      </c>
      <c r="JG759">
        <v>0</v>
      </c>
      <c r="JH759">
        <v>1</v>
      </c>
      <c r="JI759">
        <v>0</v>
      </c>
      <c r="JJ759">
        <v>1</v>
      </c>
      <c r="JK759">
        <v>0</v>
      </c>
      <c r="JL759">
        <v>70</v>
      </c>
    </row>
    <row r="760" spans="1:272" x14ac:dyDescent="0.25">
      <c r="A760" t="s">
        <v>273</v>
      </c>
      <c r="B760" t="s">
        <v>736</v>
      </c>
      <c r="C760" t="str">
        <f t="shared" si="56"/>
        <v>161101</v>
      </c>
      <c r="D760" t="s">
        <v>740</v>
      </c>
      <c r="E760">
        <v>4</v>
      </c>
      <c r="F760">
        <v>951</v>
      </c>
      <c r="G760">
        <v>720</v>
      </c>
      <c r="H760">
        <v>372</v>
      </c>
      <c r="I760">
        <v>348</v>
      </c>
      <c r="J760">
        <v>0</v>
      </c>
      <c r="K760">
        <v>1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348</v>
      </c>
      <c r="T760">
        <v>0</v>
      </c>
      <c r="U760">
        <v>0</v>
      </c>
      <c r="V760">
        <v>348</v>
      </c>
      <c r="W760">
        <v>7</v>
      </c>
      <c r="X760">
        <v>5</v>
      </c>
      <c r="Y760">
        <v>1</v>
      </c>
      <c r="Z760">
        <v>0</v>
      </c>
      <c r="AA760">
        <v>341</v>
      </c>
      <c r="AB760">
        <v>40</v>
      </c>
      <c r="AC760">
        <v>3</v>
      </c>
      <c r="AD760">
        <v>13</v>
      </c>
      <c r="AE760">
        <v>9</v>
      </c>
      <c r="AF760">
        <v>8</v>
      </c>
      <c r="AG760">
        <v>0</v>
      </c>
      <c r="AH760">
        <v>0</v>
      </c>
      <c r="AI760">
        <v>0</v>
      </c>
      <c r="AJ760">
        <v>0</v>
      </c>
      <c r="AK760">
        <v>2</v>
      </c>
      <c r="AL760">
        <v>0</v>
      </c>
      <c r="AM760">
        <v>0</v>
      </c>
      <c r="AN760">
        <v>0</v>
      </c>
      <c r="AO760">
        <v>2</v>
      </c>
      <c r="AP760">
        <v>1</v>
      </c>
      <c r="AQ760">
        <v>0</v>
      </c>
      <c r="AR760">
        <v>0</v>
      </c>
      <c r="AS760">
        <v>0</v>
      </c>
      <c r="AT760">
        <v>2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40</v>
      </c>
      <c r="BB760">
        <v>88</v>
      </c>
      <c r="BC760">
        <v>21</v>
      </c>
      <c r="BD760">
        <v>0</v>
      </c>
      <c r="BE760">
        <v>5</v>
      </c>
      <c r="BF760">
        <v>17</v>
      </c>
      <c r="BG760">
        <v>2</v>
      </c>
      <c r="BH760">
        <v>8</v>
      </c>
      <c r="BI760">
        <v>3</v>
      </c>
      <c r="BJ760">
        <v>1</v>
      </c>
      <c r="BK760">
        <v>3</v>
      </c>
      <c r="BL760">
        <v>4</v>
      </c>
      <c r="BM760">
        <v>1</v>
      </c>
      <c r="BN760">
        <v>7</v>
      </c>
      <c r="BO760">
        <v>0</v>
      </c>
      <c r="BP760">
        <v>3</v>
      </c>
      <c r="BQ760">
        <v>2</v>
      </c>
      <c r="BR760">
        <v>0</v>
      </c>
      <c r="BS760">
        <v>2</v>
      </c>
      <c r="BT760">
        <v>0</v>
      </c>
      <c r="BU760">
        <v>2</v>
      </c>
      <c r="BV760">
        <v>6</v>
      </c>
      <c r="BW760">
        <v>0</v>
      </c>
      <c r="BX760">
        <v>1</v>
      </c>
      <c r="BY760">
        <v>0</v>
      </c>
      <c r="BZ760">
        <v>88</v>
      </c>
      <c r="CA760">
        <v>8</v>
      </c>
      <c r="CB760">
        <v>4</v>
      </c>
      <c r="CC760">
        <v>0</v>
      </c>
      <c r="CD760">
        <v>0</v>
      </c>
      <c r="CE760">
        <v>0</v>
      </c>
      <c r="CF760">
        <v>1</v>
      </c>
      <c r="CG760">
        <v>0</v>
      </c>
      <c r="CH760">
        <v>2</v>
      </c>
      <c r="CI760">
        <v>0</v>
      </c>
      <c r="CJ760">
        <v>1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8</v>
      </c>
      <c r="CQ760">
        <v>12</v>
      </c>
      <c r="CR760">
        <v>4</v>
      </c>
      <c r="CS760">
        <v>3</v>
      </c>
      <c r="CT760">
        <v>2</v>
      </c>
      <c r="CU760">
        <v>0</v>
      </c>
      <c r="CV760">
        <v>1</v>
      </c>
      <c r="CW760">
        <v>2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12</v>
      </c>
      <c r="DQ760">
        <v>1</v>
      </c>
      <c r="DR760">
        <v>0</v>
      </c>
      <c r="DS760">
        <v>1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1</v>
      </c>
      <c r="EQ760">
        <v>6</v>
      </c>
      <c r="ER760">
        <v>1</v>
      </c>
      <c r="ES760">
        <v>2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1</v>
      </c>
      <c r="FK760">
        <v>0</v>
      </c>
      <c r="FL760">
        <v>1</v>
      </c>
      <c r="FM760">
        <v>1</v>
      </c>
      <c r="FN760">
        <v>6</v>
      </c>
      <c r="FO760">
        <v>22</v>
      </c>
      <c r="FP760">
        <v>8</v>
      </c>
      <c r="FQ760">
        <v>1</v>
      </c>
      <c r="FR760">
        <v>0</v>
      </c>
      <c r="FS760">
        <v>1</v>
      </c>
      <c r="FT760">
        <v>0</v>
      </c>
      <c r="FU760">
        <v>5</v>
      </c>
      <c r="FV760">
        <v>0</v>
      </c>
      <c r="FW760">
        <v>1</v>
      </c>
      <c r="FX760">
        <v>2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1</v>
      </c>
      <c r="GJ760">
        <v>2</v>
      </c>
      <c r="GK760">
        <v>0</v>
      </c>
      <c r="GL760">
        <v>1</v>
      </c>
      <c r="GM760">
        <v>0</v>
      </c>
      <c r="GN760">
        <v>22</v>
      </c>
      <c r="GO760">
        <v>20</v>
      </c>
      <c r="GP760">
        <v>13</v>
      </c>
      <c r="GQ760">
        <v>1</v>
      </c>
      <c r="GR760">
        <v>1</v>
      </c>
      <c r="GS760">
        <v>0</v>
      </c>
      <c r="GT760">
        <v>0</v>
      </c>
      <c r="GU760">
        <v>0</v>
      </c>
      <c r="GV760">
        <v>2</v>
      </c>
      <c r="GW760">
        <v>0</v>
      </c>
      <c r="GX760">
        <v>0</v>
      </c>
      <c r="GY760">
        <v>1</v>
      </c>
      <c r="GZ760">
        <v>0</v>
      </c>
      <c r="HA760">
        <v>1</v>
      </c>
      <c r="HB760">
        <v>0</v>
      </c>
      <c r="HC760">
        <v>0</v>
      </c>
      <c r="HD760">
        <v>0</v>
      </c>
      <c r="HE760">
        <v>0</v>
      </c>
      <c r="HF760">
        <v>1</v>
      </c>
      <c r="HG760">
        <v>0</v>
      </c>
      <c r="HH760">
        <v>20</v>
      </c>
      <c r="HI760">
        <v>2</v>
      </c>
      <c r="HJ760">
        <v>0</v>
      </c>
      <c r="HK760">
        <v>0</v>
      </c>
      <c r="HL760">
        <v>1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0</v>
      </c>
      <c r="HT760">
        <v>0</v>
      </c>
      <c r="HU760">
        <v>1</v>
      </c>
      <c r="HV760">
        <v>2</v>
      </c>
      <c r="HW760">
        <v>1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1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1</v>
      </c>
      <c r="IM760">
        <v>141</v>
      </c>
      <c r="IN760">
        <v>29</v>
      </c>
      <c r="IO760">
        <v>21</v>
      </c>
      <c r="IP760">
        <v>9</v>
      </c>
      <c r="IQ760">
        <v>1</v>
      </c>
      <c r="IR760">
        <v>0</v>
      </c>
      <c r="IS760">
        <v>0</v>
      </c>
      <c r="IT760">
        <v>68</v>
      </c>
      <c r="IU760">
        <v>1</v>
      </c>
      <c r="IV760">
        <v>0</v>
      </c>
      <c r="IW760">
        <v>0</v>
      </c>
      <c r="IX760">
        <v>1</v>
      </c>
      <c r="IY760">
        <v>1</v>
      </c>
      <c r="IZ760">
        <v>0</v>
      </c>
      <c r="JA760">
        <v>0</v>
      </c>
      <c r="JB760">
        <v>4</v>
      </c>
      <c r="JC760">
        <v>1</v>
      </c>
      <c r="JD760">
        <v>0</v>
      </c>
      <c r="JE760">
        <v>0</v>
      </c>
      <c r="JF760">
        <v>0</v>
      </c>
      <c r="JG760">
        <v>1</v>
      </c>
      <c r="JH760">
        <v>1</v>
      </c>
      <c r="JI760">
        <v>3</v>
      </c>
      <c r="JJ760">
        <v>0</v>
      </c>
      <c r="JK760">
        <v>0</v>
      </c>
      <c r="JL760">
        <v>141</v>
      </c>
    </row>
    <row r="761" spans="1:272" x14ac:dyDescent="0.25">
      <c r="A761" t="s">
        <v>273</v>
      </c>
      <c r="B761" t="s">
        <v>736</v>
      </c>
      <c r="C761" t="str">
        <f t="shared" si="56"/>
        <v>161101</v>
      </c>
      <c r="D761" t="s">
        <v>741</v>
      </c>
      <c r="E761">
        <v>5</v>
      </c>
      <c r="F761">
        <v>401</v>
      </c>
      <c r="G761">
        <v>310</v>
      </c>
      <c r="H761">
        <v>162</v>
      </c>
      <c r="I761">
        <v>148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148</v>
      </c>
      <c r="T761">
        <v>0</v>
      </c>
      <c r="U761">
        <v>0</v>
      </c>
      <c r="V761">
        <v>148</v>
      </c>
      <c r="W761">
        <v>2</v>
      </c>
      <c r="X761">
        <v>2</v>
      </c>
      <c r="Y761">
        <v>0</v>
      </c>
      <c r="Z761">
        <v>0</v>
      </c>
      <c r="AA761">
        <v>146</v>
      </c>
      <c r="AB761">
        <v>44</v>
      </c>
      <c r="AC761">
        <v>5</v>
      </c>
      <c r="AD761">
        <v>15</v>
      </c>
      <c r="AE761">
        <v>6</v>
      </c>
      <c r="AF761">
        <v>9</v>
      </c>
      <c r="AG761">
        <v>0</v>
      </c>
      <c r="AH761">
        <v>1</v>
      </c>
      <c r="AI761">
        <v>0</v>
      </c>
      <c r="AJ761">
        <v>2</v>
      </c>
      <c r="AK761">
        <v>0</v>
      </c>
      <c r="AL761">
        <v>2</v>
      </c>
      <c r="AM761">
        <v>0</v>
      </c>
      <c r="AN761">
        <v>1</v>
      </c>
      <c r="AO761">
        <v>1</v>
      </c>
      <c r="AP761">
        <v>0</v>
      </c>
      <c r="AQ761">
        <v>1</v>
      </c>
      <c r="AR761">
        <v>0</v>
      </c>
      <c r="AS761">
        <v>0</v>
      </c>
      <c r="AT761">
        <v>0</v>
      </c>
      <c r="AU761">
        <v>0</v>
      </c>
      <c r="AV761">
        <v>1</v>
      </c>
      <c r="AW761">
        <v>0</v>
      </c>
      <c r="AX761">
        <v>0</v>
      </c>
      <c r="AY761">
        <v>0</v>
      </c>
      <c r="AZ761">
        <v>0</v>
      </c>
      <c r="BA761">
        <v>44</v>
      </c>
      <c r="BB761">
        <v>24</v>
      </c>
      <c r="BC761">
        <v>5</v>
      </c>
      <c r="BD761">
        <v>1</v>
      </c>
      <c r="BE761">
        <v>0</v>
      </c>
      <c r="BF761">
        <v>3</v>
      </c>
      <c r="BG761">
        <v>1</v>
      </c>
      <c r="BH761">
        <v>1</v>
      </c>
      <c r="BI761">
        <v>0</v>
      </c>
      <c r="BJ761">
        <v>0</v>
      </c>
      <c r="BK761">
        <v>0</v>
      </c>
      <c r="BL761">
        <v>1</v>
      </c>
      <c r="BM761">
        <v>0</v>
      </c>
      <c r="BN761">
        <v>8</v>
      </c>
      <c r="BO761">
        <v>0</v>
      </c>
      <c r="BP761">
        <v>0</v>
      </c>
      <c r="BQ761">
        <v>0</v>
      </c>
      <c r="BR761">
        <v>1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3</v>
      </c>
      <c r="BZ761">
        <v>24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1</v>
      </c>
      <c r="CR761">
        <v>0</v>
      </c>
      <c r="CS761">
        <v>0</v>
      </c>
      <c r="CT761">
        <v>0</v>
      </c>
      <c r="CU761">
        <v>1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1</v>
      </c>
      <c r="DQ761">
        <v>12</v>
      </c>
      <c r="DR761">
        <v>4</v>
      </c>
      <c r="DS761">
        <v>0</v>
      </c>
      <c r="DT761">
        <v>0</v>
      </c>
      <c r="DU761">
        <v>1</v>
      </c>
      <c r="DV761">
        <v>0</v>
      </c>
      <c r="DW761">
        <v>0</v>
      </c>
      <c r="DX761">
        <v>2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2</v>
      </c>
      <c r="EJ761">
        <v>1</v>
      </c>
      <c r="EK761">
        <v>0</v>
      </c>
      <c r="EL761">
        <v>1</v>
      </c>
      <c r="EM761">
        <v>0</v>
      </c>
      <c r="EN761">
        <v>0</v>
      </c>
      <c r="EO761">
        <v>1</v>
      </c>
      <c r="EP761">
        <v>12</v>
      </c>
      <c r="EQ761">
        <v>4</v>
      </c>
      <c r="ER761">
        <v>1</v>
      </c>
      <c r="ES761">
        <v>1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2</v>
      </c>
      <c r="FK761">
        <v>0</v>
      </c>
      <c r="FL761">
        <v>0</v>
      </c>
      <c r="FM761">
        <v>0</v>
      </c>
      <c r="FN761">
        <v>4</v>
      </c>
      <c r="FO761">
        <v>14</v>
      </c>
      <c r="FP761">
        <v>6</v>
      </c>
      <c r="FQ761">
        <v>1</v>
      </c>
      <c r="FR761">
        <v>1</v>
      </c>
      <c r="FS761">
        <v>1</v>
      </c>
      <c r="FT761">
        <v>0</v>
      </c>
      <c r="FU761">
        <v>0</v>
      </c>
      <c r="FV761">
        <v>1</v>
      </c>
      <c r="FW761">
        <v>0</v>
      </c>
      <c r="FX761">
        <v>0</v>
      </c>
      <c r="FY761">
        <v>0</v>
      </c>
      <c r="FZ761">
        <v>2</v>
      </c>
      <c r="GA761">
        <v>0</v>
      </c>
      <c r="GB761">
        <v>0</v>
      </c>
      <c r="GC761">
        <v>0</v>
      </c>
      <c r="GD761">
        <v>0</v>
      </c>
      <c r="GE761">
        <v>1</v>
      </c>
      <c r="GF761">
        <v>0</v>
      </c>
      <c r="GG761">
        <v>0</v>
      </c>
      <c r="GH761">
        <v>1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14</v>
      </c>
      <c r="GO761">
        <v>9</v>
      </c>
      <c r="GP761">
        <v>6</v>
      </c>
      <c r="GQ761">
        <v>1</v>
      </c>
      <c r="GR761">
        <v>0</v>
      </c>
      <c r="GS761">
        <v>0</v>
      </c>
      <c r="GT761">
        <v>0</v>
      </c>
      <c r="GU761">
        <v>0</v>
      </c>
      <c r="GV761">
        <v>1</v>
      </c>
      <c r="GW761">
        <v>0</v>
      </c>
      <c r="GX761">
        <v>0</v>
      </c>
      <c r="GY761">
        <v>1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9</v>
      </c>
      <c r="HI761">
        <v>1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1</v>
      </c>
      <c r="HQ761">
        <v>0</v>
      </c>
      <c r="HR761">
        <v>0</v>
      </c>
      <c r="HS761">
        <v>0</v>
      </c>
      <c r="HT761">
        <v>0</v>
      </c>
      <c r="HU761">
        <v>0</v>
      </c>
      <c r="HV761">
        <v>1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37</v>
      </c>
      <c r="IN761">
        <v>2</v>
      </c>
      <c r="IO761">
        <v>12</v>
      </c>
      <c r="IP761">
        <v>2</v>
      </c>
      <c r="IQ761">
        <v>0</v>
      </c>
      <c r="IR761">
        <v>0</v>
      </c>
      <c r="IS761">
        <v>0</v>
      </c>
      <c r="IT761">
        <v>18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0</v>
      </c>
      <c r="JG761">
        <v>0</v>
      </c>
      <c r="JH761">
        <v>1</v>
      </c>
      <c r="JI761">
        <v>0</v>
      </c>
      <c r="JJ761">
        <v>2</v>
      </c>
      <c r="JK761">
        <v>0</v>
      </c>
      <c r="JL761">
        <v>37</v>
      </c>
    </row>
    <row r="762" spans="1:272" x14ac:dyDescent="0.25">
      <c r="A762" t="s">
        <v>273</v>
      </c>
      <c r="B762" t="s">
        <v>736</v>
      </c>
      <c r="C762" t="str">
        <f t="shared" si="56"/>
        <v>161101</v>
      </c>
      <c r="D762" t="s">
        <v>737</v>
      </c>
      <c r="E762">
        <v>6</v>
      </c>
      <c r="F762">
        <v>630</v>
      </c>
      <c r="G762">
        <v>484</v>
      </c>
      <c r="H762">
        <v>227</v>
      </c>
      <c r="I762">
        <v>257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257</v>
      </c>
      <c r="T762">
        <v>0</v>
      </c>
      <c r="U762">
        <v>0</v>
      </c>
      <c r="V762">
        <v>257</v>
      </c>
      <c r="W762">
        <v>11</v>
      </c>
      <c r="X762">
        <v>4</v>
      </c>
      <c r="Y762">
        <v>7</v>
      </c>
      <c r="Z762">
        <v>0</v>
      </c>
      <c r="AA762">
        <v>246</v>
      </c>
      <c r="AB762">
        <v>30</v>
      </c>
      <c r="AC762">
        <v>4</v>
      </c>
      <c r="AD762">
        <v>7</v>
      </c>
      <c r="AE762">
        <v>13</v>
      </c>
      <c r="AF762">
        <v>2</v>
      </c>
      <c r="AG762">
        <v>0</v>
      </c>
      <c r="AH762">
        <v>0</v>
      </c>
      <c r="AI762">
        <v>0</v>
      </c>
      <c r="AJ762">
        <v>0</v>
      </c>
      <c r="AK762">
        <v>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1</v>
      </c>
      <c r="AW762">
        <v>0</v>
      </c>
      <c r="AX762">
        <v>0</v>
      </c>
      <c r="AY762">
        <v>1</v>
      </c>
      <c r="AZ762">
        <v>0</v>
      </c>
      <c r="BA762">
        <v>30</v>
      </c>
      <c r="BB762">
        <v>60</v>
      </c>
      <c r="BC762">
        <v>11</v>
      </c>
      <c r="BD762">
        <v>3</v>
      </c>
      <c r="BE762">
        <v>2</v>
      </c>
      <c r="BF762">
        <v>13</v>
      </c>
      <c r="BG762">
        <v>1</v>
      </c>
      <c r="BH762">
        <v>6</v>
      </c>
      <c r="BI762">
        <v>1</v>
      </c>
      <c r="BJ762">
        <v>0</v>
      </c>
      <c r="BK762">
        <v>4</v>
      </c>
      <c r="BL762">
        <v>1</v>
      </c>
      <c r="BM762">
        <v>0</v>
      </c>
      <c r="BN762">
        <v>8</v>
      </c>
      <c r="BO762">
        <v>0</v>
      </c>
      <c r="BP762">
        <v>0</v>
      </c>
      <c r="BQ762">
        <v>2</v>
      </c>
      <c r="BR762">
        <v>0</v>
      </c>
      <c r="BS762">
        <v>0</v>
      </c>
      <c r="BT762">
        <v>1</v>
      </c>
      <c r="BU762">
        <v>2</v>
      </c>
      <c r="BV762">
        <v>1</v>
      </c>
      <c r="BW762">
        <v>3</v>
      </c>
      <c r="BX762">
        <v>0</v>
      </c>
      <c r="BY762">
        <v>1</v>
      </c>
      <c r="BZ762">
        <v>60</v>
      </c>
      <c r="CA762">
        <v>6</v>
      </c>
      <c r="CB762">
        <v>1</v>
      </c>
      <c r="CC762">
        <v>2</v>
      </c>
      <c r="CD762">
        <v>1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1</v>
      </c>
      <c r="CK762">
        <v>0</v>
      </c>
      <c r="CL762">
        <v>0</v>
      </c>
      <c r="CM762">
        <v>1</v>
      </c>
      <c r="CN762">
        <v>0</v>
      </c>
      <c r="CO762">
        <v>0</v>
      </c>
      <c r="CP762">
        <v>6</v>
      </c>
      <c r="CQ762">
        <v>6</v>
      </c>
      <c r="CR762">
        <v>4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1</v>
      </c>
      <c r="CY762">
        <v>1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6</v>
      </c>
      <c r="DQ762">
        <v>6</v>
      </c>
      <c r="DR762">
        <v>3</v>
      </c>
      <c r="DS762">
        <v>0</v>
      </c>
      <c r="DT762">
        <v>0</v>
      </c>
      <c r="DU762">
        <v>0</v>
      </c>
      <c r="DV762">
        <v>1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2</v>
      </c>
      <c r="EL762">
        <v>0</v>
      </c>
      <c r="EM762">
        <v>0</v>
      </c>
      <c r="EN762">
        <v>0</v>
      </c>
      <c r="EO762">
        <v>0</v>
      </c>
      <c r="EP762">
        <v>6</v>
      </c>
      <c r="EQ762">
        <v>10</v>
      </c>
      <c r="ER762">
        <v>3</v>
      </c>
      <c r="ES762">
        <v>2</v>
      </c>
      <c r="ET762">
        <v>2</v>
      </c>
      <c r="EU762">
        <v>0</v>
      </c>
      <c r="EV762">
        <v>0</v>
      </c>
      <c r="EW762">
        <v>0</v>
      </c>
      <c r="EX762">
        <v>1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2</v>
      </c>
      <c r="FK762">
        <v>0</v>
      </c>
      <c r="FL762">
        <v>0</v>
      </c>
      <c r="FM762">
        <v>0</v>
      </c>
      <c r="FN762">
        <v>10</v>
      </c>
      <c r="FO762">
        <v>15</v>
      </c>
      <c r="FP762">
        <v>8</v>
      </c>
      <c r="FQ762">
        <v>0</v>
      </c>
      <c r="FR762">
        <v>1</v>
      </c>
      <c r="FS762">
        <v>0</v>
      </c>
      <c r="FT762">
        <v>0</v>
      </c>
      <c r="FU762">
        <v>2</v>
      </c>
      <c r="FV762">
        <v>1</v>
      </c>
      <c r="FW762">
        <v>0</v>
      </c>
      <c r="FX762">
        <v>1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1</v>
      </c>
      <c r="GM762">
        <v>1</v>
      </c>
      <c r="GN762">
        <v>15</v>
      </c>
      <c r="GO762">
        <v>10</v>
      </c>
      <c r="GP762">
        <v>9</v>
      </c>
      <c r="GQ762">
        <v>1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0</v>
      </c>
      <c r="HD762">
        <v>0</v>
      </c>
      <c r="HE762">
        <v>0</v>
      </c>
      <c r="HF762">
        <v>0</v>
      </c>
      <c r="HG762">
        <v>0</v>
      </c>
      <c r="HH762">
        <v>10</v>
      </c>
      <c r="HI762">
        <v>0</v>
      </c>
      <c r="HJ762">
        <v>0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0</v>
      </c>
      <c r="HQ762">
        <v>0</v>
      </c>
      <c r="HR762">
        <v>0</v>
      </c>
      <c r="HS762">
        <v>0</v>
      </c>
      <c r="HT762">
        <v>0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103</v>
      </c>
      <c r="IN762">
        <v>39</v>
      </c>
      <c r="IO762">
        <v>9</v>
      </c>
      <c r="IP762">
        <v>4</v>
      </c>
      <c r="IQ762">
        <v>0</v>
      </c>
      <c r="IR762">
        <v>0</v>
      </c>
      <c r="IS762">
        <v>0</v>
      </c>
      <c r="IT762">
        <v>44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5</v>
      </c>
      <c r="JC762">
        <v>0</v>
      </c>
      <c r="JD762">
        <v>0</v>
      </c>
      <c r="JE762">
        <v>0</v>
      </c>
      <c r="JF762">
        <v>0</v>
      </c>
      <c r="JG762">
        <v>1</v>
      </c>
      <c r="JH762">
        <v>1</v>
      </c>
      <c r="JI762">
        <v>0</v>
      </c>
      <c r="JJ762">
        <v>0</v>
      </c>
      <c r="JK762">
        <v>0</v>
      </c>
      <c r="JL762">
        <v>103</v>
      </c>
    </row>
    <row r="763" spans="1:272" x14ac:dyDescent="0.25">
      <c r="A763" t="s">
        <v>273</v>
      </c>
      <c r="B763" t="s">
        <v>742</v>
      </c>
      <c r="C763" t="str">
        <f t="shared" ref="C763:C769" si="57">"161102"</f>
        <v>161102</v>
      </c>
      <c r="D763" t="s">
        <v>314</v>
      </c>
      <c r="E763">
        <v>1</v>
      </c>
      <c r="F763">
        <v>1229</v>
      </c>
      <c r="G763">
        <v>930</v>
      </c>
      <c r="H763">
        <v>529</v>
      </c>
      <c r="I763">
        <v>401</v>
      </c>
      <c r="J763">
        <v>0</v>
      </c>
      <c r="K763">
        <v>4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401</v>
      </c>
      <c r="T763">
        <v>0</v>
      </c>
      <c r="U763">
        <v>0</v>
      </c>
      <c r="V763">
        <v>401</v>
      </c>
      <c r="W763">
        <v>10</v>
      </c>
      <c r="X763">
        <v>6</v>
      </c>
      <c r="Y763">
        <v>3</v>
      </c>
      <c r="Z763">
        <v>0</v>
      </c>
      <c r="AA763">
        <v>391</v>
      </c>
      <c r="AB763">
        <v>48</v>
      </c>
      <c r="AC763">
        <v>5</v>
      </c>
      <c r="AD763">
        <v>8</v>
      </c>
      <c r="AE763">
        <v>11</v>
      </c>
      <c r="AF763">
        <v>10</v>
      </c>
      <c r="AG763">
        <v>1</v>
      </c>
      <c r="AH763">
        <v>1</v>
      </c>
      <c r="AI763">
        <v>4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5</v>
      </c>
      <c r="AP763">
        <v>1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2</v>
      </c>
      <c r="BA763">
        <v>48</v>
      </c>
      <c r="BB763">
        <v>42</v>
      </c>
      <c r="BC763">
        <v>5</v>
      </c>
      <c r="BD763">
        <v>1</v>
      </c>
      <c r="BE763">
        <v>7</v>
      </c>
      <c r="BF763">
        <v>4</v>
      </c>
      <c r="BG763">
        <v>3</v>
      </c>
      <c r="BH763">
        <v>2</v>
      </c>
      <c r="BI763">
        <v>3</v>
      </c>
      <c r="BJ763">
        <v>0</v>
      </c>
      <c r="BK763">
        <v>0</v>
      </c>
      <c r="BL763">
        <v>2</v>
      </c>
      <c r="BM763">
        <v>0</v>
      </c>
      <c r="BN763">
        <v>11</v>
      </c>
      <c r="BO763">
        <v>0</v>
      </c>
      <c r="BP763">
        <v>0</v>
      </c>
      <c r="BQ763">
        <v>3</v>
      </c>
      <c r="BR763">
        <v>0</v>
      </c>
      <c r="BS763">
        <v>0</v>
      </c>
      <c r="BT763">
        <v>0</v>
      </c>
      <c r="BU763">
        <v>0</v>
      </c>
      <c r="BV763">
        <v>1</v>
      </c>
      <c r="BW763">
        <v>0</v>
      </c>
      <c r="BX763">
        <v>0</v>
      </c>
      <c r="BY763">
        <v>0</v>
      </c>
      <c r="BZ763">
        <v>42</v>
      </c>
      <c r="CA763">
        <v>3</v>
      </c>
      <c r="CB763">
        <v>2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1</v>
      </c>
      <c r="CO763">
        <v>0</v>
      </c>
      <c r="CP763">
        <v>3</v>
      </c>
      <c r="CQ763">
        <v>17</v>
      </c>
      <c r="CR763">
        <v>7</v>
      </c>
      <c r="CS763">
        <v>4</v>
      </c>
      <c r="CT763">
        <v>0</v>
      </c>
      <c r="CU763">
        <v>0</v>
      </c>
      <c r="CV763">
        <v>2</v>
      </c>
      <c r="CW763">
        <v>1</v>
      </c>
      <c r="CX763">
        <v>0</v>
      </c>
      <c r="CY763">
        <v>0</v>
      </c>
      <c r="CZ763">
        <v>0</v>
      </c>
      <c r="DA763">
        <v>1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1</v>
      </c>
      <c r="DN763">
        <v>1</v>
      </c>
      <c r="DO763">
        <v>0</v>
      </c>
      <c r="DP763">
        <v>17</v>
      </c>
      <c r="DQ763">
        <v>3</v>
      </c>
      <c r="DR763">
        <v>0</v>
      </c>
      <c r="DS763">
        <v>0</v>
      </c>
      <c r="DT763">
        <v>0</v>
      </c>
      <c r="DU763">
        <v>0</v>
      </c>
      <c r="DV763">
        <v>1</v>
      </c>
      <c r="DW763">
        <v>0</v>
      </c>
      <c r="DX763">
        <v>2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3</v>
      </c>
      <c r="EQ763">
        <v>11</v>
      </c>
      <c r="ER763">
        <v>5</v>
      </c>
      <c r="ES763">
        <v>0</v>
      </c>
      <c r="ET763">
        <v>1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1</v>
      </c>
      <c r="FA763">
        <v>1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3</v>
      </c>
      <c r="FK763">
        <v>0</v>
      </c>
      <c r="FL763">
        <v>0</v>
      </c>
      <c r="FM763">
        <v>0</v>
      </c>
      <c r="FN763">
        <v>11</v>
      </c>
      <c r="FO763">
        <v>42</v>
      </c>
      <c r="FP763">
        <v>9</v>
      </c>
      <c r="FQ763">
        <v>5</v>
      </c>
      <c r="FR763">
        <v>1</v>
      </c>
      <c r="FS763">
        <v>3</v>
      </c>
      <c r="FT763">
        <v>1</v>
      </c>
      <c r="FU763">
        <v>6</v>
      </c>
      <c r="FV763">
        <v>2</v>
      </c>
      <c r="FW763">
        <v>0</v>
      </c>
      <c r="FX763">
        <v>3</v>
      </c>
      <c r="FY763">
        <v>0</v>
      </c>
      <c r="FZ763">
        <v>4</v>
      </c>
      <c r="GA763">
        <v>2</v>
      </c>
      <c r="GB763">
        <v>1</v>
      </c>
      <c r="GC763">
        <v>0</v>
      </c>
      <c r="GD763">
        <v>1</v>
      </c>
      <c r="GE763">
        <v>1</v>
      </c>
      <c r="GF763">
        <v>1</v>
      </c>
      <c r="GG763">
        <v>0</v>
      </c>
      <c r="GH763">
        <v>0</v>
      </c>
      <c r="GI763">
        <v>0</v>
      </c>
      <c r="GJ763">
        <v>0</v>
      </c>
      <c r="GK763">
        <v>1</v>
      </c>
      <c r="GL763">
        <v>1</v>
      </c>
      <c r="GM763">
        <v>0</v>
      </c>
      <c r="GN763">
        <v>42</v>
      </c>
      <c r="GO763">
        <v>15</v>
      </c>
      <c r="GP763">
        <v>11</v>
      </c>
      <c r="GQ763">
        <v>0</v>
      </c>
      <c r="GR763">
        <v>2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1</v>
      </c>
      <c r="GY763">
        <v>0</v>
      </c>
      <c r="GZ763">
        <v>0</v>
      </c>
      <c r="HA763">
        <v>0</v>
      </c>
      <c r="HB763">
        <v>0</v>
      </c>
      <c r="HC763">
        <v>1</v>
      </c>
      <c r="HD763">
        <v>0</v>
      </c>
      <c r="HE763">
        <v>0</v>
      </c>
      <c r="HF763">
        <v>0</v>
      </c>
      <c r="HG763">
        <v>0</v>
      </c>
      <c r="HH763">
        <v>15</v>
      </c>
      <c r="HI763">
        <v>1</v>
      </c>
      <c r="HJ763">
        <v>1</v>
      </c>
      <c r="HK763">
        <v>0</v>
      </c>
      <c r="HL763">
        <v>0</v>
      </c>
      <c r="HM763">
        <v>0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0</v>
      </c>
      <c r="HT763">
        <v>0</v>
      </c>
      <c r="HU763">
        <v>0</v>
      </c>
      <c r="HV763">
        <v>1</v>
      </c>
      <c r="HW763">
        <v>1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1</v>
      </c>
      <c r="IJ763">
        <v>0</v>
      </c>
      <c r="IK763">
        <v>0</v>
      </c>
      <c r="IL763">
        <v>1</v>
      </c>
      <c r="IM763">
        <v>208</v>
      </c>
      <c r="IN763">
        <v>6</v>
      </c>
      <c r="IO763">
        <v>193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9</v>
      </c>
      <c r="JC763">
        <v>0</v>
      </c>
      <c r="JD763">
        <v>0</v>
      </c>
      <c r="JE763">
        <v>0</v>
      </c>
      <c r="JF763">
        <v>0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208</v>
      </c>
    </row>
    <row r="764" spans="1:272" x14ac:dyDescent="0.25">
      <c r="A764" t="s">
        <v>273</v>
      </c>
      <c r="B764" t="s">
        <v>742</v>
      </c>
      <c r="C764" t="str">
        <f t="shared" si="57"/>
        <v>161102</v>
      </c>
      <c r="D764" t="s">
        <v>328</v>
      </c>
      <c r="E764">
        <v>2</v>
      </c>
      <c r="F764">
        <v>1693</v>
      </c>
      <c r="G764">
        <v>1290</v>
      </c>
      <c r="H764">
        <v>742</v>
      </c>
      <c r="I764">
        <v>548</v>
      </c>
      <c r="J764">
        <v>0</v>
      </c>
      <c r="K764">
        <v>0</v>
      </c>
      <c r="L764">
        <v>1</v>
      </c>
      <c r="M764">
        <v>1</v>
      </c>
      <c r="N764">
        <v>0</v>
      </c>
      <c r="O764">
        <v>0</v>
      </c>
      <c r="P764">
        <v>0</v>
      </c>
      <c r="Q764">
        <v>0</v>
      </c>
      <c r="R764">
        <v>1</v>
      </c>
      <c r="S764">
        <v>549</v>
      </c>
      <c r="T764">
        <v>1</v>
      </c>
      <c r="U764">
        <v>0</v>
      </c>
      <c r="V764">
        <v>549</v>
      </c>
      <c r="W764">
        <v>21</v>
      </c>
      <c r="X764">
        <v>18</v>
      </c>
      <c r="Y764">
        <v>3</v>
      </c>
      <c r="Z764">
        <v>0</v>
      </c>
      <c r="AA764">
        <v>528</v>
      </c>
      <c r="AB764">
        <v>71</v>
      </c>
      <c r="AC764">
        <v>18</v>
      </c>
      <c r="AD764">
        <v>20</v>
      </c>
      <c r="AE764">
        <v>13</v>
      </c>
      <c r="AF764">
        <v>13</v>
      </c>
      <c r="AG764">
        <v>0</v>
      </c>
      <c r="AH764">
        <v>1</v>
      </c>
      <c r="AI764">
        <v>0</v>
      </c>
      <c r="AJ764">
        <v>0</v>
      </c>
      <c r="AK764">
        <v>1</v>
      </c>
      <c r="AL764">
        <v>1</v>
      </c>
      <c r="AM764">
        <v>0</v>
      </c>
      <c r="AN764">
        <v>1</v>
      </c>
      <c r="AO764">
        <v>0</v>
      </c>
      <c r="AP764">
        <v>0</v>
      </c>
      <c r="AQ764">
        <v>0</v>
      </c>
      <c r="AR764">
        <v>2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1</v>
      </c>
      <c r="BA764">
        <v>71</v>
      </c>
      <c r="BB764">
        <v>100</v>
      </c>
      <c r="BC764">
        <v>18</v>
      </c>
      <c r="BD764">
        <v>2</v>
      </c>
      <c r="BE764">
        <v>15</v>
      </c>
      <c r="BF764">
        <v>8</v>
      </c>
      <c r="BG764">
        <v>1</v>
      </c>
      <c r="BH764">
        <v>3</v>
      </c>
      <c r="BI764">
        <v>0</v>
      </c>
      <c r="BJ764">
        <v>2</v>
      </c>
      <c r="BK764">
        <v>3</v>
      </c>
      <c r="BL764">
        <v>2</v>
      </c>
      <c r="BM764">
        <v>0</v>
      </c>
      <c r="BN764">
        <v>31</v>
      </c>
      <c r="BO764">
        <v>1</v>
      </c>
      <c r="BP764">
        <v>0</v>
      </c>
      <c r="BQ764">
        <v>8</v>
      </c>
      <c r="BR764">
        <v>0</v>
      </c>
      <c r="BS764">
        <v>0</v>
      </c>
      <c r="BT764">
        <v>0</v>
      </c>
      <c r="BU764">
        <v>0</v>
      </c>
      <c r="BV764">
        <v>2</v>
      </c>
      <c r="BW764">
        <v>1</v>
      </c>
      <c r="BX764">
        <v>1</v>
      </c>
      <c r="BY764">
        <v>2</v>
      </c>
      <c r="BZ764">
        <v>100</v>
      </c>
      <c r="CA764">
        <v>8</v>
      </c>
      <c r="CB764">
        <v>3</v>
      </c>
      <c r="CC764">
        <v>2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1</v>
      </c>
      <c r="CK764">
        <v>0</v>
      </c>
      <c r="CL764">
        <v>0</v>
      </c>
      <c r="CM764">
        <v>0</v>
      </c>
      <c r="CN764">
        <v>0</v>
      </c>
      <c r="CO764">
        <v>2</v>
      </c>
      <c r="CP764">
        <v>8</v>
      </c>
      <c r="CQ764">
        <v>25</v>
      </c>
      <c r="CR764">
        <v>12</v>
      </c>
      <c r="CS764">
        <v>5</v>
      </c>
      <c r="CT764">
        <v>0</v>
      </c>
      <c r="CU764">
        <v>1</v>
      </c>
      <c r="CV764">
        <v>0</v>
      </c>
      <c r="CW764">
        <v>0</v>
      </c>
      <c r="CX764">
        <v>2</v>
      </c>
      <c r="CY764">
        <v>0</v>
      </c>
      <c r="CZ764">
        <v>1</v>
      </c>
      <c r="DA764">
        <v>1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2</v>
      </c>
      <c r="DJ764">
        <v>0</v>
      </c>
      <c r="DK764">
        <v>0</v>
      </c>
      <c r="DL764">
        <v>0</v>
      </c>
      <c r="DM764">
        <v>1</v>
      </c>
      <c r="DN764">
        <v>0</v>
      </c>
      <c r="DO764">
        <v>0</v>
      </c>
      <c r="DP764">
        <v>25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15</v>
      </c>
      <c r="ER764">
        <v>4</v>
      </c>
      <c r="ES764">
        <v>3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2</v>
      </c>
      <c r="FB764">
        <v>0</v>
      </c>
      <c r="FC764">
        <v>0</v>
      </c>
      <c r="FD764">
        <v>0</v>
      </c>
      <c r="FE764">
        <v>1</v>
      </c>
      <c r="FF764">
        <v>0</v>
      </c>
      <c r="FG764">
        <v>0</v>
      </c>
      <c r="FH764">
        <v>0</v>
      </c>
      <c r="FI764">
        <v>1</v>
      </c>
      <c r="FJ764">
        <v>1</v>
      </c>
      <c r="FK764">
        <v>3</v>
      </c>
      <c r="FL764">
        <v>0</v>
      </c>
      <c r="FM764">
        <v>0</v>
      </c>
      <c r="FN764">
        <v>15</v>
      </c>
      <c r="FO764">
        <v>37</v>
      </c>
      <c r="FP764">
        <v>15</v>
      </c>
      <c r="FQ764">
        <v>1</v>
      </c>
      <c r="FR764">
        <v>4</v>
      </c>
      <c r="FS764">
        <v>3</v>
      </c>
      <c r="FT764">
        <v>1</v>
      </c>
      <c r="FU764">
        <v>1</v>
      </c>
      <c r="FV764">
        <v>0</v>
      </c>
      <c r="FW764">
        <v>1</v>
      </c>
      <c r="FX764">
        <v>3</v>
      </c>
      <c r="FY764">
        <v>0</v>
      </c>
      <c r="FZ764">
        <v>0</v>
      </c>
      <c r="GA764">
        <v>0</v>
      </c>
      <c r="GB764">
        <v>0</v>
      </c>
      <c r="GC764">
        <v>1</v>
      </c>
      <c r="GD764">
        <v>1</v>
      </c>
      <c r="GE764">
        <v>2</v>
      </c>
      <c r="GF764">
        <v>0</v>
      </c>
      <c r="GG764">
        <v>0</v>
      </c>
      <c r="GH764">
        <v>1</v>
      </c>
      <c r="GI764">
        <v>0</v>
      </c>
      <c r="GJ764">
        <v>1</v>
      </c>
      <c r="GK764">
        <v>0</v>
      </c>
      <c r="GL764">
        <v>1</v>
      </c>
      <c r="GM764">
        <v>1</v>
      </c>
      <c r="GN764">
        <v>37</v>
      </c>
      <c r="GO764">
        <v>24</v>
      </c>
      <c r="GP764">
        <v>20</v>
      </c>
      <c r="GQ764">
        <v>1</v>
      </c>
      <c r="GR764">
        <v>0</v>
      </c>
      <c r="GS764">
        <v>0</v>
      </c>
      <c r="GT764">
        <v>0</v>
      </c>
      <c r="GU764">
        <v>0</v>
      </c>
      <c r="GV764">
        <v>1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0</v>
      </c>
      <c r="HF764">
        <v>1</v>
      </c>
      <c r="HG764">
        <v>1</v>
      </c>
      <c r="HH764">
        <v>24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248</v>
      </c>
      <c r="IN764">
        <v>4</v>
      </c>
      <c r="IO764">
        <v>241</v>
      </c>
      <c r="IP764">
        <v>2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1</v>
      </c>
      <c r="JC764">
        <v>0</v>
      </c>
      <c r="JD764">
        <v>0</v>
      </c>
      <c r="JE764">
        <v>0</v>
      </c>
      <c r="JF764">
        <v>0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248</v>
      </c>
    </row>
    <row r="765" spans="1:272" x14ac:dyDescent="0.25">
      <c r="A765" t="s">
        <v>273</v>
      </c>
      <c r="B765" t="s">
        <v>742</v>
      </c>
      <c r="C765" t="str">
        <f t="shared" si="57"/>
        <v>161102</v>
      </c>
      <c r="D765" t="s">
        <v>314</v>
      </c>
      <c r="E765">
        <v>3</v>
      </c>
      <c r="F765">
        <v>1086</v>
      </c>
      <c r="G765">
        <v>830</v>
      </c>
      <c r="H765">
        <v>443</v>
      </c>
      <c r="I765">
        <v>387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387</v>
      </c>
      <c r="T765">
        <v>0</v>
      </c>
      <c r="U765">
        <v>0</v>
      </c>
      <c r="V765">
        <v>387</v>
      </c>
      <c r="W765">
        <v>21</v>
      </c>
      <c r="X765">
        <v>14</v>
      </c>
      <c r="Y765">
        <v>4</v>
      </c>
      <c r="Z765">
        <v>0</v>
      </c>
      <c r="AA765">
        <v>366</v>
      </c>
      <c r="AB765">
        <v>85</v>
      </c>
      <c r="AC765">
        <v>11</v>
      </c>
      <c r="AD765">
        <v>24</v>
      </c>
      <c r="AE765">
        <v>23</v>
      </c>
      <c r="AF765">
        <v>15</v>
      </c>
      <c r="AG765">
        <v>0</v>
      </c>
      <c r="AH765">
        <v>1</v>
      </c>
      <c r="AI765">
        <v>0</v>
      </c>
      <c r="AJ765">
        <v>1</v>
      </c>
      <c r="AK765">
        <v>3</v>
      </c>
      <c r="AL765">
        <v>1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1</v>
      </c>
      <c r="AT765">
        <v>0</v>
      </c>
      <c r="AU765">
        <v>0</v>
      </c>
      <c r="AV765">
        <v>0</v>
      </c>
      <c r="AW765">
        <v>2</v>
      </c>
      <c r="AX765">
        <v>0</v>
      </c>
      <c r="AY765">
        <v>0</v>
      </c>
      <c r="AZ765">
        <v>3</v>
      </c>
      <c r="BA765">
        <v>85</v>
      </c>
      <c r="BB765">
        <v>78</v>
      </c>
      <c r="BC765">
        <v>17</v>
      </c>
      <c r="BD765">
        <v>2</v>
      </c>
      <c r="BE765">
        <v>3</v>
      </c>
      <c r="BF765">
        <v>5</v>
      </c>
      <c r="BG765">
        <v>4</v>
      </c>
      <c r="BH765">
        <v>5</v>
      </c>
      <c r="BI765">
        <v>2</v>
      </c>
      <c r="BJ765">
        <v>0</v>
      </c>
      <c r="BK765">
        <v>1</v>
      </c>
      <c r="BL765">
        <v>1</v>
      </c>
      <c r="BM765">
        <v>0</v>
      </c>
      <c r="BN765">
        <v>32</v>
      </c>
      <c r="BO765">
        <v>0</v>
      </c>
      <c r="BP765">
        <v>1</v>
      </c>
      <c r="BQ765">
        <v>1</v>
      </c>
      <c r="BR765">
        <v>0</v>
      </c>
      <c r="BS765">
        <v>0</v>
      </c>
      <c r="BT765">
        <v>0</v>
      </c>
      <c r="BU765">
        <v>2</v>
      </c>
      <c r="BV765">
        <v>1</v>
      </c>
      <c r="BW765">
        <v>0</v>
      </c>
      <c r="BX765">
        <v>0</v>
      </c>
      <c r="BY765">
        <v>1</v>
      </c>
      <c r="BZ765">
        <v>78</v>
      </c>
      <c r="CA765">
        <v>6</v>
      </c>
      <c r="CB765">
        <v>3</v>
      </c>
      <c r="CC765">
        <v>0</v>
      </c>
      <c r="CD765">
        <v>1</v>
      </c>
      <c r="CE765">
        <v>0</v>
      </c>
      <c r="CF765">
        <v>0</v>
      </c>
      <c r="CG765">
        <v>0</v>
      </c>
      <c r="CH765">
        <v>1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1</v>
      </c>
      <c r="CP765">
        <v>6</v>
      </c>
      <c r="CQ765">
        <v>21</v>
      </c>
      <c r="CR765">
        <v>12</v>
      </c>
      <c r="CS765">
        <v>1</v>
      </c>
      <c r="CT765">
        <v>1</v>
      </c>
      <c r="CU765">
        <v>0</v>
      </c>
      <c r="CV765">
        <v>2</v>
      </c>
      <c r="CW765">
        <v>0</v>
      </c>
      <c r="CX765">
        <v>0</v>
      </c>
      <c r="CY765">
        <v>1</v>
      </c>
      <c r="CZ765">
        <v>1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2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1</v>
      </c>
      <c r="DP765">
        <v>21</v>
      </c>
      <c r="DQ765">
        <v>5</v>
      </c>
      <c r="DR765">
        <v>4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1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5</v>
      </c>
      <c r="EQ765">
        <v>14</v>
      </c>
      <c r="ER765">
        <v>10</v>
      </c>
      <c r="ES765">
        <v>2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1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1</v>
      </c>
      <c r="FN765">
        <v>14</v>
      </c>
      <c r="FO765">
        <v>25</v>
      </c>
      <c r="FP765">
        <v>10</v>
      </c>
      <c r="FQ765">
        <v>4</v>
      </c>
      <c r="FR765">
        <v>0</v>
      </c>
      <c r="FS765">
        <v>0</v>
      </c>
      <c r="FT765">
        <v>0</v>
      </c>
      <c r="FU765">
        <v>3</v>
      </c>
      <c r="FV765">
        <v>0</v>
      </c>
      <c r="FW765">
        <v>0</v>
      </c>
      <c r="FX765">
        <v>1</v>
      </c>
      <c r="FY765">
        <v>0</v>
      </c>
      <c r="FZ765">
        <v>0</v>
      </c>
      <c r="GA765">
        <v>0</v>
      </c>
      <c r="GB765">
        <v>1</v>
      </c>
      <c r="GC765">
        <v>0</v>
      </c>
      <c r="GD765">
        <v>1</v>
      </c>
      <c r="GE765">
        <v>0</v>
      </c>
      <c r="GF765">
        <v>0</v>
      </c>
      <c r="GG765">
        <v>0</v>
      </c>
      <c r="GH765">
        <v>0</v>
      </c>
      <c r="GI765">
        <v>1</v>
      </c>
      <c r="GJ765">
        <v>2</v>
      </c>
      <c r="GK765">
        <v>0</v>
      </c>
      <c r="GL765">
        <v>2</v>
      </c>
      <c r="GM765">
        <v>0</v>
      </c>
      <c r="GN765">
        <v>25</v>
      </c>
      <c r="GO765">
        <v>8</v>
      </c>
      <c r="GP765">
        <v>6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1</v>
      </c>
      <c r="HG765">
        <v>1</v>
      </c>
      <c r="HH765">
        <v>8</v>
      </c>
      <c r="HI765">
        <v>1</v>
      </c>
      <c r="HJ765">
        <v>0</v>
      </c>
      <c r="HK765">
        <v>0</v>
      </c>
      <c r="HL765">
        <v>0</v>
      </c>
      <c r="HM765">
        <v>0</v>
      </c>
      <c r="HN765">
        <v>1</v>
      </c>
      <c r="HO765">
        <v>0</v>
      </c>
      <c r="HP765">
        <v>0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1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123</v>
      </c>
      <c r="IN765">
        <v>7</v>
      </c>
      <c r="IO765">
        <v>108</v>
      </c>
      <c r="IP765">
        <v>2</v>
      </c>
      <c r="IQ765">
        <v>1</v>
      </c>
      <c r="IR765">
        <v>2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1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2</v>
      </c>
      <c r="JI765">
        <v>0</v>
      </c>
      <c r="JJ765">
        <v>0</v>
      </c>
      <c r="JK765">
        <v>0</v>
      </c>
      <c r="JL765">
        <v>123</v>
      </c>
    </row>
    <row r="766" spans="1:272" x14ac:dyDescent="0.25">
      <c r="A766" t="s">
        <v>273</v>
      </c>
      <c r="B766" t="s">
        <v>742</v>
      </c>
      <c r="C766" t="str">
        <f t="shared" si="57"/>
        <v>161102</v>
      </c>
      <c r="D766" t="s">
        <v>312</v>
      </c>
      <c r="E766">
        <v>4</v>
      </c>
      <c r="F766">
        <v>431</v>
      </c>
      <c r="G766">
        <v>330</v>
      </c>
      <c r="H766">
        <v>185</v>
      </c>
      <c r="I766">
        <v>145</v>
      </c>
      <c r="J766">
        <v>0</v>
      </c>
      <c r="K766">
        <v>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145</v>
      </c>
      <c r="T766">
        <v>0</v>
      </c>
      <c r="U766">
        <v>0</v>
      </c>
      <c r="V766">
        <v>145</v>
      </c>
      <c r="W766">
        <v>10</v>
      </c>
      <c r="X766">
        <v>6</v>
      </c>
      <c r="Y766">
        <v>4</v>
      </c>
      <c r="Z766">
        <v>0</v>
      </c>
      <c r="AA766">
        <v>135</v>
      </c>
      <c r="AB766">
        <v>26</v>
      </c>
      <c r="AC766">
        <v>4</v>
      </c>
      <c r="AD766">
        <v>8</v>
      </c>
      <c r="AE766">
        <v>4</v>
      </c>
      <c r="AF766">
        <v>4</v>
      </c>
      <c r="AG766">
        <v>1</v>
      </c>
      <c r="AH766">
        <v>2</v>
      </c>
      <c r="AI766">
        <v>0</v>
      </c>
      <c r="AJ766">
        <v>0</v>
      </c>
      <c r="AK766">
        <v>2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1</v>
      </c>
      <c r="AZ766">
        <v>0</v>
      </c>
      <c r="BA766">
        <v>26</v>
      </c>
      <c r="BB766">
        <v>23</v>
      </c>
      <c r="BC766">
        <v>1</v>
      </c>
      <c r="BD766">
        <v>0</v>
      </c>
      <c r="BE766">
        <v>3</v>
      </c>
      <c r="BF766">
        <v>3</v>
      </c>
      <c r="BG766">
        <v>2</v>
      </c>
      <c r="BH766">
        <v>3</v>
      </c>
      <c r="BI766">
        <v>0</v>
      </c>
      <c r="BJ766">
        <v>0</v>
      </c>
      <c r="BK766">
        <v>0</v>
      </c>
      <c r="BL766">
        <v>1</v>
      </c>
      <c r="BM766">
        <v>0</v>
      </c>
      <c r="BN766">
        <v>6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2</v>
      </c>
      <c r="BW766">
        <v>0</v>
      </c>
      <c r="BX766">
        <v>0</v>
      </c>
      <c r="BY766">
        <v>2</v>
      </c>
      <c r="BZ766">
        <v>23</v>
      </c>
      <c r="CA766">
        <v>1</v>
      </c>
      <c r="CB766">
        <v>1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1</v>
      </c>
      <c r="CQ766">
        <v>4</v>
      </c>
      <c r="CR766">
        <v>1</v>
      </c>
      <c r="CS766">
        <v>1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1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1</v>
      </c>
      <c r="DN766">
        <v>0</v>
      </c>
      <c r="DO766">
        <v>0</v>
      </c>
      <c r="DP766">
        <v>4</v>
      </c>
      <c r="DQ766">
        <v>1</v>
      </c>
      <c r="DR766">
        <v>0</v>
      </c>
      <c r="DS766">
        <v>0</v>
      </c>
      <c r="DT766">
        <v>0</v>
      </c>
      <c r="DU766">
        <v>0</v>
      </c>
      <c r="DV766">
        <v>1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1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15</v>
      </c>
      <c r="FP766">
        <v>10</v>
      </c>
      <c r="FQ766">
        <v>2</v>
      </c>
      <c r="FR766">
        <v>0</v>
      </c>
      <c r="FS766">
        <v>1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0</v>
      </c>
      <c r="GI766">
        <v>0</v>
      </c>
      <c r="GJ766">
        <v>2</v>
      </c>
      <c r="GK766">
        <v>0</v>
      </c>
      <c r="GL766">
        <v>0</v>
      </c>
      <c r="GM766">
        <v>0</v>
      </c>
      <c r="GN766">
        <v>15</v>
      </c>
      <c r="GO766">
        <v>3</v>
      </c>
      <c r="GP766">
        <v>2</v>
      </c>
      <c r="GQ766">
        <v>0</v>
      </c>
      <c r="GR766">
        <v>1</v>
      </c>
      <c r="GS766">
        <v>0</v>
      </c>
      <c r="GT766">
        <v>0</v>
      </c>
      <c r="GU766">
        <v>0</v>
      </c>
      <c r="GV766">
        <v>0</v>
      </c>
      <c r="GW766">
        <v>0</v>
      </c>
      <c r="GX766">
        <v>0</v>
      </c>
      <c r="GY766">
        <v>0</v>
      </c>
      <c r="GZ766">
        <v>0</v>
      </c>
      <c r="HA766">
        <v>0</v>
      </c>
      <c r="HB766">
        <v>0</v>
      </c>
      <c r="HC766">
        <v>0</v>
      </c>
      <c r="HD766">
        <v>0</v>
      </c>
      <c r="HE766">
        <v>0</v>
      </c>
      <c r="HF766">
        <v>0</v>
      </c>
      <c r="HG766">
        <v>0</v>
      </c>
      <c r="HH766">
        <v>3</v>
      </c>
      <c r="HI766">
        <v>1</v>
      </c>
      <c r="HJ766">
        <v>0</v>
      </c>
      <c r="HK766">
        <v>0</v>
      </c>
      <c r="HL766">
        <v>1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0</v>
      </c>
      <c r="HU766">
        <v>0</v>
      </c>
      <c r="HV766">
        <v>1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61</v>
      </c>
      <c r="IN766">
        <v>0</v>
      </c>
      <c r="IO766">
        <v>57</v>
      </c>
      <c r="IP766">
        <v>1</v>
      </c>
      <c r="IQ766">
        <v>0</v>
      </c>
      <c r="IR766">
        <v>0</v>
      </c>
      <c r="IS766">
        <v>0</v>
      </c>
      <c r="IT766">
        <v>1</v>
      </c>
      <c r="IU766">
        <v>1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0</v>
      </c>
      <c r="JK766">
        <v>1</v>
      </c>
      <c r="JL766">
        <v>61</v>
      </c>
    </row>
    <row r="767" spans="1:272" x14ac:dyDescent="0.25">
      <c r="A767" t="s">
        <v>273</v>
      </c>
      <c r="B767" t="s">
        <v>742</v>
      </c>
      <c r="C767" t="str">
        <f t="shared" si="57"/>
        <v>161102</v>
      </c>
      <c r="D767" t="s">
        <v>312</v>
      </c>
      <c r="E767">
        <v>5</v>
      </c>
      <c r="F767">
        <v>447</v>
      </c>
      <c r="G767">
        <v>340</v>
      </c>
      <c r="H767">
        <v>231</v>
      </c>
      <c r="I767">
        <v>109</v>
      </c>
      <c r="J767">
        <v>0</v>
      </c>
      <c r="K767">
        <v>3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109</v>
      </c>
      <c r="T767">
        <v>0</v>
      </c>
      <c r="U767">
        <v>0</v>
      </c>
      <c r="V767">
        <v>109</v>
      </c>
      <c r="W767">
        <v>7</v>
      </c>
      <c r="X767">
        <v>4</v>
      </c>
      <c r="Y767">
        <v>3</v>
      </c>
      <c r="Z767">
        <v>0</v>
      </c>
      <c r="AA767">
        <v>102</v>
      </c>
      <c r="AB767">
        <v>22</v>
      </c>
      <c r="AC767">
        <v>4</v>
      </c>
      <c r="AD767">
        <v>4</v>
      </c>
      <c r="AE767">
        <v>4</v>
      </c>
      <c r="AF767">
        <v>4</v>
      </c>
      <c r="AG767">
        <v>1</v>
      </c>
      <c r="AH767">
        <v>0</v>
      </c>
      <c r="AI767">
        <v>1</v>
      </c>
      <c r="AJ767">
        <v>0</v>
      </c>
      <c r="AK767">
        <v>2</v>
      </c>
      <c r="AL767">
        <v>0</v>
      </c>
      <c r="AM767">
        <v>1</v>
      </c>
      <c r="AN767">
        <v>1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22</v>
      </c>
      <c r="BB767">
        <v>14</v>
      </c>
      <c r="BC767">
        <v>4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0</v>
      </c>
      <c r="BJ767">
        <v>0</v>
      </c>
      <c r="BK767">
        <v>0</v>
      </c>
      <c r="BL767">
        <v>1</v>
      </c>
      <c r="BM767">
        <v>0</v>
      </c>
      <c r="BN767">
        <v>8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14</v>
      </c>
      <c r="CA767">
        <v>3</v>
      </c>
      <c r="CB767">
        <v>1</v>
      </c>
      <c r="CC767">
        <v>0</v>
      </c>
      <c r="CD767">
        <v>0</v>
      </c>
      <c r="CE767">
        <v>1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1</v>
      </c>
      <c r="CL767">
        <v>0</v>
      </c>
      <c r="CM767">
        <v>0</v>
      </c>
      <c r="CN767">
        <v>0</v>
      </c>
      <c r="CO767">
        <v>0</v>
      </c>
      <c r="CP767">
        <v>3</v>
      </c>
      <c r="CQ767">
        <v>7</v>
      </c>
      <c r="CR767">
        <v>5</v>
      </c>
      <c r="CS767">
        <v>0</v>
      </c>
      <c r="CT767">
        <v>0</v>
      </c>
      <c r="CU767">
        <v>0</v>
      </c>
      <c r="CV767">
        <v>0</v>
      </c>
      <c r="CW767">
        <v>1</v>
      </c>
      <c r="CX767">
        <v>1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7</v>
      </c>
      <c r="DQ767">
        <v>2</v>
      </c>
      <c r="DR767">
        <v>0</v>
      </c>
      <c r="DS767">
        <v>0</v>
      </c>
      <c r="DT767">
        <v>0</v>
      </c>
      <c r="DU767">
        <v>2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2</v>
      </c>
      <c r="EQ767">
        <v>3</v>
      </c>
      <c r="ER767">
        <v>2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1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3</v>
      </c>
      <c r="FO767">
        <v>16</v>
      </c>
      <c r="FP767">
        <v>5</v>
      </c>
      <c r="FQ767">
        <v>0</v>
      </c>
      <c r="FR767">
        <v>2</v>
      </c>
      <c r="FS767">
        <v>1</v>
      </c>
      <c r="FT767">
        <v>1</v>
      </c>
      <c r="FU767">
        <v>0</v>
      </c>
      <c r="FV767">
        <v>0</v>
      </c>
      <c r="FW767">
        <v>1</v>
      </c>
      <c r="FX767">
        <v>0</v>
      </c>
      <c r="FY767">
        <v>0</v>
      </c>
      <c r="FZ767">
        <v>1</v>
      </c>
      <c r="GA767">
        <v>0</v>
      </c>
      <c r="GB767">
        <v>0</v>
      </c>
      <c r="GC767">
        <v>0</v>
      </c>
      <c r="GD767">
        <v>1</v>
      </c>
      <c r="GE767">
        <v>0</v>
      </c>
      <c r="GF767">
        <v>0</v>
      </c>
      <c r="GG767">
        <v>1</v>
      </c>
      <c r="GH767">
        <v>0</v>
      </c>
      <c r="GI767">
        <v>0</v>
      </c>
      <c r="GJ767">
        <v>1</v>
      </c>
      <c r="GK767">
        <v>1</v>
      </c>
      <c r="GL767">
        <v>1</v>
      </c>
      <c r="GM767">
        <v>0</v>
      </c>
      <c r="GN767">
        <v>16</v>
      </c>
      <c r="GO767">
        <v>1</v>
      </c>
      <c r="GP767">
        <v>0</v>
      </c>
      <c r="GQ767">
        <v>0</v>
      </c>
      <c r="GR767">
        <v>1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1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0</v>
      </c>
      <c r="HR767">
        <v>0</v>
      </c>
      <c r="HS767">
        <v>0</v>
      </c>
      <c r="HT767">
        <v>0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0</v>
      </c>
      <c r="IL767">
        <v>0</v>
      </c>
      <c r="IM767">
        <v>34</v>
      </c>
      <c r="IN767">
        <v>1</v>
      </c>
      <c r="IO767">
        <v>32</v>
      </c>
      <c r="IP767">
        <v>1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0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34</v>
      </c>
    </row>
    <row r="768" spans="1:272" x14ac:dyDescent="0.25">
      <c r="A768" t="s">
        <v>273</v>
      </c>
      <c r="B768" t="s">
        <v>742</v>
      </c>
      <c r="C768" t="str">
        <f t="shared" si="57"/>
        <v>161102</v>
      </c>
      <c r="D768" t="s">
        <v>312</v>
      </c>
      <c r="E768">
        <v>6</v>
      </c>
      <c r="F768">
        <v>562</v>
      </c>
      <c r="G768">
        <v>430</v>
      </c>
      <c r="H768">
        <v>251</v>
      </c>
      <c r="I768">
        <v>179</v>
      </c>
      <c r="J768">
        <v>0</v>
      </c>
      <c r="K768">
        <v>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179</v>
      </c>
      <c r="T768">
        <v>0</v>
      </c>
      <c r="U768">
        <v>0</v>
      </c>
      <c r="V768">
        <v>179</v>
      </c>
      <c r="W768">
        <v>6</v>
      </c>
      <c r="X768">
        <v>4</v>
      </c>
      <c r="Y768">
        <v>0</v>
      </c>
      <c r="Z768">
        <v>0</v>
      </c>
      <c r="AA768">
        <v>173</v>
      </c>
      <c r="AB768">
        <v>24</v>
      </c>
      <c r="AC768">
        <v>2</v>
      </c>
      <c r="AD768">
        <v>1</v>
      </c>
      <c r="AE768">
        <v>15</v>
      </c>
      <c r="AF768">
        <v>2</v>
      </c>
      <c r="AG768">
        <v>0</v>
      </c>
      <c r="AH768">
        <v>0</v>
      </c>
      <c r="AI768">
        <v>0</v>
      </c>
      <c r="AJ768">
        <v>0</v>
      </c>
      <c r="AK768">
        <v>2</v>
      </c>
      <c r="AL768">
        <v>0</v>
      </c>
      <c r="AM768">
        <v>0</v>
      </c>
      <c r="AN768">
        <v>1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1</v>
      </c>
      <c r="BA768">
        <v>24</v>
      </c>
      <c r="BB768">
        <v>27</v>
      </c>
      <c r="BC768">
        <v>11</v>
      </c>
      <c r="BD768">
        <v>0</v>
      </c>
      <c r="BE768">
        <v>0</v>
      </c>
      <c r="BF768">
        <v>6</v>
      </c>
      <c r="BG768">
        <v>1</v>
      </c>
      <c r="BH768">
        <v>3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5</v>
      </c>
      <c r="BO768">
        <v>0</v>
      </c>
      <c r="BP768">
        <v>0</v>
      </c>
      <c r="BQ768">
        <v>0</v>
      </c>
      <c r="BR768">
        <v>0</v>
      </c>
      <c r="BS768">
        <v>1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27</v>
      </c>
      <c r="CA768">
        <v>3</v>
      </c>
      <c r="CB768">
        <v>0</v>
      </c>
      <c r="CC768">
        <v>0</v>
      </c>
      <c r="CD768">
        <v>2</v>
      </c>
      <c r="CE768">
        <v>0</v>
      </c>
      <c r="CF768">
        <v>0</v>
      </c>
      <c r="CG768">
        <v>1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3</v>
      </c>
      <c r="CQ768">
        <v>5</v>
      </c>
      <c r="CR768">
        <v>4</v>
      </c>
      <c r="CS768">
        <v>0</v>
      </c>
      <c r="CT768">
        <v>0</v>
      </c>
      <c r="CU768">
        <v>0</v>
      </c>
      <c r="CV768">
        <v>1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5</v>
      </c>
      <c r="DQ768">
        <v>2</v>
      </c>
      <c r="DR768">
        <v>2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2</v>
      </c>
      <c r="EQ768">
        <v>1</v>
      </c>
      <c r="ER768">
        <v>1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1</v>
      </c>
      <c r="FO768">
        <v>11</v>
      </c>
      <c r="FP768">
        <v>5</v>
      </c>
      <c r="FQ768">
        <v>1</v>
      </c>
      <c r="FR768">
        <v>0</v>
      </c>
      <c r="FS768">
        <v>0</v>
      </c>
      <c r="FT768">
        <v>0</v>
      </c>
      <c r="FU768">
        <v>1</v>
      </c>
      <c r="FV768">
        <v>0</v>
      </c>
      <c r="FW768">
        <v>0</v>
      </c>
      <c r="FX768">
        <v>1</v>
      </c>
      <c r="FY768">
        <v>0</v>
      </c>
      <c r="FZ768">
        <v>0</v>
      </c>
      <c r="GA768">
        <v>0</v>
      </c>
      <c r="GB768">
        <v>1</v>
      </c>
      <c r="GC768">
        <v>1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1</v>
      </c>
      <c r="GK768">
        <v>0</v>
      </c>
      <c r="GL768">
        <v>0</v>
      </c>
      <c r="GM768">
        <v>0</v>
      </c>
      <c r="GN768">
        <v>11</v>
      </c>
      <c r="GO768">
        <v>8</v>
      </c>
      <c r="GP768">
        <v>6</v>
      </c>
      <c r="GQ768">
        <v>0</v>
      </c>
      <c r="GR768">
        <v>1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1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8</v>
      </c>
      <c r="HI768">
        <v>1</v>
      </c>
      <c r="HJ768">
        <v>0</v>
      </c>
      <c r="HK768">
        <v>0</v>
      </c>
      <c r="HL768">
        <v>0</v>
      </c>
      <c r="HM768">
        <v>0</v>
      </c>
      <c r="HN768">
        <v>1</v>
      </c>
      <c r="HO768">
        <v>0</v>
      </c>
      <c r="HP768">
        <v>0</v>
      </c>
      <c r="HQ768">
        <v>0</v>
      </c>
      <c r="HR768">
        <v>0</v>
      </c>
      <c r="HS768">
        <v>0</v>
      </c>
      <c r="HT768">
        <v>0</v>
      </c>
      <c r="HU768">
        <v>0</v>
      </c>
      <c r="HV768">
        <v>1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91</v>
      </c>
      <c r="IN768">
        <v>2</v>
      </c>
      <c r="IO768">
        <v>87</v>
      </c>
      <c r="IP768">
        <v>0</v>
      </c>
      <c r="IQ768">
        <v>1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0</v>
      </c>
      <c r="JG768">
        <v>0</v>
      </c>
      <c r="JH768">
        <v>1</v>
      </c>
      <c r="JI768">
        <v>0</v>
      </c>
      <c r="JJ768">
        <v>0</v>
      </c>
      <c r="JK768">
        <v>0</v>
      </c>
      <c r="JL768">
        <v>91</v>
      </c>
    </row>
    <row r="769" spans="1:272" x14ac:dyDescent="0.25">
      <c r="A769" t="s">
        <v>273</v>
      </c>
      <c r="B769" t="s">
        <v>742</v>
      </c>
      <c r="C769" t="str">
        <f t="shared" si="57"/>
        <v>161102</v>
      </c>
      <c r="D769" t="s">
        <v>312</v>
      </c>
      <c r="E769">
        <v>7</v>
      </c>
      <c r="F769">
        <v>512</v>
      </c>
      <c r="G769">
        <v>390</v>
      </c>
      <c r="H769">
        <v>230</v>
      </c>
      <c r="I769">
        <v>160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160</v>
      </c>
      <c r="T769">
        <v>0</v>
      </c>
      <c r="U769">
        <v>0</v>
      </c>
      <c r="V769">
        <v>160</v>
      </c>
      <c r="W769">
        <v>3</v>
      </c>
      <c r="X769">
        <v>2</v>
      </c>
      <c r="Y769">
        <v>1</v>
      </c>
      <c r="Z769">
        <v>0</v>
      </c>
      <c r="AA769">
        <v>157</v>
      </c>
      <c r="AB769">
        <v>28</v>
      </c>
      <c r="AC769">
        <v>6</v>
      </c>
      <c r="AD769">
        <v>8</v>
      </c>
      <c r="AE769">
        <v>0</v>
      </c>
      <c r="AF769">
        <v>5</v>
      </c>
      <c r="AG769">
        <v>0</v>
      </c>
      <c r="AH769">
        <v>1</v>
      </c>
      <c r="AI769">
        <v>0</v>
      </c>
      <c r="AJ769">
        <v>1</v>
      </c>
      <c r="AK769">
        <v>2</v>
      </c>
      <c r="AL769">
        <v>0</v>
      </c>
      <c r="AM769">
        <v>0</v>
      </c>
      <c r="AN769">
        <v>0</v>
      </c>
      <c r="AO769">
        <v>1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</v>
      </c>
      <c r="AV769">
        <v>0</v>
      </c>
      <c r="AW769">
        <v>0</v>
      </c>
      <c r="AX769">
        <v>1</v>
      </c>
      <c r="AY769">
        <v>1</v>
      </c>
      <c r="AZ769">
        <v>0</v>
      </c>
      <c r="BA769">
        <v>28</v>
      </c>
      <c r="BB769">
        <v>21</v>
      </c>
      <c r="BC769">
        <v>5</v>
      </c>
      <c r="BD769">
        <v>0</v>
      </c>
      <c r="BE769">
        <v>0</v>
      </c>
      <c r="BF769">
        <v>1</v>
      </c>
      <c r="BG769">
        <v>0</v>
      </c>
      <c r="BH769">
        <v>2</v>
      </c>
      <c r="BI769">
        <v>0</v>
      </c>
      <c r="BJ769">
        <v>0</v>
      </c>
      <c r="BK769">
        <v>0</v>
      </c>
      <c r="BL769">
        <v>1</v>
      </c>
      <c r="BM769">
        <v>0</v>
      </c>
      <c r="BN769">
        <v>8</v>
      </c>
      <c r="BO769">
        <v>0</v>
      </c>
      <c r="BP769">
        <v>0</v>
      </c>
      <c r="BQ769">
        <v>2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2</v>
      </c>
      <c r="BZ769">
        <v>21</v>
      </c>
      <c r="CA769">
        <v>1</v>
      </c>
      <c r="CB769">
        <v>0</v>
      </c>
      <c r="CC769">
        <v>0</v>
      </c>
      <c r="CD769">
        <v>1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1</v>
      </c>
      <c r="CQ769">
        <v>5</v>
      </c>
      <c r="CR769">
        <v>3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1</v>
      </c>
      <c r="DL769">
        <v>0</v>
      </c>
      <c r="DM769">
        <v>0</v>
      </c>
      <c r="DN769">
        <v>0</v>
      </c>
      <c r="DO769">
        <v>1</v>
      </c>
      <c r="DP769">
        <v>5</v>
      </c>
      <c r="DQ769">
        <v>2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1</v>
      </c>
      <c r="DX769">
        <v>1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2</v>
      </c>
      <c r="EQ769">
        <v>4</v>
      </c>
      <c r="ER769">
        <v>2</v>
      </c>
      <c r="ES769">
        <v>1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1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4</v>
      </c>
      <c r="FO769">
        <v>24</v>
      </c>
      <c r="FP769">
        <v>12</v>
      </c>
      <c r="FQ769">
        <v>2</v>
      </c>
      <c r="FR769">
        <v>1</v>
      </c>
      <c r="FS769">
        <v>0</v>
      </c>
      <c r="FT769">
        <v>1</v>
      </c>
      <c r="FU769">
        <v>2</v>
      </c>
      <c r="FV769">
        <v>0</v>
      </c>
      <c r="FW769">
        <v>0</v>
      </c>
      <c r="FX769">
        <v>0</v>
      </c>
      <c r="FY769">
        <v>1</v>
      </c>
      <c r="FZ769">
        <v>0</v>
      </c>
      <c r="GA769">
        <v>0</v>
      </c>
      <c r="GB769">
        <v>1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2</v>
      </c>
      <c r="GI769">
        <v>1</v>
      </c>
      <c r="GJ769">
        <v>0</v>
      </c>
      <c r="GK769">
        <v>0</v>
      </c>
      <c r="GL769">
        <v>0</v>
      </c>
      <c r="GM769">
        <v>1</v>
      </c>
      <c r="GN769">
        <v>24</v>
      </c>
      <c r="GO769">
        <v>3</v>
      </c>
      <c r="GP769">
        <v>1</v>
      </c>
      <c r="GQ769">
        <v>1</v>
      </c>
      <c r="GR769">
        <v>1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3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0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0</v>
      </c>
      <c r="IM769">
        <v>69</v>
      </c>
      <c r="IN769">
        <v>0</v>
      </c>
      <c r="IO769">
        <v>68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1</v>
      </c>
      <c r="JI769">
        <v>0</v>
      </c>
      <c r="JJ769">
        <v>0</v>
      </c>
      <c r="JK769">
        <v>0</v>
      </c>
      <c r="JL769">
        <v>69</v>
      </c>
    </row>
    <row r="770" spans="1:272" x14ac:dyDescent="0.25">
      <c r="A770" t="s">
        <v>273</v>
      </c>
      <c r="B770" t="s">
        <v>743</v>
      </c>
      <c r="C770" t="str">
        <f t="shared" ref="C770:C775" si="58">"161103"</f>
        <v>161103</v>
      </c>
      <c r="D770" t="s">
        <v>316</v>
      </c>
      <c r="E770">
        <v>1</v>
      </c>
      <c r="F770">
        <v>966</v>
      </c>
      <c r="G770">
        <v>730</v>
      </c>
      <c r="H770">
        <v>351</v>
      </c>
      <c r="I770">
        <v>379</v>
      </c>
      <c r="J770">
        <v>0</v>
      </c>
      <c r="K770">
        <v>2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379</v>
      </c>
      <c r="T770">
        <v>0</v>
      </c>
      <c r="U770">
        <v>0</v>
      </c>
      <c r="V770">
        <v>379</v>
      </c>
      <c r="W770">
        <v>14</v>
      </c>
      <c r="X770">
        <v>10</v>
      </c>
      <c r="Y770">
        <v>4</v>
      </c>
      <c r="Z770">
        <v>0</v>
      </c>
      <c r="AA770">
        <v>365</v>
      </c>
      <c r="AB770">
        <v>78</v>
      </c>
      <c r="AC770">
        <v>9</v>
      </c>
      <c r="AD770">
        <v>21</v>
      </c>
      <c r="AE770">
        <v>26</v>
      </c>
      <c r="AF770">
        <v>6</v>
      </c>
      <c r="AG770">
        <v>1</v>
      </c>
      <c r="AH770">
        <v>1</v>
      </c>
      <c r="AI770">
        <v>0</v>
      </c>
      <c r="AJ770">
        <v>1</v>
      </c>
      <c r="AK770">
        <v>4</v>
      </c>
      <c r="AL770">
        <v>1</v>
      </c>
      <c r="AM770">
        <v>0</v>
      </c>
      <c r="AN770">
        <v>0</v>
      </c>
      <c r="AO770">
        <v>1</v>
      </c>
      <c r="AP770">
        <v>0</v>
      </c>
      <c r="AQ770">
        <v>0</v>
      </c>
      <c r="AR770">
        <v>3</v>
      </c>
      <c r="AS770">
        <v>1</v>
      </c>
      <c r="AT770">
        <v>1</v>
      </c>
      <c r="AU770">
        <v>0</v>
      </c>
      <c r="AV770">
        <v>1</v>
      </c>
      <c r="AW770">
        <v>0</v>
      </c>
      <c r="AX770">
        <v>0</v>
      </c>
      <c r="AY770">
        <v>0</v>
      </c>
      <c r="AZ770">
        <v>1</v>
      </c>
      <c r="BA770">
        <v>78</v>
      </c>
      <c r="BB770">
        <v>131</v>
      </c>
      <c r="BC770">
        <v>3</v>
      </c>
      <c r="BD770">
        <v>0</v>
      </c>
      <c r="BE770">
        <v>1</v>
      </c>
      <c r="BF770">
        <v>2</v>
      </c>
      <c r="BG770">
        <v>1</v>
      </c>
      <c r="BH770">
        <v>1</v>
      </c>
      <c r="BI770">
        <v>1</v>
      </c>
      <c r="BJ770">
        <v>0</v>
      </c>
      <c r="BK770">
        <v>1</v>
      </c>
      <c r="BL770">
        <v>1</v>
      </c>
      <c r="BM770">
        <v>0</v>
      </c>
      <c r="BN770">
        <v>118</v>
      </c>
      <c r="BO770">
        <v>1</v>
      </c>
      <c r="BP770">
        <v>0</v>
      </c>
      <c r="BQ770">
        <v>1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131</v>
      </c>
      <c r="CA770">
        <v>7</v>
      </c>
      <c r="CB770">
        <v>1</v>
      </c>
      <c r="CC770">
        <v>1</v>
      </c>
      <c r="CD770">
        <v>1</v>
      </c>
      <c r="CE770">
        <v>0</v>
      </c>
      <c r="CF770">
        <v>0</v>
      </c>
      <c r="CG770">
        <v>2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1</v>
      </c>
      <c r="CO770">
        <v>1</v>
      </c>
      <c r="CP770">
        <v>7</v>
      </c>
      <c r="CQ770">
        <v>11</v>
      </c>
      <c r="CR770">
        <v>3</v>
      </c>
      <c r="CS770">
        <v>0</v>
      </c>
      <c r="CT770">
        <v>1</v>
      </c>
      <c r="CU770">
        <v>1</v>
      </c>
      <c r="CV770">
        <v>0</v>
      </c>
      <c r="CW770">
        <v>0</v>
      </c>
      <c r="CX770">
        <v>1</v>
      </c>
      <c r="CY770">
        <v>0</v>
      </c>
      <c r="CZ770">
        <v>2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1</v>
      </c>
      <c r="DL770">
        <v>1</v>
      </c>
      <c r="DM770">
        <v>0</v>
      </c>
      <c r="DN770">
        <v>0</v>
      </c>
      <c r="DO770">
        <v>1</v>
      </c>
      <c r="DP770">
        <v>11</v>
      </c>
      <c r="DQ770">
        <v>2</v>
      </c>
      <c r="DR770">
        <v>1</v>
      </c>
      <c r="DS770">
        <v>0</v>
      </c>
      <c r="DT770">
        <v>0</v>
      </c>
      <c r="DU770">
        <v>0</v>
      </c>
      <c r="DV770">
        <v>1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2</v>
      </c>
      <c r="EQ770">
        <v>11</v>
      </c>
      <c r="ER770">
        <v>2</v>
      </c>
      <c r="ES770">
        <v>5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1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1</v>
      </c>
      <c r="FK770">
        <v>0</v>
      </c>
      <c r="FL770">
        <v>0</v>
      </c>
      <c r="FM770">
        <v>2</v>
      </c>
      <c r="FN770">
        <v>11</v>
      </c>
      <c r="FO770">
        <v>28</v>
      </c>
      <c r="FP770">
        <v>3</v>
      </c>
      <c r="FQ770">
        <v>6</v>
      </c>
      <c r="FR770">
        <v>1</v>
      </c>
      <c r="FS770">
        <v>3</v>
      </c>
      <c r="FT770">
        <v>1</v>
      </c>
      <c r="FU770">
        <v>5</v>
      </c>
      <c r="FV770">
        <v>0</v>
      </c>
      <c r="FW770">
        <v>0</v>
      </c>
      <c r="FX770">
        <v>1</v>
      </c>
      <c r="FY770">
        <v>0</v>
      </c>
      <c r="FZ770">
        <v>1</v>
      </c>
      <c r="GA770">
        <v>2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1</v>
      </c>
      <c r="GH770">
        <v>0</v>
      </c>
      <c r="GI770">
        <v>1</v>
      </c>
      <c r="GJ770">
        <v>1</v>
      </c>
      <c r="GK770">
        <v>2</v>
      </c>
      <c r="GL770">
        <v>0</v>
      </c>
      <c r="GM770">
        <v>0</v>
      </c>
      <c r="GN770">
        <v>28</v>
      </c>
      <c r="GO770">
        <v>26</v>
      </c>
      <c r="GP770">
        <v>18</v>
      </c>
      <c r="GQ770">
        <v>0</v>
      </c>
      <c r="GR770">
        <v>1</v>
      </c>
      <c r="GS770">
        <v>0</v>
      </c>
      <c r="GT770">
        <v>1</v>
      </c>
      <c r="GU770">
        <v>0</v>
      </c>
      <c r="GV770">
        <v>1</v>
      </c>
      <c r="GW770">
        <v>0</v>
      </c>
      <c r="GX770">
        <v>0</v>
      </c>
      <c r="GY770">
        <v>2</v>
      </c>
      <c r="GZ770">
        <v>1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1</v>
      </c>
      <c r="HG770">
        <v>1</v>
      </c>
      <c r="HH770">
        <v>26</v>
      </c>
      <c r="HI770">
        <v>2</v>
      </c>
      <c r="HJ770">
        <v>1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1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2</v>
      </c>
      <c r="HW770">
        <v>1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1</v>
      </c>
      <c r="II770">
        <v>0</v>
      </c>
      <c r="IJ770">
        <v>0</v>
      </c>
      <c r="IK770">
        <v>0</v>
      </c>
      <c r="IL770">
        <v>1</v>
      </c>
      <c r="IM770">
        <v>68</v>
      </c>
      <c r="IN770">
        <v>35</v>
      </c>
      <c r="IO770">
        <v>19</v>
      </c>
      <c r="IP770">
        <v>5</v>
      </c>
      <c r="IQ770">
        <v>1</v>
      </c>
      <c r="IR770">
        <v>0</v>
      </c>
      <c r="IS770">
        <v>1</v>
      </c>
      <c r="IT770">
        <v>0</v>
      </c>
      <c r="IU770">
        <v>1</v>
      </c>
      <c r="IV770">
        <v>1</v>
      </c>
      <c r="IW770">
        <v>0</v>
      </c>
      <c r="IX770">
        <v>0</v>
      </c>
      <c r="IY770">
        <v>0</v>
      </c>
      <c r="IZ770">
        <v>0</v>
      </c>
      <c r="JA770">
        <v>1</v>
      </c>
      <c r="JB770">
        <v>1</v>
      </c>
      <c r="JC770">
        <v>0</v>
      </c>
      <c r="JD770">
        <v>0</v>
      </c>
      <c r="JE770">
        <v>3</v>
      </c>
      <c r="JF770">
        <v>0</v>
      </c>
      <c r="JG770">
        <v>0</v>
      </c>
      <c r="JH770">
        <v>0</v>
      </c>
      <c r="JI770">
        <v>0</v>
      </c>
      <c r="JJ770">
        <v>0</v>
      </c>
      <c r="JK770">
        <v>0</v>
      </c>
      <c r="JL770">
        <v>68</v>
      </c>
    </row>
    <row r="771" spans="1:272" x14ac:dyDescent="0.25">
      <c r="A771" t="s">
        <v>273</v>
      </c>
      <c r="B771" t="s">
        <v>743</v>
      </c>
      <c r="C771" t="str">
        <f t="shared" si="58"/>
        <v>161103</v>
      </c>
      <c r="D771" t="s">
        <v>425</v>
      </c>
      <c r="E771">
        <v>2</v>
      </c>
      <c r="F771">
        <v>980</v>
      </c>
      <c r="G771">
        <v>751</v>
      </c>
      <c r="H771">
        <v>404</v>
      </c>
      <c r="I771">
        <v>347</v>
      </c>
      <c r="J771">
        <v>0</v>
      </c>
      <c r="K771">
        <v>0</v>
      </c>
      <c r="L771">
        <v>1</v>
      </c>
      <c r="M771">
        <v>1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348</v>
      </c>
      <c r="T771">
        <v>1</v>
      </c>
      <c r="U771">
        <v>0</v>
      </c>
      <c r="V771">
        <v>348</v>
      </c>
      <c r="W771">
        <v>13</v>
      </c>
      <c r="X771">
        <v>9</v>
      </c>
      <c r="Y771">
        <v>4</v>
      </c>
      <c r="Z771">
        <v>0</v>
      </c>
      <c r="AA771">
        <v>335</v>
      </c>
      <c r="AB771">
        <v>58</v>
      </c>
      <c r="AC771">
        <v>11</v>
      </c>
      <c r="AD771">
        <v>14</v>
      </c>
      <c r="AE771">
        <v>13</v>
      </c>
      <c r="AF771">
        <v>14</v>
      </c>
      <c r="AG771">
        <v>0</v>
      </c>
      <c r="AH771">
        <v>0</v>
      </c>
      <c r="AI771">
        <v>1</v>
      </c>
      <c r="AJ771">
        <v>0</v>
      </c>
      <c r="AK771">
        <v>2</v>
      </c>
      <c r="AL771">
        <v>0</v>
      </c>
      <c r="AM771">
        <v>1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1</v>
      </c>
      <c r="AW771">
        <v>0</v>
      </c>
      <c r="AX771">
        <v>0</v>
      </c>
      <c r="AY771">
        <v>0</v>
      </c>
      <c r="AZ771">
        <v>1</v>
      </c>
      <c r="BA771">
        <v>58</v>
      </c>
      <c r="BB771">
        <v>171</v>
      </c>
      <c r="BC771">
        <v>4</v>
      </c>
      <c r="BD771">
        <v>0</v>
      </c>
      <c r="BE771">
        <v>1</v>
      </c>
      <c r="BF771">
        <v>3</v>
      </c>
      <c r="BG771">
        <v>1</v>
      </c>
      <c r="BH771">
        <v>1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160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1</v>
      </c>
      <c r="BW771">
        <v>0</v>
      </c>
      <c r="BX771">
        <v>0</v>
      </c>
      <c r="BY771">
        <v>0</v>
      </c>
      <c r="BZ771">
        <v>171</v>
      </c>
      <c r="CA771">
        <v>9</v>
      </c>
      <c r="CB771">
        <v>2</v>
      </c>
      <c r="CC771">
        <v>2</v>
      </c>
      <c r="CD771">
        <v>1</v>
      </c>
      <c r="CE771">
        <v>0</v>
      </c>
      <c r="CF771">
        <v>1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2</v>
      </c>
      <c r="CN771">
        <v>0</v>
      </c>
      <c r="CO771">
        <v>1</v>
      </c>
      <c r="CP771">
        <v>9</v>
      </c>
      <c r="CQ771">
        <v>8</v>
      </c>
      <c r="CR771">
        <v>5</v>
      </c>
      <c r="CS771">
        <v>0</v>
      </c>
      <c r="CT771">
        <v>0</v>
      </c>
      <c r="CU771">
        <v>0</v>
      </c>
      <c r="CV771">
        <v>0</v>
      </c>
      <c r="CW771">
        <v>1</v>
      </c>
      <c r="CX771">
        <v>0</v>
      </c>
      <c r="CY771">
        <v>0</v>
      </c>
      <c r="CZ771">
        <v>1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1</v>
      </c>
      <c r="DL771">
        <v>0</v>
      </c>
      <c r="DM771">
        <v>0</v>
      </c>
      <c r="DN771">
        <v>0</v>
      </c>
      <c r="DO771">
        <v>0</v>
      </c>
      <c r="DP771">
        <v>8</v>
      </c>
      <c r="DQ771">
        <v>3</v>
      </c>
      <c r="DR771">
        <v>2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1</v>
      </c>
      <c r="EL771">
        <v>0</v>
      </c>
      <c r="EM771">
        <v>0</v>
      </c>
      <c r="EN771">
        <v>0</v>
      </c>
      <c r="EO771">
        <v>0</v>
      </c>
      <c r="EP771">
        <v>3</v>
      </c>
      <c r="EQ771">
        <v>6</v>
      </c>
      <c r="ER771">
        <v>0</v>
      </c>
      <c r="ES771">
        <v>2</v>
      </c>
      <c r="ET771">
        <v>0</v>
      </c>
      <c r="EU771">
        <v>0</v>
      </c>
      <c r="EV771">
        <v>1</v>
      </c>
      <c r="EW771">
        <v>0</v>
      </c>
      <c r="EX771">
        <v>0</v>
      </c>
      <c r="EY771">
        <v>0</v>
      </c>
      <c r="EZ771">
        <v>0</v>
      </c>
      <c r="FA771">
        <v>1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1</v>
      </c>
      <c r="FL771">
        <v>0</v>
      </c>
      <c r="FM771">
        <v>1</v>
      </c>
      <c r="FN771">
        <v>6</v>
      </c>
      <c r="FO771">
        <v>16</v>
      </c>
      <c r="FP771">
        <v>3</v>
      </c>
      <c r="FQ771">
        <v>0</v>
      </c>
      <c r="FR771">
        <v>2</v>
      </c>
      <c r="FS771">
        <v>1</v>
      </c>
      <c r="FT771">
        <v>1</v>
      </c>
      <c r="FU771">
        <v>3</v>
      </c>
      <c r="FV771">
        <v>1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2</v>
      </c>
      <c r="GF771">
        <v>0</v>
      </c>
      <c r="GG771">
        <v>1</v>
      </c>
      <c r="GH771">
        <v>0</v>
      </c>
      <c r="GI771">
        <v>0</v>
      </c>
      <c r="GJ771">
        <v>0</v>
      </c>
      <c r="GK771">
        <v>1</v>
      </c>
      <c r="GL771">
        <v>1</v>
      </c>
      <c r="GM771">
        <v>0</v>
      </c>
      <c r="GN771">
        <v>16</v>
      </c>
      <c r="GO771">
        <v>18</v>
      </c>
      <c r="GP771">
        <v>11</v>
      </c>
      <c r="GQ771">
        <v>2</v>
      </c>
      <c r="GR771">
        <v>1</v>
      </c>
      <c r="GS771">
        <v>0</v>
      </c>
      <c r="GT771">
        <v>2</v>
      </c>
      <c r="GU771">
        <v>0</v>
      </c>
      <c r="GV771">
        <v>1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1</v>
      </c>
      <c r="HH771">
        <v>18</v>
      </c>
      <c r="HI771">
        <v>1</v>
      </c>
      <c r="HJ771">
        <v>1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0</v>
      </c>
      <c r="HR771">
        <v>0</v>
      </c>
      <c r="HS771">
        <v>0</v>
      </c>
      <c r="HT771">
        <v>0</v>
      </c>
      <c r="HU771">
        <v>0</v>
      </c>
      <c r="HV771">
        <v>1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45</v>
      </c>
      <c r="IN771">
        <v>19</v>
      </c>
      <c r="IO771">
        <v>20</v>
      </c>
      <c r="IP771">
        <v>4</v>
      </c>
      <c r="IQ771">
        <v>1</v>
      </c>
      <c r="IR771">
        <v>0</v>
      </c>
      <c r="IS771">
        <v>0</v>
      </c>
      <c r="IT771">
        <v>0</v>
      </c>
      <c r="IU771">
        <v>0</v>
      </c>
      <c r="IV771">
        <v>1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45</v>
      </c>
    </row>
    <row r="772" spans="1:272" x14ac:dyDescent="0.25">
      <c r="A772" t="s">
        <v>273</v>
      </c>
      <c r="B772" t="s">
        <v>743</v>
      </c>
      <c r="C772" t="str">
        <f t="shared" si="58"/>
        <v>161103</v>
      </c>
      <c r="D772" t="s">
        <v>316</v>
      </c>
      <c r="E772">
        <v>3</v>
      </c>
      <c r="F772">
        <v>781</v>
      </c>
      <c r="G772">
        <v>601</v>
      </c>
      <c r="H772">
        <v>340</v>
      </c>
      <c r="I772">
        <v>261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261</v>
      </c>
      <c r="T772">
        <v>0</v>
      </c>
      <c r="U772">
        <v>0</v>
      </c>
      <c r="V772">
        <v>261</v>
      </c>
      <c r="W772">
        <v>8</v>
      </c>
      <c r="X772">
        <v>2</v>
      </c>
      <c r="Y772">
        <v>5</v>
      </c>
      <c r="Z772">
        <v>0</v>
      </c>
      <c r="AA772">
        <v>253</v>
      </c>
      <c r="AB772">
        <v>51</v>
      </c>
      <c r="AC772">
        <v>11</v>
      </c>
      <c r="AD772">
        <v>11</v>
      </c>
      <c r="AE772">
        <v>17</v>
      </c>
      <c r="AF772">
        <v>5</v>
      </c>
      <c r="AG772">
        <v>0</v>
      </c>
      <c r="AH772">
        <v>0</v>
      </c>
      <c r="AI772">
        <v>0</v>
      </c>
      <c r="AJ772">
        <v>0</v>
      </c>
      <c r="AK772">
        <v>3</v>
      </c>
      <c r="AL772">
        <v>0</v>
      </c>
      <c r="AM772">
        <v>0</v>
      </c>
      <c r="AN772">
        <v>0</v>
      </c>
      <c r="AO772">
        <v>1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</v>
      </c>
      <c r="AV772">
        <v>0</v>
      </c>
      <c r="AW772">
        <v>0</v>
      </c>
      <c r="AX772">
        <v>0</v>
      </c>
      <c r="AY772">
        <v>1</v>
      </c>
      <c r="AZ772">
        <v>1</v>
      </c>
      <c r="BA772">
        <v>51</v>
      </c>
      <c r="BB772">
        <v>99</v>
      </c>
      <c r="BC772">
        <v>8</v>
      </c>
      <c r="BD772">
        <v>0</v>
      </c>
      <c r="BE772">
        <v>1</v>
      </c>
      <c r="BF772">
        <v>5</v>
      </c>
      <c r="BG772">
        <v>0</v>
      </c>
      <c r="BH772">
        <v>2</v>
      </c>
      <c r="BI772">
        <v>0</v>
      </c>
      <c r="BJ772">
        <v>0</v>
      </c>
      <c r="BK772">
        <v>1</v>
      </c>
      <c r="BL772">
        <v>2</v>
      </c>
      <c r="BM772">
        <v>0</v>
      </c>
      <c r="BN772">
        <v>77</v>
      </c>
      <c r="BO772">
        <v>0</v>
      </c>
      <c r="BP772">
        <v>1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1</v>
      </c>
      <c r="BY772">
        <v>1</v>
      </c>
      <c r="BZ772">
        <v>99</v>
      </c>
      <c r="CA772">
        <v>6</v>
      </c>
      <c r="CB772">
        <v>2</v>
      </c>
      <c r="CC772">
        <v>2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1</v>
      </c>
      <c r="CL772">
        <v>0</v>
      </c>
      <c r="CM772">
        <v>1</v>
      </c>
      <c r="CN772">
        <v>0</v>
      </c>
      <c r="CO772">
        <v>0</v>
      </c>
      <c r="CP772">
        <v>6</v>
      </c>
      <c r="CQ772">
        <v>11</v>
      </c>
      <c r="CR772">
        <v>5</v>
      </c>
      <c r="CS772">
        <v>0</v>
      </c>
      <c r="CT772">
        <v>0</v>
      </c>
      <c r="CU772">
        <v>0</v>
      </c>
      <c r="CV772">
        <v>4</v>
      </c>
      <c r="CW772">
        <v>1</v>
      </c>
      <c r="CX772">
        <v>1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11</v>
      </c>
      <c r="DQ772">
        <v>1</v>
      </c>
      <c r="DR772">
        <v>0</v>
      </c>
      <c r="DS772">
        <v>0</v>
      </c>
      <c r="DT772">
        <v>0</v>
      </c>
      <c r="DU772">
        <v>1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1</v>
      </c>
      <c r="EQ772">
        <v>12</v>
      </c>
      <c r="ER772">
        <v>4</v>
      </c>
      <c r="ES772">
        <v>2</v>
      </c>
      <c r="ET772">
        <v>2</v>
      </c>
      <c r="EU772">
        <v>0</v>
      </c>
      <c r="EV772">
        <v>0</v>
      </c>
      <c r="EW772">
        <v>0</v>
      </c>
      <c r="EX772">
        <v>2</v>
      </c>
      <c r="EY772">
        <v>1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1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12</v>
      </c>
      <c r="FO772">
        <v>27</v>
      </c>
      <c r="FP772">
        <v>9</v>
      </c>
      <c r="FQ772">
        <v>0</v>
      </c>
      <c r="FR772">
        <v>0</v>
      </c>
      <c r="FS772">
        <v>0</v>
      </c>
      <c r="FT772">
        <v>0</v>
      </c>
      <c r="FU772">
        <v>3</v>
      </c>
      <c r="FV772">
        <v>0</v>
      </c>
      <c r="FW772">
        <v>1</v>
      </c>
      <c r="FX772">
        <v>2</v>
      </c>
      <c r="FY772">
        <v>2</v>
      </c>
      <c r="FZ772">
        <v>0</v>
      </c>
      <c r="GA772">
        <v>1</v>
      </c>
      <c r="GB772">
        <v>1</v>
      </c>
      <c r="GC772">
        <v>1</v>
      </c>
      <c r="GD772">
        <v>1</v>
      </c>
      <c r="GE772">
        <v>0</v>
      </c>
      <c r="GF772">
        <v>1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3</v>
      </c>
      <c r="GM772">
        <v>2</v>
      </c>
      <c r="GN772">
        <v>27</v>
      </c>
      <c r="GO772">
        <v>9</v>
      </c>
      <c r="GP772">
        <v>6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1</v>
      </c>
      <c r="GX772">
        <v>0</v>
      </c>
      <c r="GY772">
        <v>0</v>
      </c>
      <c r="GZ772">
        <v>0</v>
      </c>
      <c r="HA772">
        <v>1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1</v>
      </c>
      <c r="HH772">
        <v>9</v>
      </c>
      <c r="HI772">
        <v>2</v>
      </c>
      <c r="HJ772">
        <v>0</v>
      </c>
      <c r="HK772">
        <v>0</v>
      </c>
      <c r="HL772">
        <v>0</v>
      </c>
      <c r="HM772">
        <v>0</v>
      </c>
      <c r="HN772">
        <v>1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1</v>
      </c>
      <c r="HV772">
        <v>2</v>
      </c>
      <c r="HW772">
        <v>2</v>
      </c>
      <c r="HX772">
        <v>0</v>
      </c>
      <c r="HY772">
        <v>0</v>
      </c>
      <c r="HZ772">
        <v>1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1</v>
      </c>
      <c r="IL772">
        <v>2</v>
      </c>
      <c r="IM772">
        <v>33</v>
      </c>
      <c r="IN772">
        <v>9</v>
      </c>
      <c r="IO772">
        <v>11</v>
      </c>
      <c r="IP772">
        <v>5</v>
      </c>
      <c r="IQ772">
        <v>2</v>
      </c>
      <c r="IR772">
        <v>0</v>
      </c>
      <c r="IS772">
        <v>0</v>
      </c>
      <c r="IT772">
        <v>0</v>
      </c>
      <c r="IU772">
        <v>1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2</v>
      </c>
      <c r="JB772">
        <v>0</v>
      </c>
      <c r="JC772">
        <v>0</v>
      </c>
      <c r="JD772">
        <v>1</v>
      </c>
      <c r="JE772">
        <v>2</v>
      </c>
      <c r="JF772">
        <v>0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33</v>
      </c>
    </row>
    <row r="773" spans="1:272" x14ac:dyDescent="0.25">
      <c r="A773" t="s">
        <v>273</v>
      </c>
      <c r="B773" t="s">
        <v>743</v>
      </c>
      <c r="C773" t="str">
        <f t="shared" si="58"/>
        <v>161103</v>
      </c>
      <c r="D773" t="s">
        <v>744</v>
      </c>
      <c r="E773">
        <v>4</v>
      </c>
      <c r="F773">
        <v>485</v>
      </c>
      <c r="G773">
        <v>370</v>
      </c>
      <c r="H773">
        <v>242</v>
      </c>
      <c r="I773">
        <v>128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128</v>
      </c>
      <c r="T773">
        <v>0</v>
      </c>
      <c r="U773">
        <v>0</v>
      </c>
      <c r="V773">
        <v>128</v>
      </c>
      <c r="W773">
        <v>4</v>
      </c>
      <c r="X773">
        <v>1</v>
      </c>
      <c r="Y773">
        <v>3</v>
      </c>
      <c r="Z773">
        <v>0</v>
      </c>
      <c r="AA773">
        <v>124</v>
      </c>
      <c r="AB773">
        <v>22</v>
      </c>
      <c r="AC773">
        <v>3</v>
      </c>
      <c r="AD773">
        <v>3</v>
      </c>
      <c r="AE773">
        <v>10</v>
      </c>
      <c r="AF773">
        <v>4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</v>
      </c>
      <c r="AV773">
        <v>0</v>
      </c>
      <c r="AW773">
        <v>0</v>
      </c>
      <c r="AX773">
        <v>1</v>
      </c>
      <c r="AY773">
        <v>0</v>
      </c>
      <c r="AZ773">
        <v>0</v>
      </c>
      <c r="BA773">
        <v>22</v>
      </c>
      <c r="BB773">
        <v>43</v>
      </c>
      <c r="BC773">
        <v>3</v>
      </c>
      <c r="BD773">
        <v>0</v>
      </c>
      <c r="BE773">
        <v>0</v>
      </c>
      <c r="BF773">
        <v>5</v>
      </c>
      <c r="BG773">
        <v>0</v>
      </c>
      <c r="BH773">
        <v>2</v>
      </c>
      <c r="BI773">
        <v>0</v>
      </c>
      <c r="BJ773">
        <v>1</v>
      </c>
      <c r="BK773">
        <v>1</v>
      </c>
      <c r="BL773">
        <v>0</v>
      </c>
      <c r="BM773">
        <v>0</v>
      </c>
      <c r="BN773">
        <v>30</v>
      </c>
      <c r="BO773">
        <v>0</v>
      </c>
      <c r="BP773">
        <v>0</v>
      </c>
      <c r="BQ773">
        <v>1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43</v>
      </c>
      <c r="CA773">
        <v>1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1</v>
      </c>
      <c r="CN773">
        <v>0</v>
      </c>
      <c r="CO773">
        <v>0</v>
      </c>
      <c r="CP773">
        <v>1</v>
      </c>
      <c r="CQ773">
        <v>4</v>
      </c>
      <c r="CR773">
        <v>2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1</v>
      </c>
      <c r="DH773">
        <v>0</v>
      </c>
      <c r="DI773">
        <v>0</v>
      </c>
      <c r="DJ773">
        <v>0</v>
      </c>
      <c r="DK773">
        <v>1</v>
      </c>
      <c r="DL773">
        <v>0</v>
      </c>
      <c r="DM773">
        <v>0</v>
      </c>
      <c r="DN773">
        <v>0</v>
      </c>
      <c r="DO773">
        <v>0</v>
      </c>
      <c r="DP773">
        <v>4</v>
      </c>
      <c r="DQ773">
        <v>1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1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1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11</v>
      </c>
      <c r="FP773">
        <v>4</v>
      </c>
      <c r="FQ773">
        <v>1</v>
      </c>
      <c r="FR773">
        <v>0</v>
      </c>
      <c r="FS773">
        <v>1</v>
      </c>
      <c r="FT773">
        <v>0</v>
      </c>
      <c r="FU773">
        <v>1</v>
      </c>
      <c r="FV773">
        <v>0</v>
      </c>
      <c r="FW773">
        <v>0</v>
      </c>
      <c r="FX773">
        <v>1</v>
      </c>
      <c r="FY773">
        <v>0</v>
      </c>
      <c r="FZ773">
        <v>0</v>
      </c>
      <c r="GA773">
        <v>1</v>
      </c>
      <c r="GB773">
        <v>0</v>
      </c>
      <c r="GC773">
        <v>0</v>
      </c>
      <c r="GD773">
        <v>0</v>
      </c>
      <c r="GE773">
        <v>1</v>
      </c>
      <c r="GF773">
        <v>0</v>
      </c>
      <c r="GG773">
        <v>1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11</v>
      </c>
      <c r="GO773">
        <v>5</v>
      </c>
      <c r="GP773">
        <v>3</v>
      </c>
      <c r="GQ773">
        <v>0</v>
      </c>
      <c r="GR773">
        <v>2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5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37</v>
      </c>
      <c r="IN773">
        <v>17</v>
      </c>
      <c r="IO773">
        <v>14</v>
      </c>
      <c r="IP773">
        <v>2</v>
      </c>
      <c r="IQ773">
        <v>0</v>
      </c>
      <c r="IR773">
        <v>0</v>
      </c>
      <c r="IS773">
        <v>0</v>
      </c>
      <c r="IT773">
        <v>3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1</v>
      </c>
      <c r="JJ773">
        <v>0</v>
      </c>
      <c r="JK773">
        <v>0</v>
      </c>
      <c r="JL773">
        <v>37</v>
      </c>
    </row>
    <row r="774" spans="1:272" x14ac:dyDescent="0.25">
      <c r="A774" t="s">
        <v>273</v>
      </c>
      <c r="B774" t="s">
        <v>743</v>
      </c>
      <c r="C774" t="str">
        <f t="shared" si="58"/>
        <v>161103</v>
      </c>
      <c r="D774" t="s">
        <v>316</v>
      </c>
      <c r="E774">
        <v>5</v>
      </c>
      <c r="F774">
        <v>905</v>
      </c>
      <c r="G774">
        <v>690</v>
      </c>
      <c r="H774">
        <v>367</v>
      </c>
      <c r="I774">
        <v>323</v>
      </c>
      <c r="J774">
        <v>0</v>
      </c>
      <c r="K774">
        <v>1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323</v>
      </c>
      <c r="T774">
        <v>0</v>
      </c>
      <c r="U774">
        <v>0</v>
      </c>
      <c r="V774">
        <v>323</v>
      </c>
      <c r="W774">
        <v>17</v>
      </c>
      <c r="X774">
        <v>5</v>
      </c>
      <c r="Y774">
        <v>12</v>
      </c>
      <c r="Z774">
        <v>0</v>
      </c>
      <c r="AA774">
        <v>306</v>
      </c>
      <c r="AB774">
        <v>67</v>
      </c>
      <c r="AC774">
        <v>11</v>
      </c>
      <c r="AD774">
        <v>17</v>
      </c>
      <c r="AE774">
        <v>20</v>
      </c>
      <c r="AF774">
        <v>11</v>
      </c>
      <c r="AG774">
        <v>0</v>
      </c>
      <c r="AH774">
        <v>2</v>
      </c>
      <c r="AI774">
        <v>0</v>
      </c>
      <c r="AJ774">
        <v>0</v>
      </c>
      <c r="AK774">
        <v>1</v>
      </c>
      <c r="AL774">
        <v>0</v>
      </c>
      <c r="AM774">
        <v>0</v>
      </c>
      <c r="AN774">
        <v>0</v>
      </c>
      <c r="AO774">
        <v>1</v>
      </c>
      <c r="AP774">
        <v>1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2</v>
      </c>
      <c r="AZ774">
        <v>1</v>
      </c>
      <c r="BA774">
        <v>67</v>
      </c>
      <c r="BB774">
        <v>64</v>
      </c>
      <c r="BC774">
        <v>8</v>
      </c>
      <c r="BD774">
        <v>1</v>
      </c>
      <c r="BE774">
        <v>1</v>
      </c>
      <c r="BF774">
        <v>7</v>
      </c>
      <c r="BG774">
        <v>1</v>
      </c>
      <c r="BH774">
        <v>2</v>
      </c>
      <c r="BI774">
        <v>0</v>
      </c>
      <c r="BJ774">
        <v>1</v>
      </c>
      <c r="BK774">
        <v>0</v>
      </c>
      <c r="BL774">
        <v>0</v>
      </c>
      <c r="BM774">
        <v>0</v>
      </c>
      <c r="BN774">
        <v>41</v>
      </c>
      <c r="BO774">
        <v>0</v>
      </c>
      <c r="BP774">
        <v>1</v>
      </c>
      <c r="BQ774">
        <v>0</v>
      </c>
      <c r="BR774">
        <v>0</v>
      </c>
      <c r="BS774">
        <v>0</v>
      </c>
      <c r="BT774">
        <v>1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64</v>
      </c>
      <c r="CA774">
        <v>6</v>
      </c>
      <c r="CB774">
        <v>2</v>
      </c>
      <c r="CC774">
        <v>1</v>
      </c>
      <c r="CD774">
        <v>0</v>
      </c>
      <c r="CE774">
        <v>0</v>
      </c>
      <c r="CF774">
        <v>0</v>
      </c>
      <c r="CG774">
        <v>1</v>
      </c>
      <c r="CH774">
        <v>0</v>
      </c>
      <c r="CI774">
        <v>0</v>
      </c>
      <c r="CJ774">
        <v>1</v>
      </c>
      <c r="CK774">
        <v>0</v>
      </c>
      <c r="CL774">
        <v>0</v>
      </c>
      <c r="CM774">
        <v>0</v>
      </c>
      <c r="CN774">
        <v>1</v>
      </c>
      <c r="CO774">
        <v>0</v>
      </c>
      <c r="CP774">
        <v>6</v>
      </c>
      <c r="CQ774">
        <v>12</v>
      </c>
      <c r="CR774">
        <v>6</v>
      </c>
      <c r="CS774">
        <v>1</v>
      </c>
      <c r="CT774">
        <v>0</v>
      </c>
      <c r="CU774">
        <v>0</v>
      </c>
      <c r="CV774">
        <v>3</v>
      </c>
      <c r="CW774">
        <v>1</v>
      </c>
      <c r="CX774">
        <v>0</v>
      </c>
      <c r="CY774">
        <v>0</v>
      </c>
      <c r="CZ774">
        <v>1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12</v>
      </c>
      <c r="DQ774">
        <v>5</v>
      </c>
      <c r="DR774">
        <v>2</v>
      </c>
      <c r="DS774">
        <v>1</v>
      </c>
      <c r="DT774">
        <v>0</v>
      </c>
      <c r="DU774">
        <v>0</v>
      </c>
      <c r="DV774">
        <v>1</v>
      </c>
      <c r="DW774">
        <v>0</v>
      </c>
      <c r="DX774">
        <v>1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5</v>
      </c>
      <c r="EQ774">
        <v>7</v>
      </c>
      <c r="ER774">
        <v>3</v>
      </c>
      <c r="ES774">
        <v>3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1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7</v>
      </c>
      <c r="FO774">
        <v>31</v>
      </c>
      <c r="FP774">
        <v>17</v>
      </c>
      <c r="FQ774">
        <v>0</v>
      </c>
      <c r="FR774">
        <v>1</v>
      </c>
      <c r="FS774">
        <v>3</v>
      </c>
      <c r="FT774">
        <v>0</v>
      </c>
      <c r="FU774">
        <v>1</v>
      </c>
      <c r="FV774">
        <v>0</v>
      </c>
      <c r="FW774">
        <v>0</v>
      </c>
      <c r="FX774">
        <v>2</v>
      </c>
      <c r="FY774">
        <v>1</v>
      </c>
      <c r="FZ774">
        <v>1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1</v>
      </c>
      <c r="GG774">
        <v>1</v>
      </c>
      <c r="GH774">
        <v>0</v>
      </c>
      <c r="GI774">
        <v>0</v>
      </c>
      <c r="GJ774">
        <v>0</v>
      </c>
      <c r="GK774">
        <v>1</v>
      </c>
      <c r="GL774">
        <v>1</v>
      </c>
      <c r="GM774">
        <v>1</v>
      </c>
      <c r="GN774">
        <v>31</v>
      </c>
      <c r="GO774">
        <v>13</v>
      </c>
      <c r="GP774">
        <v>8</v>
      </c>
      <c r="GQ774">
        <v>2</v>
      </c>
      <c r="GR774">
        <v>1</v>
      </c>
      <c r="GS774">
        <v>0</v>
      </c>
      <c r="GT774">
        <v>1</v>
      </c>
      <c r="GU774">
        <v>1</v>
      </c>
      <c r="GV774">
        <v>0</v>
      </c>
      <c r="GW774">
        <v>0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0</v>
      </c>
      <c r="HG774">
        <v>0</v>
      </c>
      <c r="HH774">
        <v>13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101</v>
      </c>
      <c r="IN774">
        <v>51</v>
      </c>
      <c r="IO774">
        <v>19</v>
      </c>
      <c r="IP774">
        <v>18</v>
      </c>
      <c r="IQ774">
        <v>8</v>
      </c>
      <c r="IR774">
        <v>0</v>
      </c>
      <c r="IS774">
        <v>0</v>
      </c>
      <c r="IT774">
        <v>0</v>
      </c>
      <c r="IU774">
        <v>2</v>
      </c>
      <c r="IV774">
        <v>1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1</v>
      </c>
      <c r="JE774">
        <v>1</v>
      </c>
      <c r="JF774">
        <v>0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101</v>
      </c>
    </row>
    <row r="775" spans="1:272" x14ac:dyDescent="0.25">
      <c r="A775" t="s">
        <v>273</v>
      </c>
      <c r="B775" t="s">
        <v>743</v>
      </c>
      <c r="C775" t="str">
        <f t="shared" si="58"/>
        <v>161103</v>
      </c>
      <c r="D775" t="s">
        <v>441</v>
      </c>
      <c r="E775">
        <v>6</v>
      </c>
      <c r="F775">
        <v>843</v>
      </c>
      <c r="G775">
        <v>640</v>
      </c>
      <c r="H775">
        <v>371</v>
      </c>
      <c r="I775">
        <v>269</v>
      </c>
      <c r="J775">
        <v>0</v>
      </c>
      <c r="K775">
        <v>2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269</v>
      </c>
      <c r="T775">
        <v>0</v>
      </c>
      <c r="U775">
        <v>0</v>
      </c>
      <c r="V775">
        <v>269</v>
      </c>
      <c r="W775">
        <v>11</v>
      </c>
      <c r="X775">
        <v>9</v>
      </c>
      <c r="Y775">
        <v>2</v>
      </c>
      <c r="Z775">
        <v>0</v>
      </c>
      <c r="AA775">
        <v>258</v>
      </c>
      <c r="AB775">
        <v>54</v>
      </c>
      <c r="AC775">
        <v>7</v>
      </c>
      <c r="AD775">
        <v>13</v>
      </c>
      <c r="AE775">
        <v>21</v>
      </c>
      <c r="AF775">
        <v>3</v>
      </c>
      <c r="AG775">
        <v>0</v>
      </c>
      <c r="AH775">
        <v>4</v>
      </c>
      <c r="AI775">
        <v>0</v>
      </c>
      <c r="AJ775">
        <v>0</v>
      </c>
      <c r="AK775">
        <v>4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1</v>
      </c>
      <c r="AZ775">
        <v>1</v>
      </c>
      <c r="BA775">
        <v>54</v>
      </c>
      <c r="BB775">
        <v>103</v>
      </c>
      <c r="BC775">
        <v>5</v>
      </c>
      <c r="BD775">
        <v>0</v>
      </c>
      <c r="BE775">
        <v>1</v>
      </c>
      <c r="BF775">
        <v>3</v>
      </c>
      <c r="BG775">
        <v>0</v>
      </c>
      <c r="BH775">
        <v>1</v>
      </c>
      <c r="BI775">
        <v>1</v>
      </c>
      <c r="BJ775">
        <v>0</v>
      </c>
      <c r="BK775">
        <v>0</v>
      </c>
      <c r="BL775">
        <v>0</v>
      </c>
      <c r="BM775">
        <v>0</v>
      </c>
      <c r="BN775">
        <v>88</v>
      </c>
      <c r="BO775">
        <v>0</v>
      </c>
      <c r="BP775">
        <v>0</v>
      </c>
      <c r="BQ775">
        <v>1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1</v>
      </c>
      <c r="BY775">
        <v>2</v>
      </c>
      <c r="BZ775">
        <v>103</v>
      </c>
      <c r="CA775">
        <v>4</v>
      </c>
      <c r="CB775">
        <v>1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1</v>
      </c>
      <c r="CI775">
        <v>1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1</v>
      </c>
      <c r="CP775">
        <v>4</v>
      </c>
      <c r="CQ775">
        <v>8</v>
      </c>
      <c r="CR775">
        <v>6</v>
      </c>
      <c r="CS775">
        <v>1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1</v>
      </c>
      <c r="DL775">
        <v>0</v>
      </c>
      <c r="DM775">
        <v>0</v>
      </c>
      <c r="DN775">
        <v>0</v>
      </c>
      <c r="DO775">
        <v>0</v>
      </c>
      <c r="DP775">
        <v>8</v>
      </c>
      <c r="DQ775">
        <v>7</v>
      </c>
      <c r="DR775">
        <v>0</v>
      </c>
      <c r="DS775">
        <v>0</v>
      </c>
      <c r="DT775">
        <v>2</v>
      </c>
      <c r="DU775">
        <v>0</v>
      </c>
      <c r="DV775">
        <v>5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7</v>
      </c>
      <c r="EQ775">
        <v>2</v>
      </c>
      <c r="ER775">
        <v>0</v>
      </c>
      <c r="ES775">
        <v>1</v>
      </c>
      <c r="ET775">
        <v>0</v>
      </c>
      <c r="EU775">
        <v>1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2</v>
      </c>
      <c r="FO775">
        <v>17</v>
      </c>
      <c r="FP775">
        <v>5</v>
      </c>
      <c r="FQ775">
        <v>0</v>
      </c>
      <c r="FR775">
        <v>4</v>
      </c>
      <c r="FS775">
        <v>2</v>
      </c>
      <c r="FT775">
        <v>0</v>
      </c>
      <c r="FU775">
        <v>4</v>
      </c>
      <c r="FV775">
        <v>0</v>
      </c>
      <c r="FW775">
        <v>1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1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17</v>
      </c>
      <c r="GO775">
        <v>2</v>
      </c>
      <c r="GP775">
        <v>2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2</v>
      </c>
      <c r="HI775">
        <v>1</v>
      </c>
      <c r="HJ775">
        <v>0</v>
      </c>
      <c r="HK775">
        <v>0</v>
      </c>
      <c r="HL775">
        <v>0</v>
      </c>
      <c r="HM775">
        <v>0</v>
      </c>
      <c r="HN775">
        <v>0</v>
      </c>
      <c r="HO775">
        <v>0</v>
      </c>
      <c r="HP775">
        <v>1</v>
      </c>
      <c r="HQ775">
        <v>0</v>
      </c>
      <c r="HR775">
        <v>0</v>
      </c>
      <c r="HS775">
        <v>0</v>
      </c>
      <c r="HT775">
        <v>0</v>
      </c>
      <c r="HU775">
        <v>0</v>
      </c>
      <c r="HV775">
        <v>1</v>
      </c>
      <c r="HW775">
        <v>2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1</v>
      </c>
      <c r="IE775">
        <v>0</v>
      </c>
      <c r="IF775">
        <v>0</v>
      </c>
      <c r="IG775">
        <v>0</v>
      </c>
      <c r="IH775">
        <v>1</v>
      </c>
      <c r="II775">
        <v>0</v>
      </c>
      <c r="IJ775">
        <v>0</v>
      </c>
      <c r="IK775">
        <v>0</v>
      </c>
      <c r="IL775">
        <v>2</v>
      </c>
      <c r="IM775">
        <v>58</v>
      </c>
      <c r="IN775">
        <v>36</v>
      </c>
      <c r="IO775">
        <v>16</v>
      </c>
      <c r="IP775">
        <v>2</v>
      </c>
      <c r="IQ775">
        <v>2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2</v>
      </c>
      <c r="JF775">
        <v>0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58</v>
      </c>
    </row>
    <row r="776" spans="1:272" x14ac:dyDescent="0.25">
      <c r="A776" t="s">
        <v>273</v>
      </c>
      <c r="B776" t="s">
        <v>745</v>
      </c>
      <c r="C776" t="str">
        <f t="shared" ref="C776:C783" si="59">"161104"</f>
        <v>161104</v>
      </c>
      <c r="D776" t="s">
        <v>338</v>
      </c>
      <c r="E776">
        <v>1</v>
      </c>
      <c r="F776">
        <v>1293</v>
      </c>
      <c r="G776">
        <v>965</v>
      </c>
      <c r="H776">
        <v>413</v>
      </c>
      <c r="I776">
        <v>552</v>
      </c>
      <c r="J776">
        <v>0</v>
      </c>
      <c r="K776">
        <v>0</v>
      </c>
      <c r="L776">
        <v>3</v>
      </c>
      <c r="M776">
        <v>3</v>
      </c>
      <c r="N776">
        <v>0</v>
      </c>
      <c r="O776">
        <v>0</v>
      </c>
      <c r="P776">
        <v>0</v>
      </c>
      <c r="Q776">
        <v>0</v>
      </c>
      <c r="R776">
        <v>3</v>
      </c>
      <c r="S776">
        <v>555</v>
      </c>
      <c r="T776">
        <v>3</v>
      </c>
      <c r="U776">
        <v>0</v>
      </c>
      <c r="V776">
        <v>555</v>
      </c>
      <c r="W776">
        <v>31</v>
      </c>
      <c r="X776">
        <v>18</v>
      </c>
      <c r="Y776">
        <v>6</v>
      </c>
      <c r="Z776">
        <v>0</v>
      </c>
      <c r="AA776">
        <v>524</v>
      </c>
      <c r="AB776">
        <v>110</v>
      </c>
      <c r="AC776">
        <v>8</v>
      </c>
      <c r="AD776">
        <v>21</v>
      </c>
      <c r="AE776">
        <v>53</v>
      </c>
      <c r="AF776">
        <v>16</v>
      </c>
      <c r="AG776">
        <v>0</v>
      </c>
      <c r="AH776">
        <v>1</v>
      </c>
      <c r="AI776">
        <v>0</v>
      </c>
      <c r="AJ776">
        <v>0</v>
      </c>
      <c r="AK776">
        <v>1</v>
      </c>
      <c r="AL776">
        <v>5</v>
      </c>
      <c r="AM776">
        <v>0</v>
      </c>
      <c r="AN776">
        <v>0</v>
      </c>
      <c r="AO776">
        <v>0</v>
      </c>
      <c r="AP776">
        <v>1</v>
      </c>
      <c r="AQ776">
        <v>1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</v>
      </c>
      <c r="AX776">
        <v>1</v>
      </c>
      <c r="AY776">
        <v>0</v>
      </c>
      <c r="AZ776">
        <v>1</v>
      </c>
      <c r="BA776">
        <v>110</v>
      </c>
      <c r="BB776">
        <v>115</v>
      </c>
      <c r="BC776">
        <v>36</v>
      </c>
      <c r="BD776">
        <v>1</v>
      </c>
      <c r="BE776">
        <v>2</v>
      </c>
      <c r="BF776">
        <v>7</v>
      </c>
      <c r="BG776">
        <v>21</v>
      </c>
      <c r="BH776">
        <v>14</v>
      </c>
      <c r="BI776">
        <v>0</v>
      </c>
      <c r="BJ776">
        <v>4</v>
      </c>
      <c r="BK776">
        <v>2</v>
      </c>
      <c r="BL776">
        <v>3</v>
      </c>
      <c r="BM776">
        <v>1</v>
      </c>
      <c r="BN776">
        <v>9</v>
      </c>
      <c r="BO776">
        <v>1</v>
      </c>
      <c r="BP776">
        <v>0</v>
      </c>
      <c r="BQ776">
        <v>1</v>
      </c>
      <c r="BR776">
        <v>1</v>
      </c>
      <c r="BS776">
        <v>0</v>
      </c>
      <c r="BT776">
        <v>1</v>
      </c>
      <c r="BU776">
        <v>1</v>
      </c>
      <c r="BV776">
        <v>1</v>
      </c>
      <c r="BW776">
        <v>6</v>
      </c>
      <c r="BX776">
        <v>1</v>
      </c>
      <c r="BY776">
        <v>2</v>
      </c>
      <c r="BZ776">
        <v>115</v>
      </c>
      <c r="CA776">
        <v>9</v>
      </c>
      <c r="CB776">
        <v>5</v>
      </c>
      <c r="CC776">
        <v>1</v>
      </c>
      <c r="CD776">
        <v>1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1</v>
      </c>
      <c r="CN776">
        <v>1</v>
      </c>
      <c r="CO776">
        <v>0</v>
      </c>
      <c r="CP776">
        <v>9</v>
      </c>
      <c r="CQ776">
        <v>31</v>
      </c>
      <c r="CR776">
        <v>10</v>
      </c>
      <c r="CS776">
        <v>1</v>
      </c>
      <c r="CT776">
        <v>1</v>
      </c>
      <c r="CU776">
        <v>1</v>
      </c>
      <c r="CV776">
        <v>5</v>
      </c>
      <c r="CW776">
        <v>3</v>
      </c>
      <c r="CX776">
        <v>2</v>
      </c>
      <c r="CY776">
        <v>1</v>
      </c>
      <c r="CZ776">
        <v>0</v>
      </c>
      <c r="DA776">
        <v>1</v>
      </c>
      <c r="DB776">
        <v>1</v>
      </c>
      <c r="DC776">
        <v>0</v>
      </c>
      <c r="DD776">
        <v>0</v>
      </c>
      <c r="DE776">
        <v>1</v>
      </c>
      <c r="DF776">
        <v>0</v>
      </c>
      <c r="DG776">
        <v>1</v>
      </c>
      <c r="DH776">
        <v>0</v>
      </c>
      <c r="DI776">
        <v>0</v>
      </c>
      <c r="DJ776">
        <v>1</v>
      </c>
      <c r="DK776">
        <v>0</v>
      </c>
      <c r="DL776">
        <v>0</v>
      </c>
      <c r="DM776">
        <v>1</v>
      </c>
      <c r="DN776">
        <v>1</v>
      </c>
      <c r="DO776">
        <v>0</v>
      </c>
      <c r="DP776">
        <v>31</v>
      </c>
      <c r="DQ776">
        <v>13</v>
      </c>
      <c r="DR776">
        <v>2</v>
      </c>
      <c r="DS776">
        <v>0</v>
      </c>
      <c r="DT776">
        <v>0</v>
      </c>
      <c r="DU776">
        <v>0</v>
      </c>
      <c r="DV776">
        <v>7</v>
      </c>
      <c r="DW776">
        <v>0</v>
      </c>
      <c r="DX776">
        <v>1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2</v>
      </c>
      <c r="EH776">
        <v>0</v>
      </c>
      <c r="EI776">
        <v>0</v>
      </c>
      <c r="EJ776">
        <v>0</v>
      </c>
      <c r="EK776">
        <v>0</v>
      </c>
      <c r="EL776">
        <v>1</v>
      </c>
      <c r="EM776">
        <v>0</v>
      </c>
      <c r="EN776">
        <v>0</v>
      </c>
      <c r="EO776">
        <v>0</v>
      </c>
      <c r="EP776">
        <v>13</v>
      </c>
      <c r="EQ776">
        <v>33</v>
      </c>
      <c r="ER776">
        <v>13</v>
      </c>
      <c r="ES776">
        <v>6</v>
      </c>
      <c r="ET776">
        <v>0</v>
      </c>
      <c r="EU776">
        <v>0</v>
      </c>
      <c r="EV776">
        <v>1</v>
      </c>
      <c r="EW776">
        <v>0</v>
      </c>
      <c r="EX776">
        <v>0</v>
      </c>
      <c r="EY776">
        <v>1</v>
      </c>
      <c r="EZ776">
        <v>0</v>
      </c>
      <c r="FA776">
        <v>0</v>
      </c>
      <c r="FB776">
        <v>0</v>
      </c>
      <c r="FC776">
        <v>3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7</v>
      </c>
      <c r="FK776">
        <v>0</v>
      </c>
      <c r="FL776">
        <v>2</v>
      </c>
      <c r="FM776">
        <v>0</v>
      </c>
      <c r="FN776">
        <v>33</v>
      </c>
      <c r="FO776">
        <v>63</v>
      </c>
      <c r="FP776">
        <v>19</v>
      </c>
      <c r="FQ776">
        <v>1</v>
      </c>
      <c r="FR776">
        <v>5</v>
      </c>
      <c r="FS776">
        <v>1</v>
      </c>
      <c r="FT776">
        <v>3</v>
      </c>
      <c r="FU776">
        <v>2</v>
      </c>
      <c r="FV776">
        <v>1</v>
      </c>
      <c r="FW776">
        <v>1</v>
      </c>
      <c r="FX776">
        <v>1</v>
      </c>
      <c r="FY776">
        <v>0</v>
      </c>
      <c r="FZ776">
        <v>11</v>
      </c>
      <c r="GA776">
        <v>3</v>
      </c>
      <c r="GB776">
        <v>0</v>
      </c>
      <c r="GC776">
        <v>2</v>
      </c>
      <c r="GD776">
        <v>3</v>
      </c>
      <c r="GE776">
        <v>0</v>
      </c>
      <c r="GF776">
        <v>1</v>
      </c>
      <c r="GG776">
        <v>1</v>
      </c>
      <c r="GH776">
        <v>0</v>
      </c>
      <c r="GI776">
        <v>3</v>
      </c>
      <c r="GJ776">
        <v>2</v>
      </c>
      <c r="GK776">
        <v>0</v>
      </c>
      <c r="GL776">
        <v>1</v>
      </c>
      <c r="GM776">
        <v>2</v>
      </c>
      <c r="GN776">
        <v>63</v>
      </c>
      <c r="GO776">
        <v>31</v>
      </c>
      <c r="GP776">
        <v>15</v>
      </c>
      <c r="GQ776">
        <v>3</v>
      </c>
      <c r="GR776">
        <v>0</v>
      </c>
      <c r="GS776">
        <v>0</v>
      </c>
      <c r="GT776">
        <v>1</v>
      </c>
      <c r="GU776">
        <v>0</v>
      </c>
      <c r="GV776">
        <v>2</v>
      </c>
      <c r="GW776">
        <v>0</v>
      </c>
      <c r="GX776">
        <v>1</v>
      </c>
      <c r="GY776">
        <v>1</v>
      </c>
      <c r="GZ776">
        <v>0</v>
      </c>
      <c r="HA776">
        <v>0</v>
      </c>
      <c r="HB776">
        <v>0</v>
      </c>
      <c r="HC776">
        <v>1</v>
      </c>
      <c r="HD776">
        <v>0</v>
      </c>
      <c r="HE776">
        <v>0</v>
      </c>
      <c r="HF776">
        <v>1</v>
      </c>
      <c r="HG776">
        <v>6</v>
      </c>
      <c r="HH776">
        <v>31</v>
      </c>
      <c r="HI776">
        <v>2</v>
      </c>
      <c r="HJ776">
        <v>0</v>
      </c>
      <c r="HK776">
        <v>0</v>
      </c>
      <c r="HL776">
        <v>1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2</v>
      </c>
      <c r="HW776">
        <v>2</v>
      </c>
      <c r="HX776">
        <v>2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2</v>
      </c>
      <c r="IM776">
        <v>115</v>
      </c>
      <c r="IN776">
        <v>21</v>
      </c>
      <c r="IO776">
        <v>12</v>
      </c>
      <c r="IP776">
        <v>5</v>
      </c>
      <c r="IQ776">
        <v>2</v>
      </c>
      <c r="IR776">
        <v>0</v>
      </c>
      <c r="IS776">
        <v>0</v>
      </c>
      <c r="IT776">
        <v>1</v>
      </c>
      <c r="IU776">
        <v>0</v>
      </c>
      <c r="IV776">
        <v>72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1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0</v>
      </c>
      <c r="JK776">
        <v>1</v>
      </c>
      <c r="JL776">
        <v>115</v>
      </c>
    </row>
    <row r="777" spans="1:272" x14ac:dyDescent="0.25">
      <c r="A777" t="s">
        <v>273</v>
      </c>
      <c r="B777" t="s">
        <v>745</v>
      </c>
      <c r="C777" t="str">
        <f t="shared" si="59"/>
        <v>161104</v>
      </c>
      <c r="D777" t="s">
        <v>316</v>
      </c>
      <c r="E777">
        <v>2</v>
      </c>
      <c r="F777">
        <v>976</v>
      </c>
      <c r="G777">
        <v>740</v>
      </c>
      <c r="H777">
        <v>288</v>
      </c>
      <c r="I777">
        <v>452</v>
      </c>
      <c r="J777">
        <v>0</v>
      </c>
      <c r="K777">
        <v>2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452</v>
      </c>
      <c r="T777">
        <v>0</v>
      </c>
      <c r="U777">
        <v>0</v>
      </c>
      <c r="V777">
        <v>452</v>
      </c>
      <c r="W777">
        <v>22</v>
      </c>
      <c r="X777">
        <v>13</v>
      </c>
      <c r="Y777">
        <v>9</v>
      </c>
      <c r="Z777">
        <v>0</v>
      </c>
      <c r="AA777">
        <v>430</v>
      </c>
      <c r="AB777">
        <v>139</v>
      </c>
      <c r="AC777">
        <v>12</v>
      </c>
      <c r="AD777">
        <v>58</v>
      </c>
      <c r="AE777">
        <v>33</v>
      </c>
      <c r="AF777">
        <v>18</v>
      </c>
      <c r="AG777">
        <v>0</v>
      </c>
      <c r="AH777">
        <v>2</v>
      </c>
      <c r="AI777">
        <v>0</v>
      </c>
      <c r="AJ777">
        <v>0</v>
      </c>
      <c r="AK777">
        <v>1</v>
      </c>
      <c r="AL777">
        <v>12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1</v>
      </c>
      <c r="AZ777">
        <v>2</v>
      </c>
      <c r="BA777">
        <v>139</v>
      </c>
      <c r="BB777">
        <v>63</v>
      </c>
      <c r="BC777">
        <v>14</v>
      </c>
      <c r="BD777">
        <v>4</v>
      </c>
      <c r="BE777">
        <v>4</v>
      </c>
      <c r="BF777">
        <v>9</v>
      </c>
      <c r="BG777">
        <v>7</v>
      </c>
      <c r="BH777">
        <v>2</v>
      </c>
      <c r="BI777">
        <v>1</v>
      </c>
      <c r="BJ777">
        <v>1</v>
      </c>
      <c r="BK777">
        <v>3</v>
      </c>
      <c r="BL777">
        <v>4</v>
      </c>
      <c r="BM777">
        <v>0</v>
      </c>
      <c r="BN777">
        <v>5</v>
      </c>
      <c r="BO777">
        <v>0</v>
      </c>
      <c r="BP777">
        <v>0</v>
      </c>
      <c r="BQ777">
        <v>1</v>
      </c>
      <c r="BR777">
        <v>0</v>
      </c>
      <c r="BS777">
        <v>0</v>
      </c>
      <c r="BT777">
        <v>0</v>
      </c>
      <c r="BU777">
        <v>1</v>
      </c>
      <c r="BV777">
        <v>0</v>
      </c>
      <c r="BW777">
        <v>3</v>
      </c>
      <c r="BX777">
        <v>0</v>
      </c>
      <c r="BY777">
        <v>4</v>
      </c>
      <c r="BZ777">
        <v>63</v>
      </c>
      <c r="CA777">
        <v>16</v>
      </c>
      <c r="CB777">
        <v>10</v>
      </c>
      <c r="CC777">
        <v>0</v>
      </c>
      <c r="CD777">
        <v>2</v>
      </c>
      <c r="CE777">
        <v>0</v>
      </c>
      <c r="CF777">
        <v>0</v>
      </c>
      <c r="CG777">
        <v>1</v>
      </c>
      <c r="CH777">
        <v>1</v>
      </c>
      <c r="CI777">
        <v>1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16</v>
      </c>
      <c r="CQ777">
        <v>12</v>
      </c>
      <c r="CR777">
        <v>5</v>
      </c>
      <c r="CS777">
        <v>1</v>
      </c>
      <c r="CT777">
        <v>1</v>
      </c>
      <c r="CU777">
        <v>0</v>
      </c>
      <c r="CV777">
        <v>2</v>
      </c>
      <c r="CW777">
        <v>0</v>
      </c>
      <c r="CX777">
        <v>1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1</v>
      </c>
      <c r="DK777">
        <v>0</v>
      </c>
      <c r="DL777">
        <v>0</v>
      </c>
      <c r="DM777">
        <v>1</v>
      </c>
      <c r="DN777">
        <v>0</v>
      </c>
      <c r="DO777">
        <v>0</v>
      </c>
      <c r="DP777">
        <v>12</v>
      </c>
      <c r="DQ777">
        <v>5</v>
      </c>
      <c r="DR777">
        <v>1</v>
      </c>
      <c r="DS777">
        <v>0</v>
      </c>
      <c r="DT777">
        <v>0</v>
      </c>
      <c r="DU777">
        <v>0</v>
      </c>
      <c r="DV777">
        <v>3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1</v>
      </c>
      <c r="EM777">
        <v>0</v>
      </c>
      <c r="EN777">
        <v>0</v>
      </c>
      <c r="EO777">
        <v>0</v>
      </c>
      <c r="EP777">
        <v>5</v>
      </c>
      <c r="EQ777">
        <v>10</v>
      </c>
      <c r="ER777">
        <v>3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2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4</v>
      </c>
      <c r="FK777">
        <v>1</v>
      </c>
      <c r="FL777">
        <v>0</v>
      </c>
      <c r="FM777">
        <v>0</v>
      </c>
      <c r="FN777">
        <v>10</v>
      </c>
      <c r="FO777">
        <v>31</v>
      </c>
      <c r="FP777">
        <v>9</v>
      </c>
      <c r="FQ777">
        <v>1</v>
      </c>
      <c r="FR777">
        <v>6</v>
      </c>
      <c r="FS777">
        <v>2</v>
      </c>
      <c r="FT777">
        <v>2</v>
      </c>
      <c r="FU777">
        <v>2</v>
      </c>
      <c r="FV777">
        <v>0</v>
      </c>
      <c r="FW777">
        <v>0</v>
      </c>
      <c r="FX777">
        <v>1</v>
      </c>
      <c r="FY777">
        <v>0</v>
      </c>
      <c r="FZ777">
        <v>2</v>
      </c>
      <c r="GA777">
        <v>0</v>
      </c>
      <c r="GB777">
        <v>0</v>
      </c>
      <c r="GC777">
        <v>1</v>
      </c>
      <c r="GD777">
        <v>0</v>
      </c>
      <c r="GE777">
        <v>1</v>
      </c>
      <c r="GF777">
        <v>0</v>
      </c>
      <c r="GG777">
        <v>0</v>
      </c>
      <c r="GH777">
        <v>0</v>
      </c>
      <c r="GI777">
        <v>2</v>
      </c>
      <c r="GJ777">
        <v>0</v>
      </c>
      <c r="GK777">
        <v>2</v>
      </c>
      <c r="GL777">
        <v>0</v>
      </c>
      <c r="GM777">
        <v>0</v>
      </c>
      <c r="GN777">
        <v>31</v>
      </c>
      <c r="GO777">
        <v>10</v>
      </c>
      <c r="GP777">
        <v>4</v>
      </c>
      <c r="GQ777">
        <v>1</v>
      </c>
      <c r="GR777">
        <v>4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1</v>
      </c>
      <c r="HH777">
        <v>10</v>
      </c>
      <c r="HI777">
        <v>2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1</v>
      </c>
      <c r="HU777">
        <v>0</v>
      </c>
      <c r="HV777">
        <v>2</v>
      </c>
      <c r="HW777">
        <v>1</v>
      </c>
      <c r="HX777">
        <v>0</v>
      </c>
      <c r="HY777">
        <v>0</v>
      </c>
      <c r="HZ777">
        <v>1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1</v>
      </c>
      <c r="IM777">
        <v>141</v>
      </c>
      <c r="IN777">
        <v>40</v>
      </c>
      <c r="IO777">
        <v>13</v>
      </c>
      <c r="IP777">
        <v>26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60</v>
      </c>
      <c r="IW777">
        <v>0</v>
      </c>
      <c r="IX777">
        <v>0</v>
      </c>
      <c r="IY777">
        <v>1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1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141</v>
      </c>
    </row>
    <row r="778" spans="1:272" x14ac:dyDescent="0.25">
      <c r="A778" t="s">
        <v>273</v>
      </c>
      <c r="B778" t="s">
        <v>745</v>
      </c>
      <c r="C778" t="str">
        <f t="shared" si="59"/>
        <v>161104</v>
      </c>
      <c r="D778" t="s">
        <v>418</v>
      </c>
      <c r="E778">
        <v>3</v>
      </c>
      <c r="F778">
        <v>662</v>
      </c>
      <c r="G778">
        <v>490</v>
      </c>
      <c r="H778">
        <v>166</v>
      </c>
      <c r="I778">
        <v>324</v>
      </c>
      <c r="J778">
        <v>0</v>
      </c>
      <c r="K778">
        <v>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324</v>
      </c>
      <c r="T778">
        <v>0</v>
      </c>
      <c r="U778">
        <v>0</v>
      </c>
      <c r="V778">
        <v>324</v>
      </c>
      <c r="W778">
        <v>10</v>
      </c>
      <c r="X778">
        <v>6</v>
      </c>
      <c r="Y778">
        <v>0</v>
      </c>
      <c r="Z778">
        <v>0</v>
      </c>
      <c r="AA778">
        <v>314</v>
      </c>
      <c r="AB778">
        <v>84</v>
      </c>
      <c r="AC778">
        <v>18</v>
      </c>
      <c r="AD778">
        <v>13</v>
      </c>
      <c r="AE778">
        <v>33</v>
      </c>
      <c r="AF778">
        <v>6</v>
      </c>
      <c r="AG778">
        <v>1</v>
      </c>
      <c r="AH778">
        <v>2</v>
      </c>
      <c r="AI778">
        <v>1</v>
      </c>
      <c r="AJ778">
        <v>0</v>
      </c>
      <c r="AK778">
        <v>2</v>
      </c>
      <c r="AL778">
        <v>1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1</v>
      </c>
      <c r="AU778">
        <v>2</v>
      </c>
      <c r="AV778">
        <v>1</v>
      </c>
      <c r="AW778">
        <v>0</v>
      </c>
      <c r="AX778">
        <v>2</v>
      </c>
      <c r="AY778">
        <v>0</v>
      </c>
      <c r="AZ778">
        <v>1</v>
      </c>
      <c r="BA778">
        <v>84</v>
      </c>
      <c r="BB778">
        <v>69</v>
      </c>
      <c r="BC778">
        <v>17</v>
      </c>
      <c r="BD778">
        <v>2</v>
      </c>
      <c r="BE778">
        <v>2</v>
      </c>
      <c r="BF778">
        <v>11</v>
      </c>
      <c r="BG778">
        <v>2</v>
      </c>
      <c r="BH778">
        <v>6</v>
      </c>
      <c r="BI778">
        <v>0</v>
      </c>
      <c r="BJ778">
        <v>0</v>
      </c>
      <c r="BK778">
        <v>1</v>
      </c>
      <c r="BL778">
        <v>0</v>
      </c>
      <c r="BM778">
        <v>0</v>
      </c>
      <c r="BN778">
        <v>20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2</v>
      </c>
      <c r="BV778">
        <v>1</v>
      </c>
      <c r="BW778">
        <v>3</v>
      </c>
      <c r="BX778">
        <v>0</v>
      </c>
      <c r="BY778">
        <v>2</v>
      </c>
      <c r="BZ778">
        <v>69</v>
      </c>
      <c r="CA778">
        <v>7</v>
      </c>
      <c r="CB778">
        <v>5</v>
      </c>
      <c r="CC778">
        <v>0</v>
      </c>
      <c r="CD778">
        <v>0</v>
      </c>
      <c r="CE778">
        <v>1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1</v>
      </c>
      <c r="CM778">
        <v>0</v>
      </c>
      <c r="CN778">
        <v>0</v>
      </c>
      <c r="CO778">
        <v>0</v>
      </c>
      <c r="CP778">
        <v>7</v>
      </c>
      <c r="CQ778">
        <v>13</v>
      </c>
      <c r="CR778">
        <v>1</v>
      </c>
      <c r="CS778">
        <v>1</v>
      </c>
      <c r="CT778">
        <v>2</v>
      </c>
      <c r="CU778">
        <v>1</v>
      </c>
      <c r="CV778">
        <v>1</v>
      </c>
      <c r="CW778">
        <v>1</v>
      </c>
      <c r="CX778">
        <v>3</v>
      </c>
      <c r="CY778">
        <v>0</v>
      </c>
      <c r="CZ778">
        <v>1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1</v>
      </c>
      <c r="DK778">
        <v>0</v>
      </c>
      <c r="DL778">
        <v>0</v>
      </c>
      <c r="DM778">
        <v>0</v>
      </c>
      <c r="DN778">
        <v>0</v>
      </c>
      <c r="DO778">
        <v>1</v>
      </c>
      <c r="DP778">
        <v>13</v>
      </c>
      <c r="DQ778">
        <v>5</v>
      </c>
      <c r="DR778">
        <v>2</v>
      </c>
      <c r="DS778">
        <v>0</v>
      </c>
      <c r="DT778">
        <v>0</v>
      </c>
      <c r="DU778">
        <v>0</v>
      </c>
      <c r="DV778">
        <v>2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1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5</v>
      </c>
      <c r="EQ778">
        <v>1</v>
      </c>
      <c r="ER778">
        <v>0</v>
      </c>
      <c r="ES778">
        <v>1</v>
      </c>
      <c r="ET778">
        <v>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1</v>
      </c>
      <c r="FO778">
        <v>15</v>
      </c>
      <c r="FP778">
        <v>3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2</v>
      </c>
      <c r="FY778">
        <v>0</v>
      </c>
      <c r="FZ778">
        <v>7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1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15</v>
      </c>
      <c r="GO778">
        <v>12</v>
      </c>
      <c r="GP778">
        <v>10</v>
      </c>
      <c r="GQ778">
        <v>0</v>
      </c>
      <c r="GR778">
        <v>1</v>
      </c>
      <c r="GS778">
        <v>0</v>
      </c>
      <c r="GT778">
        <v>0</v>
      </c>
      <c r="GU778">
        <v>1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12</v>
      </c>
      <c r="HI778">
        <v>1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1</v>
      </c>
      <c r="HP778">
        <v>0</v>
      </c>
      <c r="HQ778">
        <v>0</v>
      </c>
      <c r="HR778">
        <v>0</v>
      </c>
      <c r="HS778">
        <v>0</v>
      </c>
      <c r="HT778">
        <v>0</v>
      </c>
      <c r="HU778">
        <v>0</v>
      </c>
      <c r="HV778">
        <v>1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0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107</v>
      </c>
      <c r="IN778">
        <v>27</v>
      </c>
      <c r="IO778">
        <v>17</v>
      </c>
      <c r="IP778">
        <v>6</v>
      </c>
      <c r="IQ778">
        <v>2</v>
      </c>
      <c r="IR778">
        <v>0</v>
      </c>
      <c r="IS778">
        <v>1</v>
      </c>
      <c r="IT778">
        <v>1</v>
      </c>
      <c r="IU778">
        <v>0</v>
      </c>
      <c r="IV778">
        <v>51</v>
      </c>
      <c r="IW778">
        <v>0</v>
      </c>
      <c r="IX778">
        <v>1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1</v>
      </c>
      <c r="JL778">
        <v>107</v>
      </c>
    </row>
    <row r="779" spans="1:272" x14ac:dyDescent="0.25">
      <c r="A779" t="s">
        <v>273</v>
      </c>
      <c r="B779" t="s">
        <v>745</v>
      </c>
      <c r="C779" t="str">
        <f t="shared" si="59"/>
        <v>161104</v>
      </c>
      <c r="D779" t="s">
        <v>746</v>
      </c>
      <c r="E779">
        <v>4</v>
      </c>
      <c r="F779">
        <v>391</v>
      </c>
      <c r="G779">
        <v>300</v>
      </c>
      <c r="H779">
        <v>174</v>
      </c>
      <c r="I779">
        <v>126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126</v>
      </c>
      <c r="T779">
        <v>0</v>
      </c>
      <c r="U779">
        <v>0</v>
      </c>
      <c r="V779">
        <v>126</v>
      </c>
      <c r="W779">
        <v>7</v>
      </c>
      <c r="X779">
        <v>6</v>
      </c>
      <c r="Y779">
        <v>1</v>
      </c>
      <c r="Z779">
        <v>0</v>
      </c>
      <c r="AA779">
        <v>119</v>
      </c>
      <c r="AB779">
        <v>18</v>
      </c>
      <c r="AC779">
        <v>1</v>
      </c>
      <c r="AD779">
        <v>0</v>
      </c>
      <c r="AE779">
        <v>1</v>
      </c>
      <c r="AF779">
        <v>9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2</v>
      </c>
      <c r="AO779">
        <v>0</v>
      </c>
      <c r="AP779">
        <v>1</v>
      </c>
      <c r="AQ779">
        <v>0</v>
      </c>
      <c r="AR779">
        <v>0</v>
      </c>
      <c r="AS779">
        <v>0</v>
      </c>
      <c r="AT779">
        <v>1</v>
      </c>
      <c r="AU779">
        <v>1</v>
      </c>
      <c r="AV779">
        <v>0</v>
      </c>
      <c r="AW779">
        <v>0</v>
      </c>
      <c r="AX779">
        <v>1</v>
      </c>
      <c r="AY779">
        <v>0</v>
      </c>
      <c r="AZ779">
        <v>1</v>
      </c>
      <c r="BA779">
        <v>18</v>
      </c>
      <c r="BB779">
        <v>29</v>
      </c>
      <c r="BC779">
        <v>6</v>
      </c>
      <c r="BD779">
        <v>0</v>
      </c>
      <c r="BE779">
        <v>0</v>
      </c>
      <c r="BF779">
        <v>1</v>
      </c>
      <c r="BG779">
        <v>2</v>
      </c>
      <c r="BH779">
        <v>3</v>
      </c>
      <c r="BI779">
        <v>1</v>
      </c>
      <c r="BJ779">
        <v>0</v>
      </c>
      <c r="BK779">
        <v>1</v>
      </c>
      <c r="BL779">
        <v>0</v>
      </c>
      <c r="BM779">
        <v>0</v>
      </c>
      <c r="BN779">
        <v>10</v>
      </c>
      <c r="BO779">
        <v>0</v>
      </c>
      <c r="BP779">
        <v>0</v>
      </c>
      <c r="BQ779">
        <v>0</v>
      </c>
      <c r="BR779">
        <v>3</v>
      </c>
      <c r="BS779">
        <v>0</v>
      </c>
      <c r="BT779">
        <v>0</v>
      </c>
      <c r="BU779">
        <v>1</v>
      </c>
      <c r="BV779">
        <v>1</v>
      </c>
      <c r="BW779">
        <v>0</v>
      </c>
      <c r="BX779">
        <v>0</v>
      </c>
      <c r="BY779">
        <v>0</v>
      </c>
      <c r="BZ779">
        <v>29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3</v>
      </c>
      <c r="DR779">
        <v>0</v>
      </c>
      <c r="DS779">
        <v>0</v>
      </c>
      <c r="DT779">
        <v>0</v>
      </c>
      <c r="DU779">
        <v>0</v>
      </c>
      <c r="DV779">
        <v>1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2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3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5</v>
      </c>
      <c r="FP779">
        <v>1</v>
      </c>
      <c r="FQ779">
        <v>0</v>
      </c>
      <c r="FR779">
        <v>2</v>
      </c>
      <c r="FS779">
        <v>0</v>
      </c>
      <c r="FT779">
        <v>0</v>
      </c>
      <c r="FU779">
        <v>1</v>
      </c>
      <c r="FV779">
        <v>0</v>
      </c>
      <c r="FW779">
        <v>0</v>
      </c>
      <c r="FX779">
        <v>0</v>
      </c>
      <c r="FY779">
        <v>0</v>
      </c>
      <c r="FZ779">
        <v>1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5</v>
      </c>
      <c r="GO779">
        <v>5</v>
      </c>
      <c r="GP779">
        <v>0</v>
      </c>
      <c r="GQ779">
        <v>3</v>
      </c>
      <c r="GR779">
        <v>0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0</v>
      </c>
      <c r="GY779">
        <v>0</v>
      </c>
      <c r="GZ779">
        <v>0</v>
      </c>
      <c r="HA779">
        <v>0</v>
      </c>
      <c r="HB779">
        <v>0</v>
      </c>
      <c r="HC779">
        <v>2</v>
      </c>
      <c r="HD779">
        <v>0</v>
      </c>
      <c r="HE779">
        <v>0</v>
      </c>
      <c r="HF779">
        <v>0</v>
      </c>
      <c r="HG779">
        <v>0</v>
      </c>
      <c r="HH779">
        <v>5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0</v>
      </c>
      <c r="HQ779">
        <v>0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0</v>
      </c>
      <c r="IJ779">
        <v>0</v>
      </c>
      <c r="IK779">
        <v>0</v>
      </c>
      <c r="IL779">
        <v>0</v>
      </c>
      <c r="IM779">
        <v>59</v>
      </c>
      <c r="IN779">
        <v>9</v>
      </c>
      <c r="IO779">
        <v>12</v>
      </c>
      <c r="IP779">
        <v>4</v>
      </c>
      <c r="IQ779">
        <v>5</v>
      </c>
      <c r="IR779">
        <v>0</v>
      </c>
      <c r="IS779">
        <v>0</v>
      </c>
      <c r="IT779">
        <v>0</v>
      </c>
      <c r="IU779">
        <v>0</v>
      </c>
      <c r="IV779">
        <v>28</v>
      </c>
      <c r="IW779">
        <v>0</v>
      </c>
      <c r="IX779">
        <v>0</v>
      </c>
      <c r="IY779">
        <v>1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0</v>
      </c>
      <c r="JK779">
        <v>0</v>
      </c>
      <c r="JL779">
        <v>59</v>
      </c>
    </row>
    <row r="780" spans="1:272" x14ac:dyDescent="0.25">
      <c r="A780" t="s">
        <v>273</v>
      </c>
      <c r="B780" t="s">
        <v>745</v>
      </c>
      <c r="C780" t="str">
        <f t="shared" si="59"/>
        <v>161104</v>
      </c>
      <c r="D780" t="s">
        <v>652</v>
      </c>
      <c r="E780">
        <v>5</v>
      </c>
      <c r="F780">
        <v>328</v>
      </c>
      <c r="G780">
        <v>250</v>
      </c>
      <c r="H780">
        <v>144</v>
      </c>
      <c r="I780">
        <v>106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106</v>
      </c>
      <c r="T780">
        <v>0</v>
      </c>
      <c r="U780">
        <v>0</v>
      </c>
      <c r="V780">
        <v>106</v>
      </c>
      <c r="W780">
        <v>6</v>
      </c>
      <c r="X780">
        <v>6</v>
      </c>
      <c r="Y780">
        <v>0</v>
      </c>
      <c r="Z780">
        <v>0</v>
      </c>
      <c r="AA780">
        <v>100</v>
      </c>
      <c r="AB780">
        <v>8</v>
      </c>
      <c r="AC780">
        <v>0</v>
      </c>
      <c r="AD780">
        <v>1</v>
      </c>
      <c r="AE780">
        <v>6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1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8</v>
      </c>
      <c r="BB780">
        <v>8</v>
      </c>
      <c r="BC780">
        <v>2</v>
      </c>
      <c r="BD780">
        <v>0</v>
      </c>
      <c r="BE780">
        <v>0</v>
      </c>
      <c r="BF780">
        <v>2</v>
      </c>
      <c r="BG780">
        <v>0</v>
      </c>
      <c r="BH780">
        <v>1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3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8</v>
      </c>
      <c r="CA780">
        <v>1</v>
      </c>
      <c r="CB780">
        <v>1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1</v>
      </c>
      <c r="CQ780">
        <v>1</v>
      </c>
      <c r="CR780">
        <v>1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1</v>
      </c>
      <c r="DQ780">
        <v>3</v>
      </c>
      <c r="DR780">
        <v>2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1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1</v>
      </c>
      <c r="FO780">
        <v>20</v>
      </c>
      <c r="FP780">
        <v>0</v>
      </c>
      <c r="FQ780">
        <v>2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1</v>
      </c>
      <c r="FX780">
        <v>0</v>
      </c>
      <c r="FY780">
        <v>0</v>
      </c>
      <c r="FZ780">
        <v>17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20</v>
      </c>
      <c r="GO780">
        <v>1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0</v>
      </c>
      <c r="HG780">
        <v>1</v>
      </c>
      <c r="HH780">
        <v>1</v>
      </c>
      <c r="HI780">
        <v>1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0</v>
      </c>
      <c r="HQ780">
        <v>0</v>
      </c>
      <c r="HR780">
        <v>0</v>
      </c>
      <c r="HS780">
        <v>0</v>
      </c>
      <c r="HT780">
        <v>0</v>
      </c>
      <c r="HU780">
        <v>1</v>
      </c>
      <c r="HV780">
        <v>1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56</v>
      </c>
      <c r="IN780">
        <v>9</v>
      </c>
      <c r="IO780">
        <v>12</v>
      </c>
      <c r="IP780">
        <v>1</v>
      </c>
      <c r="IQ780">
        <v>0</v>
      </c>
      <c r="IR780">
        <v>0</v>
      </c>
      <c r="IS780">
        <v>1</v>
      </c>
      <c r="IT780">
        <v>0</v>
      </c>
      <c r="IU780">
        <v>0</v>
      </c>
      <c r="IV780">
        <v>33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0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56</v>
      </c>
    </row>
    <row r="781" spans="1:272" x14ac:dyDescent="0.25">
      <c r="A781" t="s">
        <v>273</v>
      </c>
      <c r="B781" t="s">
        <v>745</v>
      </c>
      <c r="C781" t="str">
        <f t="shared" si="59"/>
        <v>161104</v>
      </c>
      <c r="D781" t="s">
        <v>339</v>
      </c>
      <c r="E781">
        <v>6</v>
      </c>
      <c r="F781">
        <v>1374</v>
      </c>
      <c r="G781">
        <v>1050</v>
      </c>
      <c r="H781">
        <v>587</v>
      </c>
      <c r="I781">
        <v>463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463</v>
      </c>
      <c r="T781">
        <v>0</v>
      </c>
      <c r="U781">
        <v>0</v>
      </c>
      <c r="V781">
        <v>463</v>
      </c>
      <c r="W781">
        <v>21</v>
      </c>
      <c r="X781">
        <v>16</v>
      </c>
      <c r="Y781">
        <v>4</v>
      </c>
      <c r="Z781">
        <v>0</v>
      </c>
      <c r="AA781">
        <v>442</v>
      </c>
      <c r="AB781">
        <v>76</v>
      </c>
      <c r="AC781">
        <v>12</v>
      </c>
      <c r="AD781">
        <v>19</v>
      </c>
      <c r="AE781">
        <v>24</v>
      </c>
      <c r="AF781">
        <v>6</v>
      </c>
      <c r="AG781">
        <v>0</v>
      </c>
      <c r="AH781">
        <v>2</v>
      </c>
      <c r="AI781">
        <v>1</v>
      </c>
      <c r="AJ781">
        <v>0</v>
      </c>
      <c r="AK781">
        <v>2</v>
      </c>
      <c r="AL781">
        <v>1</v>
      </c>
      <c r="AM781">
        <v>0</v>
      </c>
      <c r="AN781">
        <v>0</v>
      </c>
      <c r="AO781">
        <v>5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1</v>
      </c>
      <c r="AX781">
        <v>1</v>
      </c>
      <c r="AY781">
        <v>0</v>
      </c>
      <c r="AZ781">
        <v>2</v>
      </c>
      <c r="BA781">
        <v>76</v>
      </c>
      <c r="BB781">
        <v>93</v>
      </c>
      <c r="BC781">
        <v>33</v>
      </c>
      <c r="BD781">
        <v>4</v>
      </c>
      <c r="BE781">
        <v>1</v>
      </c>
      <c r="BF781">
        <v>6</v>
      </c>
      <c r="BG781">
        <v>17</v>
      </c>
      <c r="BH781">
        <v>6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15</v>
      </c>
      <c r="BO781">
        <v>1</v>
      </c>
      <c r="BP781">
        <v>1</v>
      </c>
      <c r="BQ781">
        <v>3</v>
      </c>
      <c r="BR781">
        <v>1</v>
      </c>
      <c r="BS781">
        <v>1</v>
      </c>
      <c r="BT781">
        <v>0</v>
      </c>
      <c r="BU781">
        <v>0</v>
      </c>
      <c r="BV781">
        <v>0</v>
      </c>
      <c r="BW781">
        <v>3</v>
      </c>
      <c r="BX781">
        <v>0</v>
      </c>
      <c r="BY781">
        <v>1</v>
      </c>
      <c r="BZ781">
        <v>93</v>
      </c>
      <c r="CA781">
        <v>5</v>
      </c>
      <c r="CB781">
        <v>2</v>
      </c>
      <c r="CC781">
        <v>0</v>
      </c>
      <c r="CD781">
        <v>1</v>
      </c>
      <c r="CE781">
        <v>0</v>
      </c>
      <c r="CF781">
        <v>0</v>
      </c>
      <c r="CG781">
        <v>0</v>
      </c>
      <c r="CH781">
        <v>0</v>
      </c>
      <c r="CI781">
        <v>1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1</v>
      </c>
      <c r="CP781">
        <v>5</v>
      </c>
      <c r="CQ781">
        <v>12</v>
      </c>
      <c r="CR781">
        <v>6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1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1</v>
      </c>
      <c r="DK781">
        <v>0</v>
      </c>
      <c r="DL781">
        <v>2</v>
      </c>
      <c r="DM781">
        <v>0</v>
      </c>
      <c r="DN781">
        <v>0</v>
      </c>
      <c r="DO781">
        <v>0</v>
      </c>
      <c r="DP781">
        <v>12</v>
      </c>
      <c r="DQ781">
        <v>22</v>
      </c>
      <c r="DR781">
        <v>5</v>
      </c>
      <c r="DS781">
        <v>0</v>
      </c>
      <c r="DT781">
        <v>0</v>
      </c>
      <c r="DU781">
        <v>0</v>
      </c>
      <c r="DV781">
        <v>15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1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1</v>
      </c>
      <c r="EM781">
        <v>0</v>
      </c>
      <c r="EN781">
        <v>0</v>
      </c>
      <c r="EO781">
        <v>0</v>
      </c>
      <c r="EP781">
        <v>22</v>
      </c>
      <c r="EQ781">
        <v>6</v>
      </c>
      <c r="ER781">
        <v>2</v>
      </c>
      <c r="ES781">
        <v>1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1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2</v>
      </c>
      <c r="FK781">
        <v>0</v>
      </c>
      <c r="FL781">
        <v>0</v>
      </c>
      <c r="FM781">
        <v>0</v>
      </c>
      <c r="FN781">
        <v>6</v>
      </c>
      <c r="FO781">
        <v>40</v>
      </c>
      <c r="FP781">
        <v>11</v>
      </c>
      <c r="FQ781">
        <v>1</v>
      </c>
      <c r="FR781">
        <v>5</v>
      </c>
      <c r="FS781">
        <v>6</v>
      </c>
      <c r="FT781">
        <v>1</v>
      </c>
      <c r="FU781">
        <v>2</v>
      </c>
      <c r="FV781">
        <v>2</v>
      </c>
      <c r="FW781">
        <v>0</v>
      </c>
      <c r="FX781">
        <v>6</v>
      </c>
      <c r="FY781">
        <v>0</v>
      </c>
      <c r="FZ781">
        <v>2</v>
      </c>
      <c r="GA781">
        <v>0</v>
      </c>
      <c r="GB781">
        <v>0</v>
      </c>
      <c r="GC781">
        <v>0</v>
      </c>
      <c r="GD781">
        <v>1</v>
      </c>
      <c r="GE781">
        <v>0</v>
      </c>
      <c r="GF781">
        <v>0</v>
      </c>
      <c r="GG781">
        <v>1</v>
      </c>
      <c r="GH781">
        <v>0</v>
      </c>
      <c r="GI781">
        <v>0</v>
      </c>
      <c r="GJ781">
        <v>2</v>
      </c>
      <c r="GK781">
        <v>0</v>
      </c>
      <c r="GL781">
        <v>0</v>
      </c>
      <c r="GM781">
        <v>0</v>
      </c>
      <c r="GN781">
        <v>40</v>
      </c>
      <c r="GO781">
        <v>16</v>
      </c>
      <c r="GP781">
        <v>8</v>
      </c>
      <c r="GQ781">
        <v>2</v>
      </c>
      <c r="GR781">
        <v>0</v>
      </c>
      <c r="GS781">
        <v>1</v>
      </c>
      <c r="GT781">
        <v>1</v>
      </c>
      <c r="GU781">
        <v>0</v>
      </c>
      <c r="GV781">
        <v>2</v>
      </c>
      <c r="GW781">
        <v>0</v>
      </c>
      <c r="GX781">
        <v>1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1</v>
      </c>
      <c r="HH781">
        <v>16</v>
      </c>
      <c r="HI781">
        <v>1</v>
      </c>
      <c r="HJ781">
        <v>0</v>
      </c>
      <c r="HK781">
        <v>0</v>
      </c>
      <c r="HL781">
        <v>0</v>
      </c>
      <c r="HM781">
        <v>0</v>
      </c>
      <c r="HN781">
        <v>1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1</v>
      </c>
      <c r="HW781">
        <v>1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1</v>
      </c>
      <c r="IK781">
        <v>0</v>
      </c>
      <c r="IL781">
        <v>1</v>
      </c>
      <c r="IM781">
        <v>170</v>
      </c>
      <c r="IN781">
        <v>22</v>
      </c>
      <c r="IO781">
        <v>24</v>
      </c>
      <c r="IP781">
        <v>5</v>
      </c>
      <c r="IQ781">
        <v>2</v>
      </c>
      <c r="IR781">
        <v>1</v>
      </c>
      <c r="IS781">
        <v>0</v>
      </c>
      <c r="IT781">
        <v>2</v>
      </c>
      <c r="IU781">
        <v>0</v>
      </c>
      <c r="IV781">
        <v>107</v>
      </c>
      <c r="IW781">
        <v>0</v>
      </c>
      <c r="IX781">
        <v>0</v>
      </c>
      <c r="IY781">
        <v>1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1</v>
      </c>
      <c r="JF781">
        <v>1</v>
      </c>
      <c r="JG781">
        <v>1</v>
      </c>
      <c r="JH781">
        <v>2</v>
      </c>
      <c r="JI781">
        <v>1</v>
      </c>
      <c r="JJ781">
        <v>0</v>
      </c>
      <c r="JK781">
        <v>0</v>
      </c>
      <c r="JL781">
        <v>170</v>
      </c>
    </row>
    <row r="782" spans="1:272" x14ac:dyDescent="0.25">
      <c r="A782" t="s">
        <v>273</v>
      </c>
      <c r="B782" t="s">
        <v>745</v>
      </c>
      <c r="C782" t="str">
        <f t="shared" si="59"/>
        <v>161104</v>
      </c>
      <c r="D782" t="s">
        <v>339</v>
      </c>
      <c r="E782">
        <v>7</v>
      </c>
      <c r="F782">
        <v>1360</v>
      </c>
      <c r="G782">
        <v>1030</v>
      </c>
      <c r="H782">
        <v>562</v>
      </c>
      <c r="I782">
        <v>468</v>
      </c>
      <c r="J782">
        <v>0</v>
      </c>
      <c r="K782">
        <v>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468</v>
      </c>
      <c r="T782">
        <v>0</v>
      </c>
      <c r="U782">
        <v>0</v>
      </c>
      <c r="V782">
        <v>468</v>
      </c>
      <c r="W782">
        <v>22</v>
      </c>
      <c r="X782">
        <v>17</v>
      </c>
      <c r="Y782">
        <v>5</v>
      </c>
      <c r="Z782">
        <v>0</v>
      </c>
      <c r="AA782">
        <v>446</v>
      </c>
      <c r="AB782">
        <v>78</v>
      </c>
      <c r="AC782">
        <v>6</v>
      </c>
      <c r="AD782">
        <v>14</v>
      </c>
      <c r="AE782">
        <v>30</v>
      </c>
      <c r="AF782">
        <v>11</v>
      </c>
      <c r="AG782">
        <v>0</v>
      </c>
      <c r="AH782">
        <v>5</v>
      </c>
      <c r="AI782">
        <v>0</v>
      </c>
      <c r="AJ782">
        <v>0</v>
      </c>
      <c r="AK782">
        <v>1</v>
      </c>
      <c r="AL782">
        <v>2</v>
      </c>
      <c r="AM782">
        <v>0</v>
      </c>
      <c r="AN782">
        <v>3</v>
      </c>
      <c r="AO782">
        <v>0</v>
      </c>
      <c r="AP782">
        <v>0</v>
      </c>
      <c r="AQ782">
        <v>0</v>
      </c>
      <c r="AR782">
        <v>2</v>
      </c>
      <c r="AS782">
        <v>1</v>
      </c>
      <c r="AT782">
        <v>0</v>
      </c>
      <c r="AU782">
        <v>0</v>
      </c>
      <c r="AV782">
        <v>1</v>
      </c>
      <c r="AW782">
        <v>0</v>
      </c>
      <c r="AX782">
        <v>1</v>
      </c>
      <c r="AY782">
        <v>0</v>
      </c>
      <c r="AZ782">
        <v>1</v>
      </c>
      <c r="BA782">
        <v>78</v>
      </c>
      <c r="BB782">
        <v>78</v>
      </c>
      <c r="BC782">
        <v>19</v>
      </c>
      <c r="BD782">
        <v>1</v>
      </c>
      <c r="BE782">
        <v>4</v>
      </c>
      <c r="BF782">
        <v>5</v>
      </c>
      <c r="BG782">
        <v>28</v>
      </c>
      <c r="BH782">
        <v>1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6</v>
      </c>
      <c r="BO782">
        <v>2</v>
      </c>
      <c r="BP782">
        <v>1</v>
      </c>
      <c r="BQ782">
        <v>1</v>
      </c>
      <c r="BR782">
        <v>0</v>
      </c>
      <c r="BS782">
        <v>0</v>
      </c>
      <c r="BT782">
        <v>1</v>
      </c>
      <c r="BU782">
        <v>0</v>
      </c>
      <c r="BV782">
        <v>2</v>
      </c>
      <c r="BW782">
        <v>2</v>
      </c>
      <c r="BX782">
        <v>3</v>
      </c>
      <c r="BY782">
        <v>2</v>
      </c>
      <c r="BZ782">
        <v>78</v>
      </c>
      <c r="CA782">
        <v>11</v>
      </c>
      <c r="CB782">
        <v>5</v>
      </c>
      <c r="CC782">
        <v>2</v>
      </c>
      <c r="CD782">
        <v>0</v>
      </c>
      <c r="CE782">
        <v>1</v>
      </c>
      <c r="CF782">
        <v>0</v>
      </c>
      <c r="CG782">
        <v>1</v>
      </c>
      <c r="CH782">
        <v>0</v>
      </c>
      <c r="CI782">
        <v>0</v>
      </c>
      <c r="CJ782">
        <v>0</v>
      </c>
      <c r="CK782">
        <v>1</v>
      </c>
      <c r="CL782">
        <v>0</v>
      </c>
      <c r="CM782">
        <v>0</v>
      </c>
      <c r="CN782">
        <v>1</v>
      </c>
      <c r="CO782">
        <v>0</v>
      </c>
      <c r="CP782">
        <v>11</v>
      </c>
      <c r="CQ782">
        <v>19</v>
      </c>
      <c r="CR782">
        <v>9</v>
      </c>
      <c r="CS782">
        <v>4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2</v>
      </c>
      <c r="CZ782">
        <v>2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1</v>
      </c>
      <c r="DH782">
        <v>0</v>
      </c>
      <c r="DI782">
        <v>0</v>
      </c>
      <c r="DJ782">
        <v>1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19</v>
      </c>
      <c r="DQ782">
        <v>9</v>
      </c>
      <c r="DR782">
        <v>0</v>
      </c>
      <c r="DS782">
        <v>0</v>
      </c>
      <c r="DT782">
        <v>0</v>
      </c>
      <c r="DU782">
        <v>0</v>
      </c>
      <c r="DV782">
        <v>6</v>
      </c>
      <c r="DW782">
        <v>0</v>
      </c>
      <c r="DX782">
        <v>1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1</v>
      </c>
      <c r="EF782">
        <v>1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9</v>
      </c>
      <c r="EQ782">
        <v>16</v>
      </c>
      <c r="ER782">
        <v>9</v>
      </c>
      <c r="ES782">
        <v>1</v>
      </c>
      <c r="ET782">
        <v>1</v>
      </c>
      <c r="EU782">
        <v>0</v>
      </c>
      <c r="EV782">
        <v>1</v>
      </c>
      <c r="EW782">
        <v>0</v>
      </c>
      <c r="EX782">
        <v>1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1</v>
      </c>
      <c r="FK782">
        <v>0</v>
      </c>
      <c r="FL782">
        <v>0</v>
      </c>
      <c r="FM782">
        <v>1</v>
      </c>
      <c r="FN782">
        <v>16</v>
      </c>
      <c r="FO782">
        <v>33</v>
      </c>
      <c r="FP782">
        <v>10</v>
      </c>
      <c r="FQ782">
        <v>0</v>
      </c>
      <c r="FR782">
        <v>6</v>
      </c>
      <c r="FS782">
        <v>2</v>
      </c>
      <c r="FT782">
        <v>1</v>
      </c>
      <c r="FU782">
        <v>2</v>
      </c>
      <c r="FV782">
        <v>3</v>
      </c>
      <c r="FW782">
        <v>2</v>
      </c>
      <c r="FX782">
        <v>0</v>
      </c>
      <c r="FY782">
        <v>0</v>
      </c>
      <c r="FZ782">
        <v>1</v>
      </c>
      <c r="GA782">
        <v>0</v>
      </c>
      <c r="GB782">
        <v>0</v>
      </c>
      <c r="GC782">
        <v>0</v>
      </c>
      <c r="GD782">
        <v>1</v>
      </c>
      <c r="GE782">
        <v>0</v>
      </c>
      <c r="GF782">
        <v>0</v>
      </c>
      <c r="GG782">
        <v>0</v>
      </c>
      <c r="GH782">
        <v>0</v>
      </c>
      <c r="GI782">
        <v>1</v>
      </c>
      <c r="GJ782">
        <v>2</v>
      </c>
      <c r="GK782">
        <v>0</v>
      </c>
      <c r="GL782">
        <v>0</v>
      </c>
      <c r="GM782">
        <v>2</v>
      </c>
      <c r="GN782">
        <v>33</v>
      </c>
      <c r="GO782">
        <v>18</v>
      </c>
      <c r="GP782">
        <v>7</v>
      </c>
      <c r="GQ782">
        <v>5</v>
      </c>
      <c r="GR782">
        <v>0</v>
      </c>
      <c r="GS782">
        <v>0</v>
      </c>
      <c r="GT782">
        <v>1</v>
      </c>
      <c r="GU782">
        <v>1</v>
      </c>
      <c r="GV782">
        <v>0</v>
      </c>
      <c r="GW782">
        <v>0</v>
      </c>
      <c r="GX782">
        <v>1</v>
      </c>
      <c r="GY782">
        <v>0</v>
      </c>
      <c r="GZ782">
        <v>0</v>
      </c>
      <c r="HA782">
        <v>0</v>
      </c>
      <c r="HB782">
        <v>0</v>
      </c>
      <c r="HC782">
        <v>1</v>
      </c>
      <c r="HD782">
        <v>0</v>
      </c>
      <c r="HE782">
        <v>0</v>
      </c>
      <c r="HF782">
        <v>1</v>
      </c>
      <c r="HG782">
        <v>1</v>
      </c>
      <c r="HH782">
        <v>18</v>
      </c>
      <c r="HI782">
        <v>4</v>
      </c>
      <c r="HJ782">
        <v>2</v>
      </c>
      <c r="HK782">
        <v>0</v>
      </c>
      <c r="HL782">
        <v>0</v>
      </c>
      <c r="HM782">
        <v>0</v>
      </c>
      <c r="HN782">
        <v>0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1</v>
      </c>
      <c r="HU782">
        <v>0</v>
      </c>
      <c r="HV782">
        <v>4</v>
      </c>
      <c r="HW782">
        <v>2</v>
      </c>
      <c r="HX782">
        <v>1</v>
      </c>
      <c r="HY782">
        <v>0</v>
      </c>
      <c r="HZ782">
        <v>1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2</v>
      </c>
      <c r="IM782">
        <v>178</v>
      </c>
      <c r="IN782">
        <v>49</v>
      </c>
      <c r="IO782">
        <v>12</v>
      </c>
      <c r="IP782">
        <v>12</v>
      </c>
      <c r="IQ782">
        <v>2</v>
      </c>
      <c r="IR782">
        <v>0</v>
      </c>
      <c r="IS782">
        <v>1</v>
      </c>
      <c r="IT782">
        <v>2</v>
      </c>
      <c r="IU782">
        <v>1</v>
      </c>
      <c r="IV782">
        <v>86</v>
      </c>
      <c r="IW782">
        <v>1</v>
      </c>
      <c r="IX782">
        <v>3</v>
      </c>
      <c r="IY782">
        <v>2</v>
      </c>
      <c r="IZ782">
        <v>0</v>
      </c>
      <c r="JA782">
        <v>0</v>
      </c>
      <c r="JB782">
        <v>0</v>
      </c>
      <c r="JC782">
        <v>0</v>
      </c>
      <c r="JD782">
        <v>2</v>
      </c>
      <c r="JE782">
        <v>2</v>
      </c>
      <c r="JF782">
        <v>2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178</v>
      </c>
    </row>
    <row r="783" spans="1:272" x14ac:dyDescent="0.25">
      <c r="A783" t="s">
        <v>273</v>
      </c>
      <c r="B783" t="s">
        <v>745</v>
      </c>
      <c r="C783" t="str">
        <f t="shared" si="59"/>
        <v>161104</v>
      </c>
      <c r="D783" t="s">
        <v>747</v>
      </c>
      <c r="E783">
        <v>8</v>
      </c>
      <c r="F783">
        <v>57</v>
      </c>
      <c r="G783">
        <v>57</v>
      </c>
      <c r="H783">
        <v>24</v>
      </c>
      <c r="I783">
        <v>33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33</v>
      </c>
      <c r="T783">
        <v>0</v>
      </c>
      <c r="U783">
        <v>0</v>
      </c>
      <c r="V783">
        <v>33</v>
      </c>
      <c r="W783">
        <v>2</v>
      </c>
      <c r="X783">
        <v>1</v>
      </c>
      <c r="Y783">
        <v>1</v>
      </c>
      <c r="Z783">
        <v>0</v>
      </c>
      <c r="AA783">
        <v>31</v>
      </c>
      <c r="AB783">
        <v>7</v>
      </c>
      <c r="AC783">
        <v>4</v>
      </c>
      <c r="AD783">
        <v>1</v>
      </c>
      <c r="AE783">
        <v>0</v>
      </c>
      <c r="AF783">
        <v>1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7</v>
      </c>
      <c r="BB783">
        <v>8</v>
      </c>
      <c r="BC783">
        <v>6</v>
      </c>
      <c r="BD783">
        <v>1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1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8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1</v>
      </c>
      <c r="CR783">
        <v>1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1</v>
      </c>
      <c r="DQ783">
        <v>2</v>
      </c>
      <c r="DR783">
        <v>1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2</v>
      </c>
      <c r="EQ783">
        <v>7</v>
      </c>
      <c r="ER783">
        <v>2</v>
      </c>
      <c r="ES783">
        <v>3</v>
      </c>
      <c r="ET783">
        <v>0</v>
      </c>
      <c r="EU783">
        <v>1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1</v>
      </c>
      <c r="FN783">
        <v>7</v>
      </c>
      <c r="FO783">
        <v>2</v>
      </c>
      <c r="FP783">
        <v>0</v>
      </c>
      <c r="FQ783">
        <v>0</v>
      </c>
      <c r="FR783">
        <v>1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0</v>
      </c>
      <c r="GD783">
        <v>0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1</v>
      </c>
      <c r="GN783">
        <v>2</v>
      </c>
      <c r="GO783">
        <v>1</v>
      </c>
      <c r="GP783">
        <v>1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1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0</v>
      </c>
      <c r="HW783">
        <v>1</v>
      </c>
      <c r="HX783">
        <v>0</v>
      </c>
      <c r="HY783">
        <v>0</v>
      </c>
      <c r="HZ783">
        <v>0</v>
      </c>
      <c r="IA783">
        <v>1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1</v>
      </c>
      <c r="IM783">
        <v>2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2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0</v>
      </c>
      <c r="JE783">
        <v>0</v>
      </c>
      <c r="JF783">
        <v>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2</v>
      </c>
    </row>
    <row r="784" spans="1:272" x14ac:dyDescent="0.25">
      <c r="A784" t="s">
        <v>273</v>
      </c>
      <c r="B784" t="s">
        <v>748</v>
      </c>
      <c r="C784" t="str">
        <f t="shared" ref="C784:C816" si="60">"161105"</f>
        <v>161105</v>
      </c>
      <c r="D784" t="s">
        <v>732</v>
      </c>
      <c r="E784">
        <v>1</v>
      </c>
      <c r="F784">
        <v>1200</v>
      </c>
      <c r="G784">
        <v>909</v>
      </c>
      <c r="H784">
        <v>371</v>
      </c>
      <c r="I784">
        <v>538</v>
      </c>
      <c r="J784">
        <v>1</v>
      </c>
      <c r="K784">
        <v>5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538</v>
      </c>
      <c r="T784">
        <v>0</v>
      </c>
      <c r="U784">
        <v>0</v>
      </c>
      <c r="V784">
        <v>538</v>
      </c>
      <c r="W784">
        <v>14</v>
      </c>
      <c r="X784">
        <v>8</v>
      </c>
      <c r="Y784">
        <v>6</v>
      </c>
      <c r="Z784">
        <v>0</v>
      </c>
      <c r="AA784">
        <v>524</v>
      </c>
      <c r="AB784">
        <v>115</v>
      </c>
      <c r="AC784">
        <v>17</v>
      </c>
      <c r="AD784">
        <v>24</v>
      </c>
      <c r="AE784">
        <v>45</v>
      </c>
      <c r="AF784">
        <v>8</v>
      </c>
      <c r="AG784">
        <v>0</v>
      </c>
      <c r="AH784">
        <v>3</v>
      </c>
      <c r="AI784">
        <v>0</v>
      </c>
      <c r="AJ784">
        <v>0</v>
      </c>
      <c r="AK784">
        <v>2</v>
      </c>
      <c r="AL784">
        <v>1</v>
      </c>
      <c r="AM784">
        <v>2</v>
      </c>
      <c r="AN784">
        <v>0</v>
      </c>
      <c r="AO784">
        <v>1</v>
      </c>
      <c r="AP784">
        <v>0</v>
      </c>
      <c r="AQ784">
        <v>3</v>
      </c>
      <c r="AR784">
        <v>0</v>
      </c>
      <c r="AS784">
        <v>0</v>
      </c>
      <c r="AT784">
        <v>0</v>
      </c>
      <c r="AU784">
        <v>2</v>
      </c>
      <c r="AV784">
        <v>0</v>
      </c>
      <c r="AW784">
        <v>1</v>
      </c>
      <c r="AX784">
        <v>0</v>
      </c>
      <c r="AY784">
        <v>2</v>
      </c>
      <c r="AZ784">
        <v>4</v>
      </c>
      <c r="BA784">
        <v>115</v>
      </c>
      <c r="BB784">
        <v>167</v>
      </c>
      <c r="BC784">
        <v>50</v>
      </c>
      <c r="BD784">
        <v>3</v>
      </c>
      <c r="BE784">
        <v>3</v>
      </c>
      <c r="BF784">
        <v>10</v>
      </c>
      <c r="BG784">
        <v>6</v>
      </c>
      <c r="BH784">
        <v>14</v>
      </c>
      <c r="BI784">
        <v>1</v>
      </c>
      <c r="BJ784">
        <v>3</v>
      </c>
      <c r="BK784">
        <v>7</v>
      </c>
      <c r="BL784">
        <v>1</v>
      </c>
      <c r="BM784">
        <v>0</v>
      </c>
      <c r="BN784">
        <v>13</v>
      </c>
      <c r="BO784">
        <v>1</v>
      </c>
      <c r="BP784">
        <v>1</v>
      </c>
      <c r="BQ784">
        <v>37</v>
      </c>
      <c r="BR784">
        <v>2</v>
      </c>
      <c r="BS784">
        <v>0</v>
      </c>
      <c r="BT784">
        <v>0</v>
      </c>
      <c r="BU784">
        <v>8</v>
      </c>
      <c r="BV784">
        <v>3</v>
      </c>
      <c r="BW784">
        <v>2</v>
      </c>
      <c r="BX784">
        <v>1</v>
      </c>
      <c r="BY784">
        <v>1</v>
      </c>
      <c r="BZ784">
        <v>167</v>
      </c>
      <c r="CA784">
        <v>14</v>
      </c>
      <c r="CB784">
        <v>7</v>
      </c>
      <c r="CC784">
        <v>2</v>
      </c>
      <c r="CD784">
        <v>1</v>
      </c>
      <c r="CE784">
        <v>0</v>
      </c>
      <c r="CF784">
        <v>1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2</v>
      </c>
      <c r="CM784">
        <v>0</v>
      </c>
      <c r="CN784">
        <v>0</v>
      </c>
      <c r="CO784">
        <v>1</v>
      </c>
      <c r="CP784">
        <v>14</v>
      </c>
      <c r="CQ784">
        <v>20</v>
      </c>
      <c r="CR784">
        <v>14</v>
      </c>
      <c r="CS784">
        <v>0</v>
      </c>
      <c r="CT784">
        <v>0</v>
      </c>
      <c r="CU784">
        <v>0</v>
      </c>
      <c r="CV784">
        <v>0</v>
      </c>
      <c r="CW784">
        <v>2</v>
      </c>
      <c r="CX784">
        <v>0</v>
      </c>
      <c r="CY784">
        <v>1</v>
      </c>
      <c r="CZ784">
        <v>1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2</v>
      </c>
      <c r="DN784">
        <v>0</v>
      </c>
      <c r="DO784">
        <v>0</v>
      </c>
      <c r="DP784">
        <v>20</v>
      </c>
      <c r="DQ784">
        <v>13</v>
      </c>
      <c r="DR784">
        <v>3</v>
      </c>
      <c r="DS784">
        <v>0</v>
      </c>
      <c r="DT784">
        <v>1</v>
      </c>
      <c r="DU784">
        <v>1</v>
      </c>
      <c r="DV784">
        <v>4</v>
      </c>
      <c r="DW784">
        <v>1</v>
      </c>
      <c r="DX784">
        <v>2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1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13</v>
      </c>
      <c r="EQ784">
        <v>72</v>
      </c>
      <c r="ER784">
        <v>14</v>
      </c>
      <c r="ES784">
        <v>9</v>
      </c>
      <c r="ET784">
        <v>10</v>
      </c>
      <c r="EU784">
        <v>0</v>
      </c>
      <c r="EV784">
        <v>6</v>
      </c>
      <c r="EW784">
        <v>1</v>
      </c>
      <c r="EX784">
        <v>3</v>
      </c>
      <c r="EY784">
        <v>0</v>
      </c>
      <c r="EZ784">
        <v>1</v>
      </c>
      <c r="FA784">
        <v>3</v>
      </c>
      <c r="FB784">
        <v>2</v>
      </c>
      <c r="FC784">
        <v>1</v>
      </c>
      <c r="FD784">
        <v>0</v>
      </c>
      <c r="FE784">
        <v>1</v>
      </c>
      <c r="FF784">
        <v>0</v>
      </c>
      <c r="FG784">
        <v>0</v>
      </c>
      <c r="FH784">
        <v>1</v>
      </c>
      <c r="FI784">
        <v>1</v>
      </c>
      <c r="FJ784">
        <v>18</v>
      </c>
      <c r="FK784">
        <v>0</v>
      </c>
      <c r="FL784">
        <v>0</v>
      </c>
      <c r="FM784">
        <v>1</v>
      </c>
      <c r="FN784">
        <v>72</v>
      </c>
      <c r="FO784">
        <v>55</v>
      </c>
      <c r="FP784">
        <v>14</v>
      </c>
      <c r="FQ784">
        <v>5</v>
      </c>
      <c r="FR784">
        <v>5</v>
      </c>
      <c r="FS784">
        <v>1</v>
      </c>
      <c r="FT784">
        <v>0</v>
      </c>
      <c r="FU784">
        <v>5</v>
      </c>
      <c r="FV784">
        <v>2</v>
      </c>
      <c r="FW784">
        <v>1</v>
      </c>
      <c r="FX784">
        <v>1</v>
      </c>
      <c r="FY784">
        <v>2</v>
      </c>
      <c r="FZ784">
        <v>1</v>
      </c>
      <c r="GA784">
        <v>0</v>
      </c>
      <c r="GB784">
        <v>0</v>
      </c>
      <c r="GC784">
        <v>0</v>
      </c>
      <c r="GD784">
        <v>1</v>
      </c>
      <c r="GE784">
        <v>0</v>
      </c>
      <c r="GF784">
        <v>1</v>
      </c>
      <c r="GG784">
        <v>0</v>
      </c>
      <c r="GH784">
        <v>1</v>
      </c>
      <c r="GI784">
        <v>0</v>
      </c>
      <c r="GJ784">
        <v>8</v>
      </c>
      <c r="GK784">
        <v>2</v>
      </c>
      <c r="GL784">
        <v>1</v>
      </c>
      <c r="GM784">
        <v>4</v>
      </c>
      <c r="GN784">
        <v>55</v>
      </c>
      <c r="GO784">
        <v>43</v>
      </c>
      <c r="GP784">
        <v>27</v>
      </c>
      <c r="GQ784">
        <v>4</v>
      </c>
      <c r="GR784">
        <v>2</v>
      </c>
      <c r="GS784">
        <v>1</v>
      </c>
      <c r="GT784">
        <v>0</v>
      </c>
      <c r="GU784">
        <v>0</v>
      </c>
      <c r="GV784">
        <v>1</v>
      </c>
      <c r="GW784">
        <v>1</v>
      </c>
      <c r="GX784">
        <v>1</v>
      </c>
      <c r="GY784">
        <v>1</v>
      </c>
      <c r="GZ784">
        <v>0</v>
      </c>
      <c r="HA784">
        <v>2</v>
      </c>
      <c r="HB784">
        <v>2</v>
      </c>
      <c r="HC784">
        <v>0</v>
      </c>
      <c r="HD784">
        <v>1</v>
      </c>
      <c r="HE784">
        <v>0</v>
      </c>
      <c r="HF784">
        <v>0</v>
      </c>
      <c r="HG784">
        <v>0</v>
      </c>
      <c r="HH784">
        <v>43</v>
      </c>
      <c r="HI784">
        <v>3</v>
      </c>
      <c r="HJ784">
        <v>0</v>
      </c>
      <c r="HK784">
        <v>0</v>
      </c>
      <c r="HL784">
        <v>1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1</v>
      </c>
      <c r="HV784">
        <v>3</v>
      </c>
      <c r="HW784">
        <v>1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1</v>
      </c>
      <c r="IH784">
        <v>0</v>
      </c>
      <c r="II784">
        <v>0</v>
      </c>
      <c r="IJ784">
        <v>0</v>
      </c>
      <c r="IK784">
        <v>0</v>
      </c>
      <c r="IL784">
        <v>1</v>
      </c>
      <c r="IM784">
        <v>21</v>
      </c>
      <c r="IN784">
        <v>9</v>
      </c>
      <c r="IO784">
        <v>7</v>
      </c>
      <c r="IP784">
        <v>4</v>
      </c>
      <c r="IQ784">
        <v>0</v>
      </c>
      <c r="IR784">
        <v>0</v>
      </c>
      <c r="IS784">
        <v>0</v>
      </c>
      <c r="IT784">
        <v>1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0</v>
      </c>
      <c r="JG784">
        <v>0</v>
      </c>
      <c r="JH784">
        <v>0</v>
      </c>
      <c r="JI784">
        <v>0</v>
      </c>
      <c r="JJ784">
        <v>0</v>
      </c>
      <c r="JK784">
        <v>0</v>
      </c>
      <c r="JL784">
        <v>21</v>
      </c>
    </row>
    <row r="785" spans="1:272" x14ac:dyDescent="0.25">
      <c r="A785" t="s">
        <v>273</v>
      </c>
      <c r="B785" t="s">
        <v>748</v>
      </c>
      <c r="C785" t="str">
        <f t="shared" si="60"/>
        <v>161105</v>
      </c>
      <c r="D785" t="s">
        <v>749</v>
      </c>
      <c r="E785">
        <v>2</v>
      </c>
      <c r="F785">
        <v>1120</v>
      </c>
      <c r="G785">
        <v>849</v>
      </c>
      <c r="H785">
        <v>373</v>
      </c>
      <c r="I785">
        <v>476</v>
      </c>
      <c r="J785">
        <v>0</v>
      </c>
      <c r="K785">
        <v>2</v>
      </c>
      <c r="L785">
        <v>8</v>
      </c>
      <c r="M785">
        <v>8</v>
      </c>
      <c r="N785">
        <v>0</v>
      </c>
      <c r="O785">
        <v>0</v>
      </c>
      <c r="P785">
        <v>0</v>
      </c>
      <c r="Q785">
        <v>0</v>
      </c>
      <c r="R785">
        <v>8</v>
      </c>
      <c r="S785">
        <v>483</v>
      </c>
      <c r="T785">
        <v>8</v>
      </c>
      <c r="U785">
        <v>0</v>
      </c>
      <c r="V785">
        <v>483</v>
      </c>
      <c r="W785">
        <v>12</v>
      </c>
      <c r="X785">
        <v>11</v>
      </c>
      <c r="Y785">
        <v>1</v>
      </c>
      <c r="Z785">
        <v>0</v>
      </c>
      <c r="AA785">
        <v>471</v>
      </c>
      <c r="AB785">
        <v>117</v>
      </c>
      <c r="AC785">
        <v>14</v>
      </c>
      <c r="AD785">
        <v>54</v>
      </c>
      <c r="AE785">
        <v>34</v>
      </c>
      <c r="AF785">
        <v>9</v>
      </c>
      <c r="AG785">
        <v>1</v>
      </c>
      <c r="AH785">
        <v>1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1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1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0</v>
      </c>
      <c r="BA785">
        <v>117</v>
      </c>
      <c r="BB785">
        <v>136</v>
      </c>
      <c r="BC785">
        <v>48</v>
      </c>
      <c r="BD785">
        <v>0</v>
      </c>
      <c r="BE785">
        <v>2</v>
      </c>
      <c r="BF785">
        <v>9</v>
      </c>
      <c r="BG785">
        <v>3</v>
      </c>
      <c r="BH785">
        <v>12</v>
      </c>
      <c r="BI785">
        <v>0</v>
      </c>
      <c r="BJ785">
        <v>0</v>
      </c>
      <c r="BK785">
        <v>6</v>
      </c>
      <c r="BL785">
        <v>7</v>
      </c>
      <c r="BM785">
        <v>0</v>
      </c>
      <c r="BN785">
        <v>15</v>
      </c>
      <c r="BO785">
        <v>2</v>
      </c>
      <c r="BP785">
        <v>0</v>
      </c>
      <c r="BQ785">
        <v>25</v>
      </c>
      <c r="BR785">
        <v>2</v>
      </c>
      <c r="BS785">
        <v>1</v>
      </c>
      <c r="BT785">
        <v>0</v>
      </c>
      <c r="BU785">
        <v>2</v>
      </c>
      <c r="BV785">
        <v>1</v>
      </c>
      <c r="BW785">
        <v>1</v>
      </c>
      <c r="BX785">
        <v>0</v>
      </c>
      <c r="BY785">
        <v>0</v>
      </c>
      <c r="BZ785">
        <v>136</v>
      </c>
      <c r="CA785">
        <v>10</v>
      </c>
      <c r="CB785">
        <v>5</v>
      </c>
      <c r="CC785">
        <v>3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1</v>
      </c>
      <c r="CJ785">
        <v>0</v>
      </c>
      <c r="CK785">
        <v>0</v>
      </c>
      <c r="CL785">
        <v>0</v>
      </c>
      <c r="CM785">
        <v>0</v>
      </c>
      <c r="CN785">
        <v>1</v>
      </c>
      <c r="CO785">
        <v>0</v>
      </c>
      <c r="CP785">
        <v>10</v>
      </c>
      <c r="CQ785">
        <v>12</v>
      </c>
      <c r="CR785">
        <v>4</v>
      </c>
      <c r="CS785">
        <v>1</v>
      </c>
      <c r="CT785">
        <v>1</v>
      </c>
      <c r="CU785">
        <v>0</v>
      </c>
      <c r="CV785">
        <v>1</v>
      </c>
      <c r="CW785">
        <v>0</v>
      </c>
      <c r="CX785">
        <v>1</v>
      </c>
      <c r="CY785">
        <v>1</v>
      </c>
      <c r="CZ785">
        <v>2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12</v>
      </c>
      <c r="DQ785">
        <v>7</v>
      </c>
      <c r="DR785">
        <v>2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4</v>
      </c>
      <c r="EH785">
        <v>0</v>
      </c>
      <c r="EI785">
        <v>0</v>
      </c>
      <c r="EJ785">
        <v>0</v>
      </c>
      <c r="EK785">
        <v>0</v>
      </c>
      <c r="EL785">
        <v>1</v>
      </c>
      <c r="EM785">
        <v>0</v>
      </c>
      <c r="EN785">
        <v>0</v>
      </c>
      <c r="EO785">
        <v>0</v>
      </c>
      <c r="EP785">
        <v>7</v>
      </c>
      <c r="EQ785">
        <v>48</v>
      </c>
      <c r="ER785">
        <v>17</v>
      </c>
      <c r="ES785">
        <v>4</v>
      </c>
      <c r="ET785">
        <v>4</v>
      </c>
      <c r="EU785">
        <v>0</v>
      </c>
      <c r="EV785">
        <v>3</v>
      </c>
      <c r="EW785">
        <v>5</v>
      </c>
      <c r="EX785">
        <v>2</v>
      </c>
      <c r="EY785">
        <v>0</v>
      </c>
      <c r="EZ785">
        <v>0</v>
      </c>
      <c r="FA785">
        <v>0</v>
      </c>
      <c r="FB785">
        <v>1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11</v>
      </c>
      <c r="FK785">
        <v>0</v>
      </c>
      <c r="FL785">
        <v>1</v>
      </c>
      <c r="FM785">
        <v>0</v>
      </c>
      <c r="FN785">
        <v>48</v>
      </c>
      <c r="FO785">
        <v>56</v>
      </c>
      <c r="FP785">
        <v>14</v>
      </c>
      <c r="FQ785">
        <v>5</v>
      </c>
      <c r="FR785">
        <v>7</v>
      </c>
      <c r="FS785">
        <v>2</v>
      </c>
      <c r="FT785">
        <v>0</v>
      </c>
      <c r="FU785">
        <v>10</v>
      </c>
      <c r="FV785">
        <v>0</v>
      </c>
      <c r="FW785">
        <v>1</v>
      </c>
      <c r="FX785">
        <v>4</v>
      </c>
      <c r="FY785">
        <v>1</v>
      </c>
      <c r="FZ785">
        <v>0</v>
      </c>
      <c r="GA785">
        <v>1</v>
      </c>
      <c r="GB785">
        <v>1</v>
      </c>
      <c r="GC785">
        <v>2</v>
      </c>
      <c r="GD785">
        <v>0</v>
      </c>
      <c r="GE785">
        <v>0</v>
      </c>
      <c r="GF785">
        <v>0</v>
      </c>
      <c r="GG785">
        <v>1</v>
      </c>
      <c r="GH785">
        <v>0</v>
      </c>
      <c r="GI785">
        <v>0</v>
      </c>
      <c r="GJ785">
        <v>1</v>
      </c>
      <c r="GK785">
        <v>2</v>
      </c>
      <c r="GL785">
        <v>2</v>
      </c>
      <c r="GM785">
        <v>2</v>
      </c>
      <c r="GN785">
        <v>56</v>
      </c>
      <c r="GO785">
        <v>53</v>
      </c>
      <c r="GP785">
        <v>23</v>
      </c>
      <c r="GQ785">
        <v>10</v>
      </c>
      <c r="GR785">
        <v>6</v>
      </c>
      <c r="GS785">
        <v>0</v>
      </c>
      <c r="GT785">
        <v>2</v>
      </c>
      <c r="GU785">
        <v>2</v>
      </c>
      <c r="GV785">
        <v>1</v>
      </c>
      <c r="GW785">
        <v>1</v>
      </c>
      <c r="GX785">
        <v>1</v>
      </c>
      <c r="GY785">
        <v>0</v>
      </c>
      <c r="GZ785">
        <v>0</v>
      </c>
      <c r="HA785">
        <v>0</v>
      </c>
      <c r="HB785">
        <v>0</v>
      </c>
      <c r="HC785">
        <v>6</v>
      </c>
      <c r="HD785">
        <v>0</v>
      </c>
      <c r="HE785">
        <v>0</v>
      </c>
      <c r="HF785">
        <v>0</v>
      </c>
      <c r="HG785">
        <v>1</v>
      </c>
      <c r="HH785">
        <v>53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1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1</v>
      </c>
      <c r="IM785">
        <v>31</v>
      </c>
      <c r="IN785">
        <v>11</v>
      </c>
      <c r="IO785">
        <v>18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1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1</v>
      </c>
      <c r="JI785">
        <v>0</v>
      </c>
      <c r="JJ785">
        <v>0</v>
      </c>
      <c r="JK785">
        <v>0</v>
      </c>
      <c r="JL785">
        <v>31</v>
      </c>
    </row>
    <row r="786" spans="1:272" x14ac:dyDescent="0.25">
      <c r="A786" t="s">
        <v>273</v>
      </c>
      <c r="B786" t="s">
        <v>748</v>
      </c>
      <c r="C786" t="str">
        <f t="shared" si="60"/>
        <v>161105</v>
      </c>
      <c r="D786" t="s">
        <v>750</v>
      </c>
      <c r="E786">
        <v>3</v>
      </c>
      <c r="F786">
        <v>463</v>
      </c>
      <c r="G786">
        <v>360</v>
      </c>
      <c r="H786">
        <v>182</v>
      </c>
      <c r="I786">
        <v>178</v>
      </c>
      <c r="J786">
        <v>0</v>
      </c>
      <c r="K786">
        <v>1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178</v>
      </c>
      <c r="T786">
        <v>0</v>
      </c>
      <c r="U786">
        <v>0</v>
      </c>
      <c r="V786">
        <v>178</v>
      </c>
      <c r="W786">
        <v>7</v>
      </c>
      <c r="X786">
        <v>7</v>
      </c>
      <c r="Y786">
        <v>0</v>
      </c>
      <c r="Z786">
        <v>0</v>
      </c>
      <c r="AA786">
        <v>171</v>
      </c>
      <c r="AB786">
        <v>45</v>
      </c>
      <c r="AC786">
        <v>3</v>
      </c>
      <c r="AD786">
        <v>13</v>
      </c>
      <c r="AE786">
        <v>16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0</v>
      </c>
      <c r="AL786">
        <v>1</v>
      </c>
      <c r="AM786">
        <v>0</v>
      </c>
      <c r="AN786">
        <v>1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2</v>
      </c>
      <c r="AY786">
        <v>2</v>
      </c>
      <c r="AZ786">
        <v>2</v>
      </c>
      <c r="BA786">
        <v>45</v>
      </c>
      <c r="BB786">
        <v>49</v>
      </c>
      <c r="BC786">
        <v>15</v>
      </c>
      <c r="BD786">
        <v>1</v>
      </c>
      <c r="BE786">
        <v>1</v>
      </c>
      <c r="BF786">
        <v>1</v>
      </c>
      <c r="BG786">
        <v>2</v>
      </c>
      <c r="BH786">
        <v>2</v>
      </c>
      <c r="BI786">
        <v>4</v>
      </c>
      <c r="BJ786">
        <v>0</v>
      </c>
      <c r="BK786">
        <v>1</v>
      </c>
      <c r="BL786">
        <v>2</v>
      </c>
      <c r="BM786">
        <v>1</v>
      </c>
      <c r="BN786">
        <v>2</v>
      </c>
      <c r="BO786">
        <v>2</v>
      </c>
      <c r="BP786">
        <v>0</v>
      </c>
      <c r="BQ786">
        <v>11</v>
      </c>
      <c r="BR786">
        <v>0</v>
      </c>
      <c r="BS786">
        <v>0</v>
      </c>
      <c r="BT786">
        <v>0</v>
      </c>
      <c r="BU786">
        <v>0</v>
      </c>
      <c r="BV786">
        <v>4</v>
      </c>
      <c r="BW786">
        <v>0</v>
      </c>
      <c r="BX786">
        <v>0</v>
      </c>
      <c r="BY786">
        <v>0</v>
      </c>
      <c r="BZ786">
        <v>49</v>
      </c>
      <c r="CA786">
        <v>8</v>
      </c>
      <c r="CB786">
        <v>4</v>
      </c>
      <c r="CC786">
        <v>1</v>
      </c>
      <c r="CD786">
        <v>1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2</v>
      </c>
      <c r="CL786">
        <v>0</v>
      </c>
      <c r="CM786">
        <v>0</v>
      </c>
      <c r="CN786">
        <v>0</v>
      </c>
      <c r="CO786">
        <v>0</v>
      </c>
      <c r="CP786">
        <v>8</v>
      </c>
      <c r="CQ786">
        <v>9</v>
      </c>
      <c r="CR786">
        <v>4</v>
      </c>
      <c r="CS786">
        <v>0</v>
      </c>
      <c r="CT786">
        <v>0</v>
      </c>
      <c r="CU786">
        <v>1</v>
      </c>
      <c r="CV786">
        <v>1</v>
      </c>
      <c r="CW786">
        <v>0</v>
      </c>
      <c r="CX786">
        <v>0</v>
      </c>
      <c r="CY786">
        <v>0</v>
      </c>
      <c r="CZ786">
        <v>1</v>
      </c>
      <c r="DA786">
        <v>0</v>
      </c>
      <c r="DB786">
        <v>1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1</v>
      </c>
      <c r="DO786">
        <v>0</v>
      </c>
      <c r="DP786">
        <v>9</v>
      </c>
      <c r="DQ786">
        <v>4</v>
      </c>
      <c r="DR786">
        <v>1</v>
      </c>
      <c r="DS786">
        <v>1</v>
      </c>
      <c r="DT786">
        <v>0</v>
      </c>
      <c r="DU786">
        <v>0</v>
      </c>
      <c r="DV786">
        <v>1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1</v>
      </c>
      <c r="EP786">
        <v>4</v>
      </c>
      <c r="EQ786">
        <v>22</v>
      </c>
      <c r="ER786">
        <v>5</v>
      </c>
      <c r="ES786">
        <v>6</v>
      </c>
      <c r="ET786">
        <v>1</v>
      </c>
      <c r="EU786">
        <v>0</v>
      </c>
      <c r="EV786">
        <v>2</v>
      </c>
      <c r="EW786">
        <v>1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1</v>
      </c>
      <c r="FG786">
        <v>1</v>
      </c>
      <c r="FH786">
        <v>0</v>
      </c>
      <c r="FI786">
        <v>0</v>
      </c>
      <c r="FJ786">
        <v>5</v>
      </c>
      <c r="FK786">
        <v>0</v>
      </c>
      <c r="FL786">
        <v>0</v>
      </c>
      <c r="FM786">
        <v>0</v>
      </c>
      <c r="FN786">
        <v>22</v>
      </c>
      <c r="FO786">
        <v>13</v>
      </c>
      <c r="FP786">
        <v>7</v>
      </c>
      <c r="FQ786">
        <v>2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1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2</v>
      </c>
      <c r="GK786">
        <v>0</v>
      </c>
      <c r="GL786">
        <v>0</v>
      </c>
      <c r="GM786">
        <v>1</v>
      </c>
      <c r="GN786">
        <v>13</v>
      </c>
      <c r="GO786">
        <v>12</v>
      </c>
      <c r="GP786">
        <v>6</v>
      </c>
      <c r="GQ786">
        <v>2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2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2</v>
      </c>
      <c r="HG786">
        <v>0</v>
      </c>
      <c r="HH786">
        <v>12</v>
      </c>
      <c r="HI786">
        <v>2</v>
      </c>
      <c r="HJ786">
        <v>0</v>
      </c>
      <c r="HK786">
        <v>0</v>
      </c>
      <c r="HL786">
        <v>1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1</v>
      </c>
      <c r="HV786">
        <v>2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7</v>
      </c>
      <c r="IN786">
        <v>1</v>
      </c>
      <c r="IO786">
        <v>3</v>
      </c>
      <c r="IP786">
        <v>0</v>
      </c>
      <c r="IQ786">
        <v>1</v>
      </c>
      <c r="IR786">
        <v>0</v>
      </c>
      <c r="IS786">
        <v>0</v>
      </c>
      <c r="IT786">
        <v>1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0</v>
      </c>
      <c r="JK786">
        <v>0</v>
      </c>
      <c r="JL786">
        <v>7</v>
      </c>
    </row>
    <row r="787" spans="1:272" x14ac:dyDescent="0.25">
      <c r="A787" t="s">
        <v>273</v>
      </c>
      <c r="B787" t="s">
        <v>748</v>
      </c>
      <c r="C787" t="str">
        <f t="shared" si="60"/>
        <v>161105</v>
      </c>
      <c r="D787" t="s">
        <v>466</v>
      </c>
      <c r="E787">
        <v>4</v>
      </c>
      <c r="F787">
        <v>644</v>
      </c>
      <c r="G787">
        <v>500</v>
      </c>
      <c r="H787">
        <v>228</v>
      </c>
      <c r="I787">
        <v>272</v>
      </c>
      <c r="J787">
        <v>0</v>
      </c>
      <c r="K787">
        <v>1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272</v>
      </c>
      <c r="T787">
        <v>0</v>
      </c>
      <c r="U787">
        <v>0</v>
      </c>
      <c r="V787">
        <v>272</v>
      </c>
      <c r="W787">
        <v>7</v>
      </c>
      <c r="X787">
        <v>5</v>
      </c>
      <c r="Y787">
        <v>2</v>
      </c>
      <c r="Z787">
        <v>0</v>
      </c>
      <c r="AA787">
        <v>265</v>
      </c>
      <c r="AB787">
        <v>52</v>
      </c>
      <c r="AC787">
        <v>8</v>
      </c>
      <c r="AD787">
        <v>12</v>
      </c>
      <c r="AE787">
        <v>14</v>
      </c>
      <c r="AF787">
        <v>3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1</v>
      </c>
      <c r="AN787">
        <v>0</v>
      </c>
      <c r="AO787">
        <v>3</v>
      </c>
      <c r="AP787">
        <v>0</v>
      </c>
      <c r="AQ787">
        <v>0</v>
      </c>
      <c r="AR787">
        <v>0</v>
      </c>
      <c r="AS787">
        <v>3</v>
      </c>
      <c r="AT787">
        <v>5</v>
      </c>
      <c r="AU787">
        <v>0</v>
      </c>
      <c r="AV787">
        <v>0</v>
      </c>
      <c r="AW787">
        <v>1</v>
      </c>
      <c r="AX787">
        <v>0</v>
      </c>
      <c r="AY787">
        <v>1</v>
      </c>
      <c r="AZ787">
        <v>1</v>
      </c>
      <c r="BA787">
        <v>52</v>
      </c>
      <c r="BB787">
        <v>89</v>
      </c>
      <c r="BC787">
        <v>15</v>
      </c>
      <c r="BD787">
        <v>0</v>
      </c>
      <c r="BE787">
        <v>6</v>
      </c>
      <c r="BF787">
        <v>18</v>
      </c>
      <c r="BG787">
        <v>2</v>
      </c>
      <c r="BH787">
        <v>5</v>
      </c>
      <c r="BI787">
        <v>2</v>
      </c>
      <c r="BJ787">
        <v>2</v>
      </c>
      <c r="BK787">
        <v>2</v>
      </c>
      <c r="BL787">
        <v>3</v>
      </c>
      <c r="BM787">
        <v>0</v>
      </c>
      <c r="BN787">
        <v>12</v>
      </c>
      <c r="BO787">
        <v>1</v>
      </c>
      <c r="BP787">
        <v>0</v>
      </c>
      <c r="BQ787">
        <v>15</v>
      </c>
      <c r="BR787">
        <v>0</v>
      </c>
      <c r="BS787">
        <v>0</v>
      </c>
      <c r="BT787">
        <v>0</v>
      </c>
      <c r="BU787">
        <v>4</v>
      </c>
      <c r="BV787">
        <v>0</v>
      </c>
      <c r="BW787">
        <v>1</v>
      </c>
      <c r="BX787">
        <v>1</v>
      </c>
      <c r="BY787">
        <v>0</v>
      </c>
      <c r="BZ787">
        <v>89</v>
      </c>
      <c r="CA787">
        <v>7</v>
      </c>
      <c r="CB787">
        <v>3</v>
      </c>
      <c r="CC787">
        <v>1</v>
      </c>
      <c r="CD787">
        <v>0</v>
      </c>
      <c r="CE787">
        <v>0</v>
      </c>
      <c r="CF787">
        <v>1</v>
      </c>
      <c r="CG787">
        <v>1</v>
      </c>
      <c r="CH787">
        <v>1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7</v>
      </c>
      <c r="CQ787">
        <v>13</v>
      </c>
      <c r="CR787">
        <v>9</v>
      </c>
      <c r="CS787">
        <v>0</v>
      </c>
      <c r="CT787">
        <v>0</v>
      </c>
      <c r="CU787">
        <v>0</v>
      </c>
      <c r="CV787">
        <v>2</v>
      </c>
      <c r="CW787">
        <v>0</v>
      </c>
      <c r="CX787">
        <v>0</v>
      </c>
      <c r="CY787">
        <v>0</v>
      </c>
      <c r="CZ787">
        <v>1</v>
      </c>
      <c r="DA787">
        <v>0</v>
      </c>
      <c r="DB787">
        <v>1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13</v>
      </c>
      <c r="DQ787">
        <v>9</v>
      </c>
      <c r="DR787">
        <v>2</v>
      </c>
      <c r="DS787">
        <v>1</v>
      </c>
      <c r="DT787">
        <v>0</v>
      </c>
      <c r="DU787">
        <v>0</v>
      </c>
      <c r="DV787">
        <v>4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1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1</v>
      </c>
      <c r="EP787">
        <v>9</v>
      </c>
      <c r="EQ787">
        <v>16</v>
      </c>
      <c r="ER787">
        <v>5</v>
      </c>
      <c r="ES787">
        <v>1</v>
      </c>
      <c r="ET787">
        <v>0</v>
      </c>
      <c r="EU787">
        <v>0</v>
      </c>
      <c r="EV787">
        <v>1</v>
      </c>
      <c r="EW787">
        <v>0</v>
      </c>
      <c r="EX787">
        <v>0</v>
      </c>
      <c r="EY787">
        <v>1</v>
      </c>
      <c r="EZ787">
        <v>0</v>
      </c>
      <c r="FA787">
        <v>1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6</v>
      </c>
      <c r="FK787">
        <v>0</v>
      </c>
      <c r="FL787">
        <v>0</v>
      </c>
      <c r="FM787">
        <v>1</v>
      </c>
      <c r="FN787">
        <v>16</v>
      </c>
      <c r="FO787">
        <v>24</v>
      </c>
      <c r="FP787">
        <v>5</v>
      </c>
      <c r="FQ787">
        <v>2</v>
      </c>
      <c r="FR787">
        <v>0</v>
      </c>
      <c r="FS787">
        <v>1</v>
      </c>
      <c r="FT787">
        <v>2</v>
      </c>
      <c r="FU787">
        <v>1</v>
      </c>
      <c r="FV787">
        <v>1</v>
      </c>
      <c r="FW787">
        <v>0</v>
      </c>
      <c r="FX787">
        <v>3</v>
      </c>
      <c r="FY787">
        <v>1</v>
      </c>
      <c r="FZ787">
        <v>0</v>
      </c>
      <c r="GA787">
        <v>0</v>
      </c>
      <c r="GB787">
        <v>0</v>
      </c>
      <c r="GC787">
        <v>1</v>
      </c>
      <c r="GD787">
        <v>3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1</v>
      </c>
      <c r="GK787">
        <v>0</v>
      </c>
      <c r="GL787">
        <v>2</v>
      </c>
      <c r="GM787">
        <v>1</v>
      </c>
      <c r="GN787">
        <v>24</v>
      </c>
      <c r="GO787">
        <v>21</v>
      </c>
      <c r="GP787">
        <v>14</v>
      </c>
      <c r="GQ787">
        <v>6</v>
      </c>
      <c r="GR787">
        <v>1</v>
      </c>
      <c r="GS787">
        <v>0</v>
      </c>
      <c r="GT787">
        <v>0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21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34</v>
      </c>
      <c r="IN787">
        <v>12</v>
      </c>
      <c r="IO787">
        <v>12</v>
      </c>
      <c r="IP787">
        <v>9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1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34</v>
      </c>
    </row>
    <row r="788" spans="1:272" x14ac:dyDescent="0.25">
      <c r="A788" t="s">
        <v>273</v>
      </c>
      <c r="B788" t="s">
        <v>748</v>
      </c>
      <c r="C788" t="str">
        <f t="shared" si="60"/>
        <v>161105</v>
      </c>
      <c r="D788" t="s">
        <v>430</v>
      </c>
      <c r="E788">
        <v>5</v>
      </c>
      <c r="F788">
        <v>1153</v>
      </c>
      <c r="G788">
        <v>880</v>
      </c>
      <c r="H788">
        <v>318</v>
      </c>
      <c r="I788">
        <v>562</v>
      </c>
      <c r="J788">
        <v>0</v>
      </c>
      <c r="K788">
        <v>3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562</v>
      </c>
      <c r="T788">
        <v>0</v>
      </c>
      <c r="U788">
        <v>0</v>
      </c>
      <c r="V788">
        <v>562</v>
      </c>
      <c r="W788">
        <v>10</v>
      </c>
      <c r="X788">
        <v>6</v>
      </c>
      <c r="Y788">
        <v>4</v>
      </c>
      <c r="Z788">
        <v>0</v>
      </c>
      <c r="AA788">
        <v>552</v>
      </c>
      <c r="AB788">
        <v>134</v>
      </c>
      <c r="AC788">
        <v>12</v>
      </c>
      <c r="AD788">
        <v>42</v>
      </c>
      <c r="AE788">
        <v>51</v>
      </c>
      <c r="AF788">
        <v>10</v>
      </c>
      <c r="AG788">
        <v>1</v>
      </c>
      <c r="AH788">
        <v>2</v>
      </c>
      <c r="AI788">
        <v>1</v>
      </c>
      <c r="AJ788">
        <v>1</v>
      </c>
      <c r="AK788">
        <v>1</v>
      </c>
      <c r="AL788">
        <v>0</v>
      </c>
      <c r="AM788">
        <v>1</v>
      </c>
      <c r="AN788">
        <v>0</v>
      </c>
      <c r="AO788">
        <v>1</v>
      </c>
      <c r="AP788">
        <v>0</v>
      </c>
      <c r="AQ788">
        <v>1</v>
      </c>
      <c r="AR788">
        <v>1</v>
      </c>
      <c r="AS788">
        <v>1</v>
      </c>
      <c r="AT788">
        <v>3</v>
      </c>
      <c r="AU788">
        <v>1</v>
      </c>
      <c r="AV788">
        <v>1</v>
      </c>
      <c r="AW788">
        <v>2</v>
      </c>
      <c r="AX788">
        <v>0</v>
      </c>
      <c r="AY788">
        <v>0</v>
      </c>
      <c r="AZ788">
        <v>1</v>
      </c>
      <c r="BA788">
        <v>134</v>
      </c>
      <c r="BB788">
        <v>184</v>
      </c>
      <c r="BC788">
        <v>69</v>
      </c>
      <c r="BD788">
        <v>3</v>
      </c>
      <c r="BE788">
        <v>3</v>
      </c>
      <c r="BF788">
        <v>15</v>
      </c>
      <c r="BG788">
        <v>9</v>
      </c>
      <c r="BH788">
        <v>11</v>
      </c>
      <c r="BI788">
        <v>3</v>
      </c>
      <c r="BJ788">
        <v>1</v>
      </c>
      <c r="BK788">
        <v>9</v>
      </c>
      <c r="BL788">
        <v>2</v>
      </c>
      <c r="BM788">
        <v>0</v>
      </c>
      <c r="BN788">
        <v>9</v>
      </c>
      <c r="BO788">
        <v>2</v>
      </c>
      <c r="BP788">
        <v>0</v>
      </c>
      <c r="BQ788">
        <v>33</v>
      </c>
      <c r="BR788">
        <v>0</v>
      </c>
      <c r="BS788">
        <v>1</v>
      </c>
      <c r="BT788">
        <v>1</v>
      </c>
      <c r="BU788">
        <v>4</v>
      </c>
      <c r="BV788">
        <v>0</v>
      </c>
      <c r="BW788">
        <v>6</v>
      </c>
      <c r="BX788">
        <v>0</v>
      </c>
      <c r="BY788">
        <v>3</v>
      </c>
      <c r="BZ788">
        <v>184</v>
      </c>
      <c r="CA788">
        <v>14</v>
      </c>
      <c r="CB788">
        <v>9</v>
      </c>
      <c r="CC788">
        <v>2</v>
      </c>
      <c r="CD788">
        <v>0</v>
      </c>
      <c r="CE788">
        <v>0</v>
      </c>
      <c r="CF788">
        <v>0</v>
      </c>
      <c r="CG788">
        <v>0</v>
      </c>
      <c r="CH788">
        <v>1</v>
      </c>
      <c r="CI788">
        <v>1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1</v>
      </c>
      <c r="CP788">
        <v>14</v>
      </c>
      <c r="CQ788">
        <v>21</v>
      </c>
      <c r="CR788">
        <v>11</v>
      </c>
      <c r="CS788">
        <v>0</v>
      </c>
      <c r="CT788">
        <v>0</v>
      </c>
      <c r="CU788">
        <v>1</v>
      </c>
      <c r="CV788">
        <v>1</v>
      </c>
      <c r="CW788">
        <v>1</v>
      </c>
      <c r="CX788">
        <v>2</v>
      </c>
      <c r="CY788">
        <v>0</v>
      </c>
      <c r="CZ788">
        <v>1</v>
      </c>
      <c r="DA788">
        <v>2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1</v>
      </c>
      <c r="DK788">
        <v>0</v>
      </c>
      <c r="DL788">
        <v>0</v>
      </c>
      <c r="DM788">
        <v>1</v>
      </c>
      <c r="DN788">
        <v>0</v>
      </c>
      <c r="DO788">
        <v>0</v>
      </c>
      <c r="DP788">
        <v>21</v>
      </c>
      <c r="DQ788">
        <v>9</v>
      </c>
      <c r="DR788">
        <v>3</v>
      </c>
      <c r="DS788">
        <v>0</v>
      </c>
      <c r="DT788">
        <v>0</v>
      </c>
      <c r="DU788">
        <v>2</v>
      </c>
      <c r="DV788">
        <v>1</v>
      </c>
      <c r="DW788">
        <v>0</v>
      </c>
      <c r="DX788">
        <v>0</v>
      </c>
      <c r="DY788">
        <v>0</v>
      </c>
      <c r="DZ788">
        <v>0</v>
      </c>
      <c r="EA788">
        <v>1</v>
      </c>
      <c r="EB788">
        <v>0</v>
      </c>
      <c r="EC788">
        <v>1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1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9</v>
      </c>
      <c r="EQ788">
        <v>77</v>
      </c>
      <c r="ER788">
        <v>23</v>
      </c>
      <c r="ES788">
        <v>9</v>
      </c>
      <c r="ET788">
        <v>9</v>
      </c>
      <c r="EU788">
        <v>1</v>
      </c>
      <c r="EV788">
        <v>3</v>
      </c>
      <c r="EW788">
        <v>2</v>
      </c>
      <c r="EX788">
        <v>2</v>
      </c>
      <c r="EY788">
        <v>0</v>
      </c>
      <c r="EZ788">
        <v>0</v>
      </c>
      <c r="FA788">
        <v>1</v>
      </c>
      <c r="FB788">
        <v>0</v>
      </c>
      <c r="FC788">
        <v>1</v>
      </c>
      <c r="FD788">
        <v>1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18</v>
      </c>
      <c r="FK788">
        <v>2</v>
      </c>
      <c r="FL788">
        <v>0</v>
      </c>
      <c r="FM788">
        <v>5</v>
      </c>
      <c r="FN788">
        <v>77</v>
      </c>
      <c r="FO788">
        <v>56</v>
      </c>
      <c r="FP788">
        <v>18</v>
      </c>
      <c r="FQ788">
        <v>12</v>
      </c>
      <c r="FR788">
        <v>2</v>
      </c>
      <c r="FS788">
        <v>3</v>
      </c>
      <c r="FT788">
        <v>0</v>
      </c>
      <c r="FU788">
        <v>8</v>
      </c>
      <c r="FV788">
        <v>0</v>
      </c>
      <c r="FW788">
        <v>1</v>
      </c>
      <c r="FX788">
        <v>4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3</v>
      </c>
      <c r="GK788">
        <v>1</v>
      </c>
      <c r="GL788">
        <v>0</v>
      </c>
      <c r="GM788">
        <v>4</v>
      </c>
      <c r="GN788">
        <v>56</v>
      </c>
      <c r="GO788">
        <v>39</v>
      </c>
      <c r="GP788">
        <v>21</v>
      </c>
      <c r="GQ788">
        <v>9</v>
      </c>
      <c r="GR788">
        <v>1</v>
      </c>
      <c r="GS788">
        <v>0</v>
      </c>
      <c r="GT788">
        <v>0</v>
      </c>
      <c r="GU788">
        <v>0</v>
      </c>
      <c r="GV788">
        <v>2</v>
      </c>
      <c r="GW788">
        <v>0</v>
      </c>
      <c r="GX788">
        <v>2</v>
      </c>
      <c r="GY788">
        <v>0</v>
      </c>
      <c r="GZ788">
        <v>0</v>
      </c>
      <c r="HA788">
        <v>1</v>
      </c>
      <c r="HB788">
        <v>0</v>
      </c>
      <c r="HC788">
        <v>1</v>
      </c>
      <c r="HD788">
        <v>0</v>
      </c>
      <c r="HE788">
        <v>0</v>
      </c>
      <c r="HF788">
        <v>0</v>
      </c>
      <c r="HG788">
        <v>2</v>
      </c>
      <c r="HH788">
        <v>39</v>
      </c>
      <c r="HI788">
        <v>1</v>
      </c>
      <c r="HJ788">
        <v>0</v>
      </c>
      <c r="HK788">
        <v>0</v>
      </c>
      <c r="HL788">
        <v>0</v>
      </c>
      <c r="HM788">
        <v>0</v>
      </c>
      <c r="HN788">
        <v>1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1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0</v>
      </c>
      <c r="IL788">
        <v>0</v>
      </c>
      <c r="IM788">
        <v>17</v>
      </c>
      <c r="IN788">
        <v>5</v>
      </c>
      <c r="IO788">
        <v>6</v>
      </c>
      <c r="IP788">
        <v>0</v>
      </c>
      <c r="IQ788">
        <v>0</v>
      </c>
      <c r="IR788">
        <v>0</v>
      </c>
      <c r="IS788">
        <v>0</v>
      </c>
      <c r="IT788">
        <v>2</v>
      </c>
      <c r="IU788">
        <v>0</v>
      </c>
      <c r="IV788">
        <v>2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0</v>
      </c>
      <c r="JF788">
        <v>1</v>
      </c>
      <c r="JG788">
        <v>0</v>
      </c>
      <c r="JH788">
        <v>1</v>
      </c>
      <c r="JI788">
        <v>0</v>
      </c>
      <c r="JJ788">
        <v>0</v>
      </c>
      <c r="JK788">
        <v>0</v>
      </c>
      <c r="JL788">
        <v>17</v>
      </c>
    </row>
    <row r="789" spans="1:272" x14ac:dyDescent="0.25">
      <c r="A789" t="s">
        <v>273</v>
      </c>
      <c r="B789" t="s">
        <v>748</v>
      </c>
      <c r="C789" t="str">
        <f t="shared" si="60"/>
        <v>161105</v>
      </c>
      <c r="D789" t="s">
        <v>751</v>
      </c>
      <c r="E789">
        <v>6</v>
      </c>
      <c r="F789">
        <v>425</v>
      </c>
      <c r="G789">
        <v>318</v>
      </c>
      <c r="H789">
        <v>207</v>
      </c>
      <c r="I789">
        <v>111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111</v>
      </c>
      <c r="T789">
        <v>0</v>
      </c>
      <c r="U789">
        <v>0</v>
      </c>
      <c r="V789">
        <v>111</v>
      </c>
      <c r="W789">
        <v>3</v>
      </c>
      <c r="X789">
        <v>2</v>
      </c>
      <c r="Y789">
        <v>1</v>
      </c>
      <c r="Z789">
        <v>0</v>
      </c>
      <c r="AA789">
        <v>108</v>
      </c>
      <c r="AB789">
        <v>25</v>
      </c>
      <c r="AC789">
        <v>4</v>
      </c>
      <c r="AD789">
        <v>2</v>
      </c>
      <c r="AE789">
        <v>7</v>
      </c>
      <c r="AF789">
        <v>4</v>
      </c>
      <c r="AG789">
        <v>1</v>
      </c>
      <c r="AH789">
        <v>0</v>
      </c>
      <c r="AI789">
        <v>1</v>
      </c>
      <c r="AJ789">
        <v>1</v>
      </c>
      <c r="AK789">
        <v>1</v>
      </c>
      <c r="AL789">
        <v>0</v>
      </c>
      <c r="AM789">
        <v>0</v>
      </c>
      <c r="AN789">
        <v>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</v>
      </c>
      <c r="AV789">
        <v>2</v>
      </c>
      <c r="AW789">
        <v>0</v>
      </c>
      <c r="AX789">
        <v>0</v>
      </c>
      <c r="AY789">
        <v>0</v>
      </c>
      <c r="AZ789">
        <v>0</v>
      </c>
      <c r="BA789">
        <v>25</v>
      </c>
      <c r="BB789">
        <v>36</v>
      </c>
      <c r="BC789">
        <v>12</v>
      </c>
      <c r="BD789">
        <v>0</v>
      </c>
      <c r="BE789">
        <v>2</v>
      </c>
      <c r="BF789">
        <v>5</v>
      </c>
      <c r="BG789">
        <v>0</v>
      </c>
      <c r="BH789">
        <v>1</v>
      </c>
      <c r="BI789">
        <v>1</v>
      </c>
      <c r="BJ789">
        <v>0</v>
      </c>
      <c r="BK789">
        <v>1</v>
      </c>
      <c r="BL789">
        <v>1</v>
      </c>
      <c r="BM789">
        <v>0</v>
      </c>
      <c r="BN789">
        <v>5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1</v>
      </c>
      <c r="BW789">
        <v>0</v>
      </c>
      <c r="BX789">
        <v>0</v>
      </c>
      <c r="BY789">
        <v>0</v>
      </c>
      <c r="BZ789">
        <v>36</v>
      </c>
      <c r="CA789">
        <v>2</v>
      </c>
      <c r="CB789">
        <v>1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2</v>
      </c>
      <c r="CQ789">
        <v>7</v>
      </c>
      <c r="CR789">
        <v>5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1</v>
      </c>
      <c r="DP789">
        <v>7</v>
      </c>
      <c r="DQ789">
        <v>1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1</v>
      </c>
      <c r="EO789">
        <v>0</v>
      </c>
      <c r="EP789">
        <v>1</v>
      </c>
      <c r="EQ789">
        <v>3</v>
      </c>
      <c r="ER789">
        <v>0</v>
      </c>
      <c r="ES789">
        <v>0</v>
      </c>
      <c r="ET789">
        <v>1</v>
      </c>
      <c r="EU789">
        <v>0</v>
      </c>
      <c r="EV789">
        <v>0</v>
      </c>
      <c r="EW789">
        <v>0</v>
      </c>
      <c r="EX789">
        <v>2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3</v>
      </c>
      <c r="FO789">
        <v>14</v>
      </c>
      <c r="FP789">
        <v>2</v>
      </c>
      <c r="FQ789">
        <v>0</v>
      </c>
      <c r="FR789">
        <v>2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1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0</v>
      </c>
      <c r="GF789">
        <v>1</v>
      </c>
      <c r="GG789">
        <v>0</v>
      </c>
      <c r="GH789">
        <v>0</v>
      </c>
      <c r="GI789">
        <v>0</v>
      </c>
      <c r="GJ789">
        <v>7</v>
      </c>
      <c r="GK789">
        <v>0</v>
      </c>
      <c r="GL789">
        <v>0</v>
      </c>
      <c r="GM789">
        <v>1</v>
      </c>
      <c r="GN789">
        <v>14</v>
      </c>
      <c r="GO789">
        <v>8</v>
      </c>
      <c r="GP789">
        <v>4</v>
      </c>
      <c r="GQ789">
        <v>2</v>
      </c>
      <c r="GR789">
        <v>1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1</v>
      </c>
      <c r="GZ789">
        <v>0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8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12</v>
      </c>
      <c r="IN789">
        <v>7</v>
      </c>
      <c r="IO789">
        <v>4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0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12</v>
      </c>
    </row>
    <row r="790" spans="1:272" x14ac:dyDescent="0.25">
      <c r="A790" t="s">
        <v>273</v>
      </c>
      <c r="B790" t="s">
        <v>748</v>
      </c>
      <c r="C790" t="str">
        <f t="shared" si="60"/>
        <v>161105</v>
      </c>
      <c r="D790" t="s">
        <v>312</v>
      </c>
      <c r="E790">
        <v>7</v>
      </c>
      <c r="F790">
        <v>599</v>
      </c>
      <c r="G790">
        <v>460</v>
      </c>
      <c r="H790">
        <v>210</v>
      </c>
      <c r="I790">
        <v>250</v>
      </c>
      <c r="J790">
        <v>2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250</v>
      </c>
      <c r="T790">
        <v>0</v>
      </c>
      <c r="U790">
        <v>0</v>
      </c>
      <c r="V790">
        <v>250</v>
      </c>
      <c r="W790">
        <v>3</v>
      </c>
      <c r="X790">
        <v>2</v>
      </c>
      <c r="Y790">
        <v>1</v>
      </c>
      <c r="Z790">
        <v>0</v>
      </c>
      <c r="AA790">
        <v>247</v>
      </c>
      <c r="AB790">
        <v>27</v>
      </c>
      <c r="AC790">
        <v>3</v>
      </c>
      <c r="AD790">
        <v>5</v>
      </c>
      <c r="AE790">
        <v>8</v>
      </c>
      <c r="AF790">
        <v>4</v>
      </c>
      <c r="AG790">
        <v>0</v>
      </c>
      <c r="AH790">
        <v>3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1</v>
      </c>
      <c r="AU790">
        <v>0</v>
      </c>
      <c r="AV790">
        <v>1</v>
      </c>
      <c r="AW790">
        <v>1</v>
      </c>
      <c r="AX790">
        <v>0</v>
      </c>
      <c r="AY790">
        <v>0</v>
      </c>
      <c r="AZ790">
        <v>1</v>
      </c>
      <c r="BA790">
        <v>27</v>
      </c>
      <c r="BB790">
        <v>78</v>
      </c>
      <c r="BC790">
        <v>18</v>
      </c>
      <c r="BD790">
        <v>1</v>
      </c>
      <c r="BE790">
        <v>6</v>
      </c>
      <c r="BF790">
        <v>13</v>
      </c>
      <c r="BG790">
        <v>3</v>
      </c>
      <c r="BH790">
        <v>8</v>
      </c>
      <c r="BI790">
        <v>0</v>
      </c>
      <c r="BJ790">
        <v>1</v>
      </c>
      <c r="BK790">
        <v>0</v>
      </c>
      <c r="BL790">
        <v>1</v>
      </c>
      <c r="BM790">
        <v>0</v>
      </c>
      <c r="BN790">
        <v>18</v>
      </c>
      <c r="BO790">
        <v>0</v>
      </c>
      <c r="BP790">
        <v>1</v>
      </c>
      <c r="BQ790">
        <v>6</v>
      </c>
      <c r="BR790">
        <v>0</v>
      </c>
      <c r="BS790">
        <v>0</v>
      </c>
      <c r="BT790">
        <v>0</v>
      </c>
      <c r="BU790">
        <v>0</v>
      </c>
      <c r="BV790">
        <v>1</v>
      </c>
      <c r="BW790">
        <v>0</v>
      </c>
      <c r="BX790">
        <v>1</v>
      </c>
      <c r="BY790">
        <v>0</v>
      </c>
      <c r="BZ790">
        <v>78</v>
      </c>
      <c r="CA790">
        <v>13</v>
      </c>
      <c r="CB790">
        <v>7</v>
      </c>
      <c r="CC790">
        <v>3</v>
      </c>
      <c r="CD790">
        <v>1</v>
      </c>
      <c r="CE790">
        <v>0</v>
      </c>
      <c r="CF790">
        <v>2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13</v>
      </c>
      <c r="CQ790">
        <v>5</v>
      </c>
      <c r="CR790">
        <v>2</v>
      </c>
      <c r="CS790">
        <v>2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1</v>
      </c>
      <c r="DM790">
        <v>0</v>
      </c>
      <c r="DN790">
        <v>0</v>
      </c>
      <c r="DO790">
        <v>0</v>
      </c>
      <c r="DP790">
        <v>5</v>
      </c>
      <c r="DQ790">
        <v>4</v>
      </c>
      <c r="DR790">
        <v>4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4</v>
      </c>
      <c r="EQ790">
        <v>15</v>
      </c>
      <c r="ER790">
        <v>6</v>
      </c>
      <c r="ES790">
        <v>3</v>
      </c>
      <c r="ET790">
        <v>0</v>
      </c>
      <c r="EU790">
        <v>0</v>
      </c>
      <c r="EV790">
        <v>0</v>
      </c>
      <c r="EW790">
        <v>0</v>
      </c>
      <c r="EX790">
        <v>1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4</v>
      </c>
      <c r="FK790">
        <v>1</v>
      </c>
      <c r="FL790">
        <v>0</v>
      </c>
      <c r="FM790">
        <v>0</v>
      </c>
      <c r="FN790">
        <v>15</v>
      </c>
      <c r="FO790">
        <v>17</v>
      </c>
      <c r="FP790">
        <v>2</v>
      </c>
      <c r="FQ790">
        <v>1</v>
      </c>
      <c r="FR790">
        <v>1</v>
      </c>
      <c r="FS790">
        <v>0</v>
      </c>
      <c r="FT790">
        <v>1</v>
      </c>
      <c r="FU790">
        <v>2</v>
      </c>
      <c r="FV790">
        <v>4</v>
      </c>
      <c r="FW790">
        <v>0</v>
      </c>
      <c r="FX790">
        <v>1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1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3</v>
      </c>
      <c r="GK790">
        <v>0</v>
      </c>
      <c r="GL790">
        <v>0</v>
      </c>
      <c r="GM790">
        <v>1</v>
      </c>
      <c r="GN790">
        <v>17</v>
      </c>
      <c r="GO790">
        <v>20</v>
      </c>
      <c r="GP790">
        <v>15</v>
      </c>
      <c r="GQ790">
        <v>1</v>
      </c>
      <c r="GR790">
        <v>3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20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0</v>
      </c>
      <c r="IM790">
        <v>68</v>
      </c>
      <c r="IN790">
        <v>6</v>
      </c>
      <c r="IO790">
        <v>60</v>
      </c>
      <c r="IP790">
        <v>1</v>
      </c>
      <c r="IQ790">
        <v>0</v>
      </c>
      <c r="IR790">
        <v>0</v>
      </c>
      <c r="IS790">
        <v>1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68</v>
      </c>
    </row>
    <row r="791" spans="1:272" x14ac:dyDescent="0.25">
      <c r="A791" t="s">
        <v>273</v>
      </c>
      <c r="B791" t="s">
        <v>748</v>
      </c>
      <c r="C791" t="str">
        <f t="shared" si="60"/>
        <v>161105</v>
      </c>
      <c r="D791" t="s">
        <v>436</v>
      </c>
      <c r="E791">
        <v>8</v>
      </c>
      <c r="F791">
        <v>1058</v>
      </c>
      <c r="G791">
        <v>809</v>
      </c>
      <c r="H791">
        <v>382</v>
      </c>
      <c r="I791">
        <v>427</v>
      </c>
      <c r="J791">
        <v>0</v>
      </c>
      <c r="K791">
        <v>2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427</v>
      </c>
      <c r="T791">
        <v>0</v>
      </c>
      <c r="U791">
        <v>0</v>
      </c>
      <c r="V791">
        <v>427</v>
      </c>
      <c r="W791">
        <v>8</v>
      </c>
      <c r="X791">
        <v>1</v>
      </c>
      <c r="Y791">
        <v>5</v>
      </c>
      <c r="Z791">
        <v>0</v>
      </c>
      <c r="AA791">
        <v>419</v>
      </c>
      <c r="AB791">
        <v>80</v>
      </c>
      <c r="AC791">
        <v>3</v>
      </c>
      <c r="AD791">
        <v>36</v>
      </c>
      <c r="AE791">
        <v>18</v>
      </c>
      <c r="AF791">
        <v>10</v>
      </c>
      <c r="AG791">
        <v>1</v>
      </c>
      <c r="AH791">
        <v>3</v>
      </c>
      <c r="AI791">
        <v>0</v>
      </c>
      <c r="AJ791">
        <v>3</v>
      </c>
      <c r="AK791">
        <v>0</v>
      </c>
      <c r="AL791">
        <v>1</v>
      </c>
      <c r="AM791">
        <v>0</v>
      </c>
      <c r="AN791">
        <v>0</v>
      </c>
      <c r="AO791">
        <v>2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1</v>
      </c>
      <c r="AX791">
        <v>0</v>
      </c>
      <c r="AY791">
        <v>1</v>
      </c>
      <c r="AZ791">
        <v>1</v>
      </c>
      <c r="BA791">
        <v>80</v>
      </c>
      <c r="BB791">
        <v>128</v>
      </c>
      <c r="BC791">
        <v>27</v>
      </c>
      <c r="BD791">
        <v>6</v>
      </c>
      <c r="BE791">
        <v>10</v>
      </c>
      <c r="BF791">
        <v>15</v>
      </c>
      <c r="BG791">
        <v>5</v>
      </c>
      <c r="BH791">
        <v>2</v>
      </c>
      <c r="BI791">
        <v>0</v>
      </c>
      <c r="BJ791">
        <v>0</v>
      </c>
      <c r="BK791">
        <v>0</v>
      </c>
      <c r="BL791">
        <v>3</v>
      </c>
      <c r="BM791">
        <v>0</v>
      </c>
      <c r="BN791">
        <v>17</v>
      </c>
      <c r="BO791">
        <v>1</v>
      </c>
      <c r="BP791">
        <v>0</v>
      </c>
      <c r="BQ791">
        <v>31</v>
      </c>
      <c r="BR791">
        <v>0</v>
      </c>
      <c r="BS791">
        <v>1</v>
      </c>
      <c r="BT791">
        <v>0</v>
      </c>
      <c r="BU791">
        <v>0</v>
      </c>
      <c r="BV791">
        <v>1</v>
      </c>
      <c r="BW791">
        <v>1</v>
      </c>
      <c r="BX791">
        <v>3</v>
      </c>
      <c r="BY791">
        <v>5</v>
      </c>
      <c r="BZ791">
        <v>128</v>
      </c>
      <c r="CA791">
        <v>16</v>
      </c>
      <c r="CB791">
        <v>2</v>
      </c>
      <c r="CC791">
        <v>3</v>
      </c>
      <c r="CD791">
        <v>1</v>
      </c>
      <c r="CE791">
        <v>0</v>
      </c>
      <c r="CF791">
        <v>0</v>
      </c>
      <c r="CG791">
        <v>1</v>
      </c>
      <c r="CH791">
        <v>3</v>
      </c>
      <c r="CI791">
        <v>2</v>
      </c>
      <c r="CJ791">
        <v>2</v>
      </c>
      <c r="CK791">
        <v>0</v>
      </c>
      <c r="CL791">
        <v>0</v>
      </c>
      <c r="CM791">
        <v>0</v>
      </c>
      <c r="CN791">
        <v>1</v>
      </c>
      <c r="CO791">
        <v>1</v>
      </c>
      <c r="CP791">
        <v>16</v>
      </c>
      <c r="CQ791">
        <v>21</v>
      </c>
      <c r="CR791">
        <v>10</v>
      </c>
      <c r="CS791">
        <v>1</v>
      </c>
      <c r="CT791">
        <v>0</v>
      </c>
      <c r="CU791">
        <v>0</v>
      </c>
      <c r="CV791">
        <v>0</v>
      </c>
      <c r="CW791">
        <v>2</v>
      </c>
      <c r="CX791">
        <v>0</v>
      </c>
      <c r="CY791">
        <v>0</v>
      </c>
      <c r="CZ791">
        <v>3</v>
      </c>
      <c r="DA791">
        <v>1</v>
      </c>
      <c r="DB791">
        <v>0</v>
      </c>
      <c r="DC791">
        <v>0</v>
      </c>
      <c r="DD791">
        <v>0</v>
      </c>
      <c r="DE791">
        <v>2</v>
      </c>
      <c r="DF791">
        <v>0</v>
      </c>
      <c r="DG791">
        <v>0</v>
      </c>
      <c r="DH791">
        <v>0</v>
      </c>
      <c r="DI791">
        <v>1</v>
      </c>
      <c r="DJ791">
        <v>0</v>
      </c>
      <c r="DK791">
        <v>1</v>
      </c>
      <c r="DL791">
        <v>0</v>
      </c>
      <c r="DM791">
        <v>0</v>
      </c>
      <c r="DN791">
        <v>0</v>
      </c>
      <c r="DO791">
        <v>0</v>
      </c>
      <c r="DP791">
        <v>21</v>
      </c>
      <c r="DQ791">
        <v>13</v>
      </c>
      <c r="DR791">
        <v>7</v>
      </c>
      <c r="DS791">
        <v>0</v>
      </c>
      <c r="DT791">
        <v>0</v>
      </c>
      <c r="DU791">
        <v>0</v>
      </c>
      <c r="DV791">
        <v>4</v>
      </c>
      <c r="DW791">
        <v>0</v>
      </c>
      <c r="DX791">
        <v>2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13</v>
      </c>
      <c r="EQ791">
        <v>31</v>
      </c>
      <c r="ER791">
        <v>11</v>
      </c>
      <c r="ES791">
        <v>3</v>
      </c>
      <c r="ET791">
        <v>3</v>
      </c>
      <c r="EU791">
        <v>0</v>
      </c>
      <c r="EV791">
        <v>1</v>
      </c>
      <c r="EW791">
        <v>0</v>
      </c>
      <c r="EX791">
        <v>1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10</v>
      </c>
      <c r="FK791">
        <v>2</v>
      </c>
      <c r="FL791">
        <v>0</v>
      </c>
      <c r="FM791">
        <v>0</v>
      </c>
      <c r="FN791">
        <v>31</v>
      </c>
      <c r="FO791">
        <v>48</v>
      </c>
      <c r="FP791">
        <v>12</v>
      </c>
      <c r="FQ791">
        <v>7</v>
      </c>
      <c r="FR791">
        <v>7</v>
      </c>
      <c r="FS791">
        <v>2</v>
      </c>
      <c r="FT791">
        <v>0</v>
      </c>
      <c r="FU791">
        <v>3</v>
      </c>
      <c r="FV791">
        <v>1</v>
      </c>
      <c r="FW791">
        <v>0</v>
      </c>
      <c r="FX791">
        <v>2</v>
      </c>
      <c r="FY791">
        <v>0</v>
      </c>
      <c r="FZ791">
        <v>2</v>
      </c>
      <c r="GA791">
        <v>1</v>
      </c>
      <c r="GB791">
        <v>0</v>
      </c>
      <c r="GC791">
        <v>0</v>
      </c>
      <c r="GD791">
        <v>1</v>
      </c>
      <c r="GE791">
        <v>2</v>
      </c>
      <c r="GF791">
        <v>0</v>
      </c>
      <c r="GG791">
        <v>2</v>
      </c>
      <c r="GH791">
        <v>0</v>
      </c>
      <c r="GI791">
        <v>1</v>
      </c>
      <c r="GJ791">
        <v>4</v>
      </c>
      <c r="GK791">
        <v>0</v>
      </c>
      <c r="GL791">
        <v>1</v>
      </c>
      <c r="GM791">
        <v>0</v>
      </c>
      <c r="GN791">
        <v>48</v>
      </c>
      <c r="GO791">
        <v>33</v>
      </c>
      <c r="GP791">
        <v>15</v>
      </c>
      <c r="GQ791">
        <v>0</v>
      </c>
      <c r="GR791">
        <v>8</v>
      </c>
      <c r="GS791">
        <v>1</v>
      </c>
      <c r="GT791">
        <v>1</v>
      </c>
      <c r="GU791">
        <v>0</v>
      </c>
      <c r="GV791">
        <v>2</v>
      </c>
      <c r="GW791">
        <v>1</v>
      </c>
      <c r="GX791">
        <v>0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5</v>
      </c>
      <c r="HH791">
        <v>33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0</v>
      </c>
      <c r="HT791">
        <v>0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49</v>
      </c>
      <c r="IN791">
        <v>12</v>
      </c>
      <c r="IO791">
        <v>19</v>
      </c>
      <c r="IP791">
        <v>6</v>
      </c>
      <c r="IQ791">
        <v>1</v>
      </c>
      <c r="IR791">
        <v>1</v>
      </c>
      <c r="IS791">
        <v>0</v>
      </c>
      <c r="IT791">
        <v>4</v>
      </c>
      <c r="IU791">
        <v>2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0</v>
      </c>
      <c r="JF791">
        <v>0</v>
      </c>
      <c r="JG791">
        <v>2</v>
      </c>
      <c r="JH791">
        <v>0</v>
      </c>
      <c r="JI791">
        <v>0</v>
      </c>
      <c r="JJ791">
        <v>0</v>
      </c>
      <c r="JK791">
        <v>2</v>
      </c>
      <c r="JL791">
        <v>49</v>
      </c>
    </row>
    <row r="792" spans="1:272" x14ac:dyDescent="0.25">
      <c r="A792" t="s">
        <v>273</v>
      </c>
      <c r="B792" t="s">
        <v>748</v>
      </c>
      <c r="C792" t="str">
        <f t="shared" si="60"/>
        <v>161105</v>
      </c>
      <c r="D792" t="s">
        <v>465</v>
      </c>
      <c r="E792">
        <v>9</v>
      </c>
      <c r="F792">
        <v>1148</v>
      </c>
      <c r="G792">
        <v>880</v>
      </c>
      <c r="H792">
        <v>340</v>
      </c>
      <c r="I792">
        <v>540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540</v>
      </c>
      <c r="T792">
        <v>0</v>
      </c>
      <c r="U792">
        <v>0</v>
      </c>
      <c r="V792">
        <v>540</v>
      </c>
      <c r="W792">
        <v>7</v>
      </c>
      <c r="X792">
        <v>3</v>
      </c>
      <c r="Y792">
        <v>4</v>
      </c>
      <c r="Z792">
        <v>0</v>
      </c>
      <c r="AA792">
        <v>533</v>
      </c>
      <c r="AB792">
        <v>123</v>
      </c>
      <c r="AC792">
        <v>13</v>
      </c>
      <c r="AD792">
        <v>34</v>
      </c>
      <c r="AE792">
        <v>43</v>
      </c>
      <c r="AF792">
        <v>12</v>
      </c>
      <c r="AG792">
        <v>0</v>
      </c>
      <c r="AH792">
        <v>0</v>
      </c>
      <c r="AI792">
        <v>1</v>
      </c>
      <c r="AJ792">
        <v>1</v>
      </c>
      <c r="AK792">
        <v>0</v>
      </c>
      <c r="AL792">
        <v>1</v>
      </c>
      <c r="AM792">
        <v>0</v>
      </c>
      <c r="AN792">
        <v>5</v>
      </c>
      <c r="AO792">
        <v>0</v>
      </c>
      <c r="AP792">
        <v>0</v>
      </c>
      <c r="AQ792">
        <v>0</v>
      </c>
      <c r="AR792">
        <v>1</v>
      </c>
      <c r="AS792">
        <v>1</v>
      </c>
      <c r="AT792">
        <v>1</v>
      </c>
      <c r="AU792">
        <v>1</v>
      </c>
      <c r="AV792">
        <v>0</v>
      </c>
      <c r="AW792">
        <v>0</v>
      </c>
      <c r="AX792">
        <v>5</v>
      </c>
      <c r="AY792">
        <v>0</v>
      </c>
      <c r="AZ792">
        <v>4</v>
      </c>
      <c r="BA792">
        <v>123</v>
      </c>
      <c r="BB792">
        <v>194</v>
      </c>
      <c r="BC792">
        <v>75</v>
      </c>
      <c r="BD792">
        <v>2</v>
      </c>
      <c r="BE792">
        <v>5</v>
      </c>
      <c r="BF792">
        <v>19</v>
      </c>
      <c r="BG792">
        <v>3</v>
      </c>
      <c r="BH792">
        <v>12</v>
      </c>
      <c r="BI792">
        <v>1</v>
      </c>
      <c r="BJ792">
        <v>4</v>
      </c>
      <c r="BK792">
        <v>2</v>
      </c>
      <c r="BL792">
        <v>9</v>
      </c>
      <c r="BM792">
        <v>0</v>
      </c>
      <c r="BN792">
        <v>22</v>
      </c>
      <c r="BO792">
        <v>4</v>
      </c>
      <c r="BP792">
        <v>0</v>
      </c>
      <c r="BQ792">
        <v>24</v>
      </c>
      <c r="BR792">
        <v>0</v>
      </c>
      <c r="BS792">
        <v>1</v>
      </c>
      <c r="BT792">
        <v>1</v>
      </c>
      <c r="BU792">
        <v>1</v>
      </c>
      <c r="BV792">
        <v>2</v>
      </c>
      <c r="BW792">
        <v>2</v>
      </c>
      <c r="BX792">
        <v>1</v>
      </c>
      <c r="BY792">
        <v>4</v>
      </c>
      <c r="BZ792">
        <v>194</v>
      </c>
      <c r="CA792">
        <v>21</v>
      </c>
      <c r="CB792">
        <v>11</v>
      </c>
      <c r="CC792">
        <v>1</v>
      </c>
      <c r="CD792">
        <v>0</v>
      </c>
      <c r="CE792">
        <v>1</v>
      </c>
      <c r="CF792">
        <v>1</v>
      </c>
      <c r="CG792">
        <v>0</v>
      </c>
      <c r="CH792">
        <v>2</v>
      </c>
      <c r="CI792">
        <v>1</v>
      </c>
      <c r="CJ792">
        <v>0</v>
      </c>
      <c r="CK792">
        <v>0</v>
      </c>
      <c r="CL792">
        <v>3</v>
      </c>
      <c r="CM792">
        <v>0</v>
      </c>
      <c r="CN792">
        <v>1</v>
      </c>
      <c r="CO792">
        <v>0</v>
      </c>
      <c r="CP792">
        <v>21</v>
      </c>
      <c r="CQ792">
        <v>22</v>
      </c>
      <c r="CR792">
        <v>10</v>
      </c>
      <c r="CS792">
        <v>2</v>
      </c>
      <c r="CT792">
        <v>0</v>
      </c>
      <c r="CU792">
        <v>0</v>
      </c>
      <c r="CV792">
        <v>5</v>
      </c>
      <c r="CW792">
        <v>0</v>
      </c>
      <c r="CX792">
        <v>0</v>
      </c>
      <c r="CY792">
        <v>1</v>
      </c>
      <c r="CZ792">
        <v>1</v>
      </c>
      <c r="DA792">
        <v>0</v>
      </c>
      <c r="DB792">
        <v>0</v>
      </c>
      <c r="DC792">
        <v>0</v>
      </c>
      <c r="DD792">
        <v>1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2</v>
      </c>
      <c r="DM792">
        <v>0</v>
      </c>
      <c r="DN792">
        <v>0</v>
      </c>
      <c r="DO792">
        <v>0</v>
      </c>
      <c r="DP792">
        <v>22</v>
      </c>
      <c r="DQ792">
        <v>2</v>
      </c>
      <c r="DR792">
        <v>2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2</v>
      </c>
      <c r="EQ792">
        <v>39</v>
      </c>
      <c r="ER792">
        <v>9</v>
      </c>
      <c r="ES792">
        <v>14</v>
      </c>
      <c r="ET792">
        <v>5</v>
      </c>
      <c r="EU792">
        <v>0</v>
      </c>
      <c r="EV792">
        <v>2</v>
      </c>
      <c r="EW792">
        <v>0</v>
      </c>
      <c r="EX792">
        <v>0</v>
      </c>
      <c r="EY792">
        <v>0</v>
      </c>
      <c r="EZ792">
        <v>0</v>
      </c>
      <c r="FA792">
        <v>1</v>
      </c>
      <c r="FB792">
        <v>1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7</v>
      </c>
      <c r="FK792">
        <v>0</v>
      </c>
      <c r="FL792">
        <v>0</v>
      </c>
      <c r="FM792">
        <v>0</v>
      </c>
      <c r="FN792">
        <v>39</v>
      </c>
      <c r="FO792">
        <v>59</v>
      </c>
      <c r="FP792">
        <v>16</v>
      </c>
      <c r="FQ792">
        <v>7</v>
      </c>
      <c r="FR792">
        <v>3</v>
      </c>
      <c r="FS792">
        <v>1</v>
      </c>
      <c r="FT792">
        <v>1</v>
      </c>
      <c r="FU792">
        <v>7</v>
      </c>
      <c r="FV792">
        <v>5</v>
      </c>
      <c r="FW792">
        <v>2</v>
      </c>
      <c r="FX792">
        <v>1</v>
      </c>
      <c r="FY792">
        <v>0</v>
      </c>
      <c r="FZ792">
        <v>0</v>
      </c>
      <c r="GA792">
        <v>0</v>
      </c>
      <c r="GB792">
        <v>1</v>
      </c>
      <c r="GC792">
        <v>0</v>
      </c>
      <c r="GD792">
        <v>3</v>
      </c>
      <c r="GE792">
        <v>0</v>
      </c>
      <c r="GF792">
        <v>0</v>
      </c>
      <c r="GG792">
        <v>1</v>
      </c>
      <c r="GH792">
        <v>1</v>
      </c>
      <c r="GI792">
        <v>0</v>
      </c>
      <c r="GJ792">
        <v>6</v>
      </c>
      <c r="GK792">
        <v>1</v>
      </c>
      <c r="GL792">
        <v>2</v>
      </c>
      <c r="GM792">
        <v>1</v>
      </c>
      <c r="GN792">
        <v>59</v>
      </c>
      <c r="GO792">
        <v>47</v>
      </c>
      <c r="GP792">
        <v>22</v>
      </c>
      <c r="GQ792">
        <v>7</v>
      </c>
      <c r="GR792">
        <v>7</v>
      </c>
      <c r="GS792">
        <v>0</v>
      </c>
      <c r="GT792">
        <v>3</v>
      </c>
      <c r="GU792">
        <v>0</v>
      </c>
      <c r="GV792">
        <v>1</v>
      </c>
      <c r="GW792">
        <v>0</v>
      </c>
      <c r="GX792">
        <v>0</v>
      </c>
      <c r="GY792">
        <v>1</v>
      </c>
      <c r="GZ792">
        <v>1</v>
      </c>
      <c r="HA792">
        <v>0</v>
      </c>
      <c r="HB792">
        <v>0</v>
      </c>
      <c r="HC792">
        <v>2</v>
      </c>
      <c r="HD792">
        <v>0</v>
      </c>
      <c r="HE792">
        <v>0</v>
      </c>
      <c r="HF792">
        <v>1</v>
      </c>
      <c r="HG792">
        <v>2</v>
      </c>
      <c r="HH792">
        <v>47</v>
      </c>
      <c r="HI792">
        <v>2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2</v>
      </c>
      <c r="HV792">
        <v>2</v>
      </c>
      <c r="HW792">
        <v>1</v>
      </c>
      <c r="HX792">
        <v>0</v>
      </c>
      <c r="HY792">
        <v>0</v>
      </c>
      <c r="HZ792">
        <v>0</v>
      </c>
      <c r="IA792">
        <v>1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1</v>
      </c>
      <c r="IM792">
        <v>23</v>
      </c>
      <c r="IN792">
        <v>8</v>
      </c>
      <c r="IO792">
        <v>10</v>
      </c>
      <c r="IP792">
        <v>5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23</v>
      </c>
    </row>
    <row r="793" spans="1:272" x14ac:dyDescent="0.25">
      <c r="A793" t="s">
        <v>273</v>
      </c>
      <c r="B793" t="s">
        <v>748</v>
      </c>
      <c r="C793" t="str">
        <f t="shared" si="60"/>
        <v>161105</v>
      </c>
      <c r="D793" t="s">
        <v>381</v>
      </c>
      <c r="E793">
        <v>10</v>
      </c>
      <c r="F793">
        <v>1215</v>
      </c>
      <c r="G793">
        <v>926</v>
      </c>
      <c r="H793">
        <v>368</v>
      </c>
      <c r="I793">
        <v>558</v>
      </c>
      <c r="J793">
        <v>0</v>
      </c>
      <c r="K793">
        <v>2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557</v>
      </c>
      <c r="T793">
        <v>0</v>
      </c>
      <c r="U793">
        <v>0</v>
      </c>
      <c r="V793">
        <v>557</v>
      </c>
      <c r="W793">
        <v>8</v>
      </c>
      <c r="X793">
        <v>6</v>
      </c>
      <c r="Y793">
        <v>2</v>
      </c>
      <c r="Z793">
        <v>0</v>
      </c>
      <c r="AA793">
        <v>549</v>
      </c>
      <c r="AB793">
        <v>97</v>
      </c>
      <c r="AC793">
        <v>7</v>
      </c>
      <c r="AD793">
        <v>40</v>
      </c>
      <c r="AE793">
        <v>26</v>
      </c>
      <c r="AF793">
        <v>5</v>
      </c>
      <c r="AG793">
        <v>0</v>
      </c>
      <c r="AH793">
        <v>1</v>
      </c>
      <c r="AI793">
        <v>1</v>
      </c>
      <c r="AJ793">
        <v>4</v>
      </c>
      <c r="AK793">
        <v>1</v>
      </c>
      <c r="AL793">
        <v>0</v>
      </c>
      <c r="AM793">
        <v>0</v>
      </c>
      <c r="AN793">
        <v>1</v>
      </c>
      <c r="AO793">
        <v>3</v>
      </c>
      <c r="AP793">
        <v>1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2</v>
      </c>
      <c r="AW793">
        <v>0</v>
      </c>
      <c r="AX793">
        <v>3</v>
      </c>
      <c r="AY793">
        <v>0</v>
      </c>
      <c r="AZ793">
        <v>2</v>
      </c>
      <c r="BA793">
        <v>97</v>
      </c>
      <c r="BB793">
        <v>188</v>
      </c>
      <c r="BC793">
        <v>52</v>
      </c>
      <c r="BD793">
        <v>3</v>
      </c>
      <c r="BE793">
        <v>4</v>
      </c>
      <c r="BF793">
        <v>11</v>
      </c>
      <c r="BG793">
        <v>9</v>
      </c>
      <c r="BH793">
        <v>13</v>
      </c>
      <c r="BI793">
        <v>2</v>
      </c>
      <c r="BJ793">
        <v>0</v>
      </c>
      <c r="BK793">
        <v>1</v>
      </c>
      <c r="BL793">
        <v>3</v>
      </c>
      <c r="BM793">
        <v>2</v>
      </c>
      <c r="BN793">
        <v>17</v>
      </c>
      <c r="BO793">
        <v>5</v>
      </c>
      <c r="BP793">
        <v>0</v>
      </c>
      <c r="BQ793">
        <v>53</v>
      </c>
      <c r="BR793">
        <v>2</v>
      </c>
      <c r="BS793">
        <v>1</v>
      </c>
      <c r="BT793">
        <v>1</v>
      </c>
      <c r="BU793">
        <v>2</v>
      </c>
      <c r="BV793">
        <v>1</v>
      </c>
      <c r="BW793">
        <v>2</v>
      </c>
      <c r="BX793">
        <v>0</v>
      </c>
      <c r="BY793">
        <v>4</v>
      </c>
      <c r="BZ793">
        <v>188</v>
      </c>
      <c r="CA793">
        <v>24</v>
      </c>
      <c r="CB793">
        <v>11</v>
      </c>
      <c r="CC793">
        <v>3</v>
      </c>
      <c r="CD793">
        <v>2</v>
      </c>
      <c r="CE793">
        <v>1</v>
      </c>
      <c r="CF793">
        <v>0</v>
      </c>
      <c r="CG793">
        <v>1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6</v>
      </c>
      <c r="CP793">
        <v>24</v>
      </c>
      <c r="CQ793">
        <v>19</v>
      </c>
      <c r="CR793">
        <v>12</v>
      </c>
      <c r="CS793">
        <v>2</v>
      </c>
      <c r="CT793">
        <v>1</v>
      </c>
      <c r="CU793">
        <v>1</v>
      </c>
      <c r="CV793">
        <v>0</v>
      </c>
      <c r="CW793">
        <v>0</v>
      </c>
      <c r="CX793">
        <v>1</v>
      </c>
      <c r="CY793">
        <v>0</v>
      </c>
      <c r="CZ793">
        <v>0</v>
      </c>
      <c r="DA793">
        <v>0</v>
      </c>
      <c r="DB793">
        <v>1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19</v>
      </c>
      <c r="DQ793">
        <v>8</v>
      </c>
      <c r="DR793">
        <v>2</v>
      </c>
      <c r="DS793">
        <v>0</v>
      </c>
      <c r="DT793">
        <v>0</v>
      </c>
      <c r="DU793">
        <v>2</v>
      </c>
      <c r="DV793">
        <v>0</v>
      </c>
      <c r="DW793">
        <v>1</v>
      </c>
      <c r="DX793">
        <v>0</v>
      </c>
      <c r="DY793">
        <v>2</v>
      </c>
      <c r="DZ793">
        <v>0</v>
      </c>
      <c r="EA793">
        <v>0</v>
      </c>
      <c r="EB793">
        <v>1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8</v>
      </c>
      <c r="EQ793">
        <v>38</v>
      </c>
      <c r="ER793">
        <v>13</v>
      </c>
      <c r="ES793">
        <v>9</v>
      </c>
      <c r="ET793">
        <v>1</v>
      </c>
      <c r="EU793">
        <v>1</v>
      </c>
      <c r="EV793">
        <v>3</v>
      </c>
      <c r="EW793">
        <v>0</v>
      </c>
      <c r="EX793">
        <v>1</v>
      </c>
      <c r="EY793">
        <v>0</v>
      </c>
      <c r="EZ793">
        <v>1</v>
      </c>
      <c r="FA793">
        <v>0</v>
      </c>
      <c r="FB793">
        <v>0</v>
      </c>
      <c r="FC793">
        <v>0</v>
      </c>
      <c r="FD793">
        <v>1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4</v>
      </c>
      <c r="FK793">
        <v>0</v>
      </c>
      <c r="FL793">
        <v>2</v>
      </c>
      <c r="FM793">
        <v>1</v>
      </c>
      <c r="FN793">
        <v>38</v>
      </c>
      <c r="FO793">
        <v>65</v>
      </c>
      <c r="FP793">
        <v>24</v>
      </c>
      <c r="FQ793">
        <v>5</v>
      </c>
      <c r="FR793">
        <v>4</v>
      </c>
      <c r="FS793">
        <v>1</v>
      </c>
      <c r="FT793">
        <v>1</v>
      </c>
      <c r="FU793">
        <v>3</v>
      </c>
      <c r="FV793">
        <v>0</v>
      </c>
      <c r="FW793">
        <v>0</v>
      </c>
      <c r="FX793">
        <v>1</v>
      </c>
      <c r="FY793">
        <v>2</v>
      </c>
      <c r="FZ793">
        <v>1</v>
      </c>
      <c r="GA793">
        <v>0</v>
      </c>
      <c r="GB793">
        <v>0</v>
      </c>
      <c r="GC793">
        <v>5</v>
      </c>
      <c r="GD793">
        <v>1</v>
      </c>
      <c r="GE793">
        <v>0</v>
      </c>
      <c r="GF793">
        <v>1</v>
      </c>
      <c r="GG793">
        <v>0</v>
      </c>
      <c r="GH793">
        <v>2</v>
      </c>
      <c r="GI793">
        <v>0</v>
      </c>
      <c r="GJ793">
        <v>13</v>
      </c>
      <c r="GK793">
        <v>1</v>
      </c>
      <c r="GL793">
        <v>0</v>
      </c>
      <c r="GM793">
        <v>0</v>
      </c>
      <c r="GN793">
        <v>65</v>
      </c>
      <c r="GO793">
        <v>62</v>
      </c>
      <c r="GP793">
        <v>40</v>
      </c>
      <c r="GQ793">
        <v>8</v>
      </c>
      <c r="GR793">
        <v>3</v>
      </c>
      <c r="GS793">
        <v>1</v>
      </c>
      <c r="GT793">
        <v>0</v>
      </c>
      <c r="GU793">
        <v>0</v>
      </c>
      <c r="GV793">
        <v>2</v>
      </c>
      <c r="GW793">
        <v>0</v>
      </c>
      <c r="GX793">
        <v>2</v>
      </c>
      <c r="GY793">
        <v>1</v>
      </c>
      <c r="GZ793">
        <v>0</v>
      </c>
      <c r="HA793">
        <v>0</v>
      </c>
      <c r="HB793">
        <v>1</v>
      </c>
      <c r="HC793">
        <v>0</v>
      </c>
      <c r="HD793">
        <v>0</v>
      </c>
      <c r="HE793">
        <v>0</v>
      </c>
      <c r="HF793">
        <v>1</v>
      </c>
      <c r="HG793">
        <v>3</v>
      </c>
      <c r="HH793">
        <v>62</v>
      </c>
      <c r="HI793">
        <v>6</v>
      </c>
      <c r="HJ793">
        <v>1</v>
      </c>
      <c r="HK793">
        <v>1</v>
      </c>
      <c r="HL793">
        <v>2</v>
      </c>
      <c r="HM793">
        <v>0</v>
      </c>
      <c r="HN793">
        <v>0</v>
      </c>
      <c r="HO793">
        <v>0</v>
      </c>
      <c r="HP793">
        <v>1</v>
      </c>
      <c r="HQ793">
        <v>1</v>
      </c>
      <c r="HR793">
        <v>0</v>
      </c>
      <c r="HS793">
        <v>0</v>
      </c>
      <c r="HT793">
        <v>0</v>
      </c>
      <c r="HU793">
        <v>0</v>
      </c>
      <c r="HV793">
        <v>6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42</v>
      </c>
      <c r="IN793">
        <v>11</v>
      </c>
      <c r="IO793">
        <v>18</v>
      </c>
      <c r="IP793">
        <v>6</v>
      </c>
      <c r="IQ793">
        <v>0</v>
      </c>
      <c r="IR793">
        <v>1</v>
      </c>
      <c r="IS793">
        <v>0</v>
      </c>
      <c r="IT793">
        <v>1</v>
      </c>
      <c r="IU793">
        <v>0</v>
      </c>
      <c r="IV793">
        <v>2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1</v>
      </c>
      <c r="JJ793">
        <v>1</v>
      </c>
      <c r="JK793">
        <v>0</v>
      </c>
      <c r="JL793">
        <v>42</v>
      </c>
    </row>
    <row r="794" spans="1:272" x14ac:dyDescent="0.25">
      <c r="A794" t="s">
        <v>273</v>
      </c>
      <c r="B794" t="s">
        <v>748</v>
      </c>
      <c r="C794" t="str">
        <f t="shared" si="60"/>
        <v>161105</v>
      </c>
      <c r="D794" t="s">
        <v>381</v>
      </c>
      <c r="E794">
        <v>11</v>
      </c>
      <c r="F794">
        <v>1120</v>
      </c>
      <c r="G794">
        <v>850</v>
      </c>
      <c r="H794">
        <v>414</v>
      </c>
      <c r="I794">
        <v>436</v>
      </c>
      <c r="J794">
        <v>0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436</v>
      </c>
      <c r="T794">
        <v>0</v>
      </c>
      <c r="U794">
        <v>0</v>
      </c>
      <c r="V794">
        <v>436</v>
      </c>
      <c r="W794">
        <v>7</v>
      </c>
      <c r="X794">
        <v>2</v>
      </c>
      <c r="Y794">
        <v>4</v>
      </c>
      <c r="Z794">
        <v>0</v>
      </c>
      <c r="AA794">
        <v>429</v>
      </c>
      <c r="AB794">
        <v>98</v>
      </c>
      <c r="AC794">
        <v>13</v>
      </c>
      <c r="AD794">
        <v>33</v>
      </c>
      <c r="AE794">
        <v>31</v>
      </c>
      <c r="AF794">
        <v>4</v>
      </c>
      <c r="AG794">
        <v>0</v>
      </c>
      <c r="AH794">
        <v>5</v>
      </c>
      <c r="AI794">
        <v>1</v>
      </c>
      <c r="AJ794">
        <v>0</v>
      </c>
      <c r="AK794">
        <v>3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2</v>
      </c>
      <c r="AU794">
        <v>0</v>
      </c>
      <c r="AV794">
        <v>2</v>
      </c>
      <c r="AW794">
        <v>0</v>
      </c>
      <c r="AX794">
        <v>1</v>
      </c>
      <c r="AY794">
        <v>0</v>
      </c>
      <c r="AZ794">
        <v>1</v>
      </c>
      <c r="BA794">
        <v>98</v>
      </c>
      <c r="BB794">
        <v>117</v>
      </c>
      <c r="BC794">
        <v>25</v>
      </c>
      <c r="BD794">
        <v>2</v>
      </c>
      <c r="BE794">
        <v>4</v>
      </c>
      <c r="BF794">
        <v>7</v>
      </c>
      <c r="BG794">
        <v>2</v>
      </c>
      <c r="BH794">
        <v>7</v>
      </c>
      <c r="BI794">
        <v>3</v>
      </c>
      <c r="BJ794">
        <v>3</v>
      </c>
      <c r="BK794">
        <v>2</v>
      </c>
      <c r="BL794">
        <v>0</v>
      </c>
      <c r="BM794">
        <v>0</v>
      </c>
      <c r="BN794">
        <v>19</v>
      </c>
      <c r="BO794">
        <v>3</v>
      </c>
      <c r="BP794">
        <v>0</v>
      </c>
      <c r="BQ794">
        <v>29</v>
      </c>
      <c r="BR794">
        <v>0</v>
      </c>
      <c r="BS794">
        <v>1</v>
      </c>
      <c r="BT794">
        <v>1</v>
      </c>
      <c r="BU794">
        <v>0</v>
      </c>
      <c r="BV794">
        <v>1</v>
      </c>
      <c r="BW794">
        <v>3</v>
      </c>
      <c r="BX794">
        <v>1</v>
      </c>
      <c r="BY794">
        <v>4</v>
      </c>
      <c r="BZ794">
        <v>117</v>
      </c>
      <c r="CA794">
        <v>15</v>
      </c>
      <c r="CB794">
        <v>8</v>
      </c>
      <c r="CC794">
        <v>1</v>
      </c>
      <c r="CD794">
        <v>0</v>
      </c>
      <c r="CE794">
        <v>1</v>
      </c>
      <c r="CF794">
        <v>1</v>
      </c>
      <c r="CG794">
        <v>0</v>
      </c>
      <c r="CH794">
        <v>3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1</v>
      </c>
      <c r="CP794">
        <v>15</v>
      </c>
      <c r="CQ794">
        <v>14</v>
      </c>
      <c r="CR794">
        <v>9</v>
      </c>
      <c r="CS794">
        <v>1</v>
      </c>
      <c r="CT794">
        <v>1</v>
      </c>
      <c r="CU794">
        <v>1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1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1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14</v>
      </c>
      <c r="DQ794">
        <v>14</v>
      </c>
      <c r="DR794">
        <v>2</v>
      </c>
      <c r="DS794">
        <v>2</v>
      </c>
      <c r="DT794">
        <v>1</v>
      </c>
      <c r="DU794">
        <v>0</v>
      </c>
      <c r="DV794">
        <v>5</v>
      </c>
      <c r="DW794">
        <v>1</v>
      </c>
      <c r="DX794">
        <v>0</v>
      </c>
      <c r="DY794">
        <v>1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1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14</v>
      </c>
      <c r="EQ794">
        <v>41</v>
      </c>
      <c r="ER794">
        <v>16</v>
      </c>
      <c r="ES794">
        <v>9</v>
      </c>
      <c r="ET794">
        <v>3</v>
      </c>
      <c r="EU794">
        <v>0</v>
      </c>
      <c r="EV794">
        <v>2</v>
      </c>
      <c r="EW794">
        <v>0</v>
      </c>
      <c r="EX794">
        <v>0</v>
      </c>
      <c r="EY794">
        <v>1</v>
      </c>
      <c r="EZ794">
        <v>0</v>
      </c>
      <c r="FA794">
        <v>0</v>
      </c>
      <c r="FB794">
        <v>0</v>
      </c>
      <c r="FC794">
        <v>0</v>
      </c>
      <c r="FD794">
        <v>1</v>
      </c>
      <c r="FE794">
        <v>1</v>
      </c>
      <c r="FF794">
        <v>0</v>
      </c>
      <c r="FG794">
        <v>0</v>
      </c>
      <c r="FH794">
        <v>0</v>
      </c>
      <c r="FI794">
        <v>1</v>
      </c>
      <c r="FJ794">
        <v>7</v>
      </c>
      <c r="FK794">
        <v>0</v>
      </c>
      <c r="FL794">
        <v>0</v>
      </c>
      <c r="FM794">
        <v>0</v>
      </c>
      <c r="FN794">
        <v>41</v>
      </c>
      <c r="FO794">
        <v>59</v>
      </c>
      <c r="FP794">
        <v>15</v>
      </c>
      <c r="FQ794">
        <v>13</v>
      </c>
      <c r="FR794">
        <v>2</v>
      </c>
      <c r="FS794">
        <v>2</v>
      </c>
      <c r="FT794">
        <v>0</v>
      </c>
      <c r="FU794">
        <v>4</v>
      </c>
      <c r="FV794">
        <v>1</v>
      </c>
      <c r="FW794">
        <v>1</v>
      </c>
      <c r="FX794">
        <v>1</v>
      </c>
      <c r="FY794">
        <v>0</v>
      </c>
      <c r="FZ794">
        <v>0</v>
      </c>
      <c r="GA794">
        <v>1</v>
      </c>
      <c r="GB794">
        <v>1</v>
      </c>
      <c r="GC794">
        <v>2</v>
      </c>
      <c r="GD794">
        <v>1</v>
      </c>
      <c r="GE794">
        <v>0</v>
      </c>
      <c r="GF794">
        <v>1</v>
      </c>
      <c r="GG794">
        <v>2</v>
      </c>
      <c r="GH794">
        <v>1</v>
      </c>
      <c r="GI794">
        <v>2</v>
      </c>
      <c r="GJ794">
        <v>7</v>
      </c>
      <c r="GK794">
        <v>0</v>
      </c>
      <c r="GL794">
        <v>0</v>
      </c>
      <c r="GM794">
        <v>2</v>
      </c>
      <c r="GN794">
        <v>59</v>
      </c>
      <c r="GO794">
        <v>45</v>
      </c>
      <c r="GP794">
        <v>28</v>
      </c>
      <c r="GQ794">
        <v>0</v>
      </c>
      <c r="GR794">
        <v>1</v>
      </c>
      <c r="GS794">
        <v>1</v>
      </c>
      <c r="GT794">
        <v>4</v>
      </c>
      <c r="GU794">
        <v>1</v>
      </c>
      <c r="GV794">
        <v>1</v>
      </c>
      <c r="GW794">
        <v>1</v>
      </c>
      <c r="GX794">
        <v>1</v>
      </c>
      <c r="GY794">
        <v>0</v>
      </c>
      <c r="GZ794">
        <v>0</v>
      </c>
      <c r="HA794">
        <v>0</v>
      </c>
      <c r="HB794">
        <v>0</v>
      </c>
      <c r="HC794">
        <v>1</v>
      </c>
      <c r="HD794">
        <v>2</v>
      </c>
      <c r="HE794">
        <v>0</v>
      </c>
      <c r="HF794">
        <v>3</v>
      </c>
      <c r="HG794">
        <v>1</v>
      </c>
      <c r="HH794">
        <v>45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1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1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0</v>
      </c>
      <c r="IK794">
        <v>0</v>
      </c>
      <c r="IL794">
        <v>1</v>
      </c>
      <c r="IM794">
        <v>25</v>
      </c>
      <c r="IN794">
        <v>9</v>
      </c>
      <c r="IO794">
        <v>16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0</v>
      </c>
      <c r="JG794">
        <v>0</v>
      </c>
      <c r="JH794">
        <v>0</v>
      </c>
      <c r="JI794">
        <v>0</v>
      </c>
      <c r="JJ794">
        <v>0</v>
      </c>
      <c r="JK794">
        <v>0</v>
      </c>
      <c r="JL794">
        <v>25</v>
      </c>
    </row>
    <row r="795" spans="1:272" x14ac:dyDescent="0.25">
      <c r="A795" t="s">
        <v>273</v>
      </c>
      <c r="B795" t="s">
        <v>748</v>
      </c>
      <c r="C795" t="str">
        <f t="shared" si="60"/>
        <v>161105</v>
      </c>
      <c r="D795" t="s">
        <v>752</v>
      </c>
      <c r="E795">
        <v>12</v>
      </c>
      <c r="F795">
        <v>1259</v>
      </c>
      <c r="G795">
        <v>960</v>
      </c>
      <c r="H795">
        <v>256</v>
      </c>
      <c r="I795">
        <v>704</v>
      </c>
      <c r="J795">
        <v>0</v>
      </c>
      <c r="K795">
        <v>3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704</v>
      </c>
      <c r="T795">
        <v>0</v>
      </c>
      <c r="U795">
        <v>0</v>
      </c>
      <c r="V795">
        <v>704</v>
      </c>
      <c r="W795">
        <v>11</v>
      </c>
      <c r="X795">
        <v>9</v>
      </c>
      <c r="Y795">
        <v>2</v>
      </c>
      <c r="Z795">
        <v>0</v>
      </c>
      <c r="AA795">
        <v>693</v>
      </c>
      <c r="AB795">
        <v>167</v>
      </c>
      <c r="AC795">
        <v>19</v>
      </c>
      <c r="AD795">
        <v>48</v>
      </c>
      <c r="AE795">
        <v>50</v>
      </c>
      <c r="AF795">
        <v>9</v>
      </c>
      <c r="AG795">
        <v>1</v>
      </c>
      <c r="AH795">
        <v>2</v>
      </c>
      <c r="AI795">
        <v>0</v>
      </c>
      <c r="AJ795">
        <v>1</v>
      </c>
      <c r="AK795">
        <v>2</v>
      </c>
      <c r="AL795">
        <v>0</v>
      </c>
      <c r="AM795">
        <v>0</v>
      </c>
      <c r="AN795">
        <v>2</v>
      </c>
      <c r="AO795">
        <v>9</v>
      </c>
      <c r="AP795">
        <v>0</v>
      </c>
      <c r="AQ795">
        <v>3</v>
      </c>
      <c r="AR795">
        <v>0</v>
      </c>
      <c r="AS795">
        <v>1</v>
      </c>
      <c r="AT795">
        <v>8</v>
      </c>
      <c r="AU795">
        <v>0</v>
      </c>
      <c r="AV795">
        <v>3</v>
      </c>
      <c r="AW795">
        <v>0</v>
      </c>
      <c r="AX795">
        <v>2</v>
      </c>
      <c r="AY795">
        <v>2</v>
      </c>
      <c r="AZ795">
        <v>5</v>
      </c>
      <c r="BA795">
        <v>167</v>
      </c>
      <c r="BB795">
        <v>204</v>
      </c>
      <c r="BC795">
        <v>52</v>
      </c>
      <c r="BD795">
        <v>1</v>
      </c>
      <c r="BE795">
        <v>8</v>
      </c>
      <c r="BF795">
        <v>16</v>
      </c>
      <c r="BG795">
        <v>7</v>
      </c>
      <c r="BH795">
        <v>12</v>
      </c>
      <c r="BI795">
        <v>1</v>
      </c>
      <c r="BJ795">
        <v>3</v>
      </c>
      <c r="BK795">
        <v>1</v>
      </c>
      <c r="BL795">
        <v>7</v>
      </c>
      <c r="BM795">
        <v>1</v>
      </c>
      <c r="BN795">
        <v>24</v>
      </c>
      <c r="BO795">
        <v>11</v>
      </c>
      <c r="BP795">
        <v>0</v>
      </c>
      <c r="BQ795">
        <v>47</v>
      </c>
      <c r="BR795">
        <v>1</v>
      </c>
      <c r="BS795">
        <v>5</v>
      </c>
      <c r="BT795">
        <v>1</v>
      </c>
      <c r="BU795">
        <v>0</v>
      </c>
      <c r="BV795">
        <v>1</v>
      </c>
      <c r="BW795">
        <v>1</v>
      </c>
      <c r="BX795">
        <v>0</v>
      </c>
      <c r="BY795">
        <v>4</v>
      </c>
      <c r="BZ795">
        <v>204</v>
      </c>
      <c r="CA795">
        <v>29</v>
      </c>
      <c r="CB795">
        <v>18</v>
      </c>
      <c r="CC795">
        <v>3</v>
      </c>
      <c r="CD795">
        <v>0</v>
      </c>
      <c r="CE795">
        <v>2</v>
      </c>
      <c r="CF795">
        <v>2</v>
      </c>
      <c r="CG795">
        <v>0</v>
      </c>
      <c r="CH795">
        <v>1</v>
      </c>
      <c r="CI795">
        <v>1</v>
      </c>
      <c r="CJ795">
        <v>0</v>
      </c>
      <c r="CK795">
        <v>1</v>
      </c>
      <c r="CL795">
        <v>0</v>
      </c>
      <c r="CM795">
        <v>0</v>
      </c>
      <c r="CN795">
        <v>1</v>
      </c>
      <c r="CO795">
        <v>0</v>
      </c>
      <c r="CP795">
        <v>29</v>
      </c>
      <c r="CQ795">
        <v>27</v>
      </c>
      <c r="CR795">
        <v>13</v>
      </c>
      <c r="CS795">
        <v>2</v>
      </c>
      <c r="CT795">
        <v>2</v>
      </c>
      <c r="CU795">
        <v>0</v>
      </c>
      <c r="CV795">
        <v>3</v>
      </c>
      <c r="CW795">
        <v>1</v>
      </c>
      <c r="CX795">
        <v>1</v>
      </c>
      <c r="CY795">
        <v>1</v>
      </c>
      <c r="CZ795">
        <v>0</v>
      </c>
      <c r="DA795">
        <v>0</v>
      </c>
      <c r="DB795">
        <v>0</v>
      </c>
      <c r="DC795">
        <v>0</v>
      </c>
      <c r="DD795">
        <v>1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1</v>
      </c>
      <c r="DK795">
        <v>1</v>
      </c>
      <c r="DL795">
        <v>0</v>
      </c>
      <c r="DM795">
        <v>0</v>
      </c>
      <c r="DN795">
        <v>0</v>
      </c>
      <c r="DO795">
        <v>1</v>
      </c>
      <c r="DP795">
        <v>27</v>
      </c>
      <c r="DQ795">
        <v>13</v>
      </c>
      <c r="DR795">
        <v>7</v>
      </c>
      <c r="DS795">
        <v>0</v>
      </c>
      <c r="DT795">
        <v>1</v>
      </c>
      <c r="DU795">
        <v>0</v>
      </c>
      <c r="DV795">
        <v>3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1</v>
      </c>
      <c r="EF795">
        <v>0</v>
      </c>
      <c r="EG795">
        <v>0</v>
      </c>
      <c r="EH795">
        <v>1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13</v>
      </c>
      <c r="EQ795">
        <v>83</v>
      </c>
      <c r="ER795">
        <v>21</v>
      </c>
      <c r="ES795">
        <v>7</v>
      </c>
      <c r="ET795">
        <v>10</v>
      </c>
      <c r="EU795">
        <v>0</v>
      </c>
      <c r="EV795">
        <v>3</v>
      </c>
      <c r="EW795">
        <v>2</v>
      </c>
      <c r="EX795">
        <v>2</v>
      </c>
      <c r="EY795">
        <v>0</v>
      </c>
      <c r="EZ795">
        <v>0</v>
      </c>
      <c r="FA795">
        <v>1</v>
      </c>
      <c r="FB795">
        <v>1</v>
      </c>
      <c r="FC795">
        <v>0</v>
      </c>
      <c r="FD795">
        <v>0</v>
      </c>
      <c r="FE795">
        <v>1</v>
      </c>
      <c r="FF795">
        <v>0</v>
      </c>
      <c r="FG795">
        <v>0</v>
      </c>
      <c r="FH795">
        <v>1</v>
      </c>
      <c r="FI795">
        <v>0</v>
      </c>
      <c r="FJ795">
        <v>30</v>
      </c>
      <c r="FK795">
        <v>0</v>
      </c>
      <c r="FL795">
        <v>3</v>
      </c>
      <c r="FM795">
        <v>1</v>
      </c>
      <c r="FN795">
        <v>83</v>
      </c>
      <c r="FO795">
        <v>77</v>
      </c>
      <c r="FP795">
        <v>23</v>
      </c>
      <c r="FQ795">
        <v>19</v>
      </c>
      <c r="FR795">
        <v>0</v>
      </c>
      <c r="FS795">
        <v>5</v>
      </c>
      <c r="FT795">
        <v>0</v>
      </c>
      <c r="FU795">
        <v>0</v>
      </c>
      <c r="FV795">
        <v>2</v>
      </c>
      <c r="FW795">
        <v>0</v>
      </c>
      <c r="FX795">
        <v>2</v>
      </c>
      <c r="FY795">
        <v>2</v>
      </c>
      <c r="FZ795">
        <v>1</v>
      </c>
      <c r="GA795">
        <v>1</v>
      </c>
      <c r="GB795">
        <v>2</v>
      </c>
      <c r="GC795">
        <v>2</v>
      </c>
      <c r="GD795">
        <v>0</v>
      </c>
      <c r="GE795">
        <v>0</v>
      </c>
      <c r="GF795">
        <v>2</v>
      </c>
      <c r="GG795">
        <v>0</v>
      </c>
      <c r="GH795">
        <v>1</v>
      </c>
      <c r="GI795">
        <v>0</v>
      </c>
      <c r="GJ795">
        <v>11</v>
      </c>
      <c r="GK795">
        <v>0</v>
      </c>
      <c r="GL795">
        <v>3</v>
      </c>
      <c r="GM795">
        <v>1</v>
      </c>
      <c r="GN795">
        <v>77</v>
      </c>
      <c r="GO795">
        <v>67</v>
      </c>
      <c r="GP795">
        <v>34</v>
      </c>
      <c r="GQ795">
        <v>15</v>
      </c>
      <c r="GR795">
        <v>5</v>
      </c>
      <c r="GS795">
        <v>5</v>
      </c>
      <c r="GT795">
        <v>2</v>
      </c>
      <c r="GU795">
        <v>0</v>
      </c>
      <c r="GV795">
        <v>1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1</v>
      </c>
      <c r="HG795">
        <v>4</v>
      </c>
      <c r="HH795">
        <v>67</v>
      </c>
      <c r="HI795">
        <v>3</v>
      </c>
      <c r="HJ795">
        <v>0</v>
      </c>
      <c r="HK795">
        <v>0</v>
      </c>
      <c r="HL795">
        <v>1</v>
      </c>
      <c r="HM795">
        <v>0</v>
      </c>
      <c r="HN795">
        <v>1</v>
      </c>
      <c r="HO795">
        <v>0</v>
      </c>
      <c r="HP795">
        <v>1</v>
      </c>
      <c r="HQ795">
        <v>0</v>
      </c>
      <c r="HR795">
        <v>0</v>
      </c>
      <c r="HS795">
        <v>0</v>
      </c>
      <c r="HT795">
        <v>0</v>
      </c>
      <c r="HU795">
        <v>0</v>
      </c>
      <c r="HV795">
        <v>3</v>
      </c>
      <c r="HW795">
        <v>2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1</v>
      </c>
      <c r="IL795">
        <v>2</v>
      </c>
      <c r="IM795">
        <v>21</v>
      </c>
      <c r="IN795">
        <v>1</v>
      </c>
      <c r="IO795">
        <v>15</v>
      </c>
      <c r="IP795">
        <v>2</v>
      </c>
      <c r="IQ795">
        <v>1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1</v>
      </c>
      <c r="JG795">
        <v>1</v>
      </c>
      <c r="JH795">
        <v>0</v>
      </c>
      <c r="JI795">
        <v>0</v>
      </c>
      <c r="JJ795">
        <v>0</v>
      </c>
      <c r="JK795">
        <v>0</v>
      </c>
      <c r="JL795">
        <v>21</v>
      </c>
    </row>
    <row r="796" spans="1:272" x14ac:dyDescent="0.25">
      <c r="A796" t="s">
        <v>273</v>
      </c>
      <c r="B796" t="s">
        <v>748</v>
      </c>
      <c r="C796" t="str">
        <f t="shared" si="60"/>
        <v>161105</v>
      </c>
      <c r="D796" t="s">
        <v>434</v>
      </c>
      <c r="E796">
        <v>13</v>
      </c>
      <c r="F796">
        <v>1270</v>
      </c>
      <c r="G796">
        <v>960</v>
      </c>
      <c r="H796">
        <v>487</v>
      </c>
      <c r="I796">
        <v>473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473</v>
      </c>
      <c r="T796">
        <v>0</v>
      </c>
      <c r="U796">
        <v>0</v>
      </c>
      <c r="V796">
        <v>473</v>
      </c>
      <c r="W796">
        <v>10</v>
      </c>
      <c r="X796">
        <v>3</v>
      </c>
      <c r="Y796">
        <v>3</v>
      </c>
      <c r="Z796">
        <v>0</v>
      </c>
      <c r="AA796">
        <v>463</v>
      </c>
      <c r="AB796">
        <v>134</v>
      </c>
      <c r="AC796">
        <v>28</v>
      </c>
      <c r="AD796">
        <v>31</v>
      </c>
      <c r="AE796">
        <v>35</v>
      </c>
      <c r="AF796">
        <v>8</v>
      </c>
      <c r="AG796">
        <v>1</v>
      </c>
      <c r="AH796">
        <v>1</v>
      </c>
      <c r="AI796">
        <v>1</v>
      </c>
      <c r="AJ796">
        <v>0</v>
      </c>
      <c r="AK796">
        <v>2</v>
      </c>
      <c r="AL796">
        <v>0</v>
      </c>
      <c r="AM796">
        <v>0</v>
      </c>
      <c r="AN796">
        <v>3</v>
      </c>
      <c r="AO796">
        <v>5</v>
      </c>
      <c r="AP796">
        <v>3</v>
      </c>
      <c r="AQ796">
        <v>1</v>
      </c>
      <c r="AR796">
        <v>1</v>
      </c>
      <c r="AS796">
        <v>1</v>
      </c>
      <c r="AT796">
        <v>5</v>
      </c>
      <c r="AU796">
        <v>2</v>
      </c>
      <c r="AV796">
        <v>4</v>
      </c>
      <c r="AW796">
        <v>0</v>
      </c>
      <c r="AX796">
        <v>1</v>
      </c>
      <c r="AY796">
        <v>0</v>
      </c>
      <c r="AZ796">
        <v>1</v>
      </c>
      <c r="BA796">
        <v>134</v>
      </c>
      <c r="BB796">
        <v>133</v>
      </c>
      <c r="BC796">
        <v>35</v>
      </c>
      <c r="BD796">
        <v>5</v>
      </c>
      <c r="BE796">
        <v>3</v>
      </c>
      <c r="BF796">
        <v>10</v>
      </c>
      <c r="BG796">
        <v>6</v>
      </c>
      <c r="BH796">
        <v>6</v>
      </c>
      <c r="BI796">
        <v>2</v>
      </c>
      <c r="BJ796">
        <v>2</v>
      </c>
      <c r="BK796">
        <v>10</v>
      </c>
      <c r="BL796">
        <v>5</v>
      </c>
      <c r="BM796">
        <v>0</v>
      </c>
      <c r="BN796">
        <v>12</v>
      </c>
      <c r="BO796">
        <v>5</v>
      </c>
      <c r="BP796">
        <v>0</v>
      </c>
      <c r="BQ796">
        <v>21</v>
      </c>
      <c r="BR796">
        <v>2</v>
      </c>
      <c r="BS796">
        <v>0</v>
      </c>
      <c r="BT796">
        <v>0</v>
      </c>
      <c r="BU796">
        <v>2</v>
      </c>
      <c r="BV796">
        <v>0</v>
      </c>
      <c r="BW796">
        <v>3</v>
      </c>
      <c r="BX796">
        <v>0</v>
      </c>
      <c r="BY796">
        <v>4</v>
      </c>
      <c r="BZ796">
        <v>133</v>
      </c>
      <c r="CA796">
        <v>8</v>
      </c>
      <c r="CB796">
        <v>5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1</v>
      </c>
      <c r="CL796">
        <v>1</v>
      </c>
      <c r="CM796">
        <v>0</v>
      </c>
      <c r="CN796">
        <v>0</v>
      </c>
      <c r="CO796">
        <v>0</v>
      </c>
      <c r="CP796">
        <v>8</v>
      </c>
      <c r="CQ796">
        <v>16</v>
      </c>
      <c r="CR796">
        <v>6</v>
      </c>
      <c r="CS796">
        <v>0</v>
      </c>
      <c r="CT796">
        <v>2</v>
      </c>
      <c r="CU796">
        <v>1</v>
      </c>
      <c r="CV796">
        <v>2</v>
      </c>
      <c r="CW796">
        <v>1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1</v>
      </c>
      <c r="DF796">
        <v>0</v>
      </c>
      <c r="DG796">
        <v>0</v>
      </c>
      <c r="DH796">
        <v>0</v>
      </c>
      <c r="DI796">
        <v>1</v>
      </c>
      <c r="DJ796">
        <v>1</v>
      </c>
      <c r="DK796">
        <v>0</v>
      </c>
      <c r="DL796">
        <v>1</v>
      </c>
      <c r="DM796">
        <v>0</v>
      </c>
      <c r="DN796">
        <v>0</v>
      </c>
      <c r="DO796">
        <v>0</v>
      </c>
      <c r="DP796">
        <v>16</v>
      </c>
      <c r="DQ796">
        <v>6</v>
      </c>
      <c r="DR796">
        <v>3</v>
      </c>
      <c r="DS796">
        <v>1</v>
      </c>
      <c r="DT796">
        <v>0</v>
      </c>
      <c r="DU796">
        <v>1</v>
      </c>
      <c r="DV796">
        <v>0</v>
      </c>
      <c r="DW796">
        <v>1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6</v>
      </c>
      <c r="EQ796">
        <v>54</v>
      </c>
      <c r="ER796">
        <v>9</v>
      </c>
      <c r="ES796">
        <v>7</v>
      </c>
      <c r="ET796">
        <v>3</v>
      </c>
      <c r="EU796">
        <v>0</v>
      </c>
      <c r="EV796">
        <v>2</v>
      </c>
      <c r="EW796">
        <v>0</v>
      </c>
      <c r="EX796">
        <v>0</v>
      </c>
      <c r="EY796">
        <v>1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1</v>
      </c>
      <c r="FF796">
        <v>0</v>
      </c>
      <c r="FG796">
        <v>0</v>
      </c>
      <c r="FH796">
        <v>1</v>
      </c>
      <c r="FI796">
        <v>0</v>
      </c>
      <c r="FJ796">
        <v>26</v>
      </c>
      <c r="FK796">
        <v>0</v>
      </c>
      <c r="FL796">
        <v>1</v>
      </c>
      <c r="FM796">
        <v>3</v>
      </c>
      <c r="FN796">
        <v>54</v>
      </c>
      <c r="FO796">
        <v>63</v>
      </c>
      <c r="FP796">
        <v>18</v>
      </c>
      <c r="FQ796">
        <v>9</v>
      </c>
      <c r="FR796">
        <v>3</v>
      </c>
      <c r="FS796">
        <v>1</v>
      </c>
      <c r="FT796">
        <v>1</v>
      </c>
      <c r="FU796">
        <v>3</v>
      </c>
      <c r="FV796">
        <v>1</v>
      </c>
      <c r="FW796">
        <v>3</v>
      </c>
      <c r="FX796">
        <v>3</v>
      </c>
      <c r="FY796">
        <v>0</v>
      </c>
      <c r="FZ796">
        <v>1</v>
      </c>
      <c r="GA796">
        <v>0</v>
      </c>
      <c r="GB796">
        <v>0</v>
      </c>
      <c r="GC796">
        <v>4</v>
      </c>
      <c r="GD796">
        <v>1</v>
      </c>
      <c r="GE796">
        <v>0</v>
      </c>
      <c r="GF796">
        <v>0</v>
      </c>
      <c r="GG796">
        <v>0</v>
      </c>
      <c r="GH796">
        <v>1</v>
      </c>
      <c r="GI796">
        <v>0</v>
      </c>
      <c r="GJ796">
        <v>11</v>
      </c>
      <c r="GK796">
        <v>0</v>
      </c>
      <c r="GL796">
        <v>0</v>
      </c>
      <c r="GM796">
        <v>3</v>
      </c>
      <c r="GN796">
        <v>63</v>
      </c>
      <c r="GO796">
        <v>27</v>
      </c>
      <c r="GP796">
        <v>19</v>
      </c>
      <c r="GQ796">
        <v>2</v>
      </c>
      <c r="GR796">
        <v>0</v>
      </c>
      <c r="GS796">
        <v>3</v>
      </c>
      <c r="GT796">
        <v>0</v>
      </c>
      <c r="GU796">
        <v>0</v>
      </c>
      <c r="GV796">
        <v>0</v>
      </c>
      <c r="GW796">
        <v>1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2</v>
      </c>
      <c r="HH796">
        <v>27</v>
      </c>
      <c r="HI796">
        <v>2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1</v>
      </c>
      <c r="HR796">
        <v>1</v>
      </c>
      <c r="HS796">
        <v>0</v>
      </c>
      <c r="HT796">
        <v>0</v>
      </c>
      <c r="HU796">
        <v>0</v>
      </c>
      <c r="HV796">
        <v>2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20</v>
      </c>
      <c r="IN796">
        <v>2</v>
      </c>
      <c r="IO796">
        <v>9</v>
      </c>
      <c r="IP796">
        <v>2</v>
      </c>
      <c r="IQ796">
        <v>0</v>
      </c>
      <c r="IR796">
        <v>0</v>
      </c>
      <c r="IS796">
        <v>0</v>
      </c>
      <c r="IT796">
        <v>0</v>
      </c>
      <c r="IU796">
        <v>1</v>
      </c>
      <c r="IV796">
        <v>2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2</v>
      </c>
      <c r="JC796">
        <v>0</v>
      </c>
      <c r="JD796">
        <v>0</v>
      </c>
      <c r="JE796">
        <v>0</v>
      </c>
      <c r="JF796">
        <v>1</v>
      </c>
      <c r="JG796">
        <v>0</v>
      </c>
      <c r="JH796">
        <v>1</v>
      </c>
      <c r="JI796">
        <v>0</v>
      </c>
      <c r="JJ796">
        <v>0</v>
      </c>
      <c r="JK796">
        <v>0</v>
      </c>
      <c r="JL796">
        <v>20</v>
      </c>
    </row>
    <row r="797" spans="1:272" x14ac:dyDescent="0.25">
      <c r="A797" t="s">
        <v>273</v>
      </c>
      <c r="B797" t="s">
        <v>748</v>
      </c>
      <c r="C797" t="str">
        <f t="shared" si="60"/>
        <v>161105</v>
      </c>
      <c r="D797" t="s">
        <v>733</v>
      </c>
      <c r="E797">
        <v>14</v>
      </c>
      <c r="F797">
        <v>1205</v>
      </c>
      <c r="G797">
        <v>917</v>
      </c>
      <c r="H797">
        <v>294</v>
      </c>
      <c r="I797">
        <v>623</v>
      </c>
      <c r="J797">
        <v>1</v>
      </c>
      <c r="K797">
        <v>3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621</v>
      </c>
      <c r="T797">
        <v>0</v>
      </c>
      <c r="U797">
        <v>0</v>
      </c>
      <c r="V797">
        <v>621</v>
      </c>
      <c r="W797">
        <v>18</v>
      </c>
      <c r="X797">
        <v>12</v>
      </c>
      <c r="Y797">
        <v>6</v>
      </c>
      <c r="Z797">
        <v>0</v>
      </c>
      <c r="AA797">
        <v>603</v>
      </c>
      <c r="AB797">
        <v>133</v>
      </c>
      <c r="AC797">
        <v>16</v>
      </c>
      <c r="AD797">
        <v>35</v>
      </c>
      <c r="AE797">
        <v>43</v>
      </c>
      <c r="AF797">
        <v>11</v>
      </c>
      <c r="AG797">
        <v>1</v>
      </c>
      <c r="AH797">
        <v>1</v>
      </c>
      <c r="AI797">
        <v>1</v>
      </c>
      <c r="AJ797">
        <v>2</v>
      </c>
      <c r="AK797">
        <v>1</v>
      </c>
      <c r="AL797">
        <v>0</v>
      </c>
      <c r="AM797">
        <v>0</v>
      </c>
      <c r="AN797">
        <v>1</v>
      </c>
      <c r="AO797">
        <v>10</v>
      </c>
      <c r="AP797">
        <v>0</v>
      </c>
      <c r="AQ797">
        <v>0</v>
      </c>
      <c r="AR797">
        <v>0</v>
      </c>
      <c r="AS797">
        <v>3</v>
      </c>
      <c r="AT797">
        <v>2</v>
      </c>
      <c r="AU797">
        <v>0</v>
      </c>
      <c r="AV797">
        <v>0</v>
      </c>
      <c r="AW797">
        <v>0</v>
      </c>
      <c r="AX797">
        <v>0</v>
      </c>
      <c r="AY797">
        <v>2</v>
      </c>
      <c r="AZ797">
        <v>4</v>
      </c>
      <c r="BA797">
        <v>133</v>
      </c>
      <c r="BB797">
        <v>186</v>
      </c>
      <c r="BC797">
        <v>59</v>
      </c>
      <c r="BD797">
        <v>3</v>
      </c>
      <c r="BE797">
        <v>3</v>
      </c>
      <c r="BF797">
        <v>17</v>
      </c>
      <c r="BG797">
        <v>9</v>
      </c>
      <c r="BH797">
        <v>12</v>
      </c>
      <c r="BI797">
        <v>2</v>
      </c>
      <c r="BJ797">
        <v>2</v>
      </c>
      <c r="BK797">
        <v>4</v>
      </c>
      <c r="BL797">
        <v>9</v>
      </c>
      <c r="BM797">
        <v>2</v>
      </c>
      <c r="BN797">
        <v>11</v>
      </c>
      <c r="BO797">
        <v>4</v>
      </c>
      <c r="BP797">
        <v>0</v>
      </c>
      <c r="BQ797">
        <v>35</v>
      </c>
      <c r="BR797">
        <v>4</v>
      </c>
      <c r="BS797">
        <v>0</v>
      </c>
      <c r="BT797">
        <v>0</v>
      </c>
      <c r="BU797">
        <v>2</v>
      </c>
      <c r="BV797">
        <v>1</v>
      </c>
      <c r="BW797">
        <v>3</v>
      </c>
      <c r="BX797">
        <v>2</v>
      </c>
      <c r="BY797">
        <v>2</v>
      </c>
      <c r="BZ797">
        <v>186</v>
      </c>
      <c r="CA797">
        <v>22</v>
      </c>
      <c r="CB797">
        <v>8</v>
      </c>
      <c r="CC797">
        <v>2</v>
      </c>
      <c r="CD797">
        <v>3</v>
      </c>
      <c r="CE797">
        <v>1</v>
      </c>
      <c r="CF797">
        <v>1</v>
      </c>
      <c r="CG797">
        <v>2</v>
      </c>
      <c r="CH797">
        <v>1</v>
      </c>
      <c r="CI797">
        <v>1</v>
      </c>
      <c r="CJ797">
        <v>0</v>
      </c>
      <c r="CK797">
        <v>0</v>
      </c>
      <c r="CL797">
        <v>0</v>
      </c>
      <c r="CM797">
        <v>2</v>
      </c>
      <c r="CN797">
        <v>1</v>
      </c>
      <c r="CO797">
        <v>0</v>
      </c>
      <c r="CP797">
        <v>22</v>
      </c>
      <c r="CQ797">
        <v>24</v>
      </c>
      <c r="CR797">
        <v>16</v>
      </c>
      <c r="CS797">
        <v>1</v>
      </c>
      <c r="CT797">
        <v>1</v>
      </c>
      <c r="CU797">
        <v>1</v>
      </c>
      <c r="CV797">
        <v>1</v>
      </c>
      <c r="CW797">
        <v>0</v>
      </c>
      <c r="CX797">
        <v>0</v>
      </c>
      <c r="CY797">
        <v>0</v>
      </c>
      <c r="CZ797">
        <v>0</v>
      </c>
      <c r="DA797">
        <v>1</v>
      </c>
      <c r="DB797">
        <v>0</v>
      </c>
      <c r="DC797">
        <v>0</v>
      </c>
      <c r="DD797">
        <v>0</v>
      </c>
      <c r="DE797">
        <v>2</v>
      </c>
      <c r="DF797">
        <v>0</v>
      </c>
      <c r="DG797">
        <v>0</v>
      </c>
      <c r="DH797">
        <v>1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24</v>
      </c>
      <c r="DQ797">
        <v>4</v>
      </c>
      <c r="DR797">
        <v>2</v>
      </c>
      <c r="DS797">
        <v>0</v>
      </c>
      <c r="DT797">
        <v>0</v>
      </c>
      <c r="DU797">
        <v>1</v>
      </c>
      <c r="DV797">
        <v>1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4</v>
      </c>
      <c r="EQ797">
        <v>92</v>
      </c>
      <c r="ER797">
        <v>10</v>
      </c>
      <c r="ES797">
        <v>9</v>
      </c>
      <c r="ET797">
        <v>1</v>
      </c>
      <c r="EU797">
        <v>0</v>
      </c>
      <c r="EV797">
        <v>3</v>
      </c>
      <c r="EW797">
        <v>0</v>
      </c>
      <c r="EX797">
        <v>2</v>
      </c>
      <c r="EY797">
        <v>1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2</v>
      </c>
      <c r="FF797">
        <v>0</v>
      </c>
      <c r="FG797">
        <v>0</v>
      </c>
      <c r="FH797">
        <v>0</v>
      </c>
      <c r="FI797">
        <v>0</v>
      </c>
      <c r="FJ797">
        <v>64</v>
      </c>
      <c r="FK797">
        <v>0</v>
      </c>
      <c r="FL797">
        <v>0</v>
      </c>
      <c r="FM797">
        <v>0</v>
      </c>
      <c r="FN797">
        <v>92</v>
      </c>
      <c r="FO797">
        <v>65</v>
      </c>
      <c r="FP797">
        <v>21</v>
      </c>
      <c r="FQ797">
        <v>8</v>
      </c>
      <c r="FR797">
        <v>2</v>
      </c>
      <c r="FS797">
        <v>1</v>
      </c>
      <c r="FT797">
        <v>1</v>
      </c>
      <c r="FU797">
        <v>8</v>
      </c>
      <c r="FV797">
        <v>1</v>
      </c>
      <c r="FW797">
        <v>1</v>
      </c>
      <c r="FX797">
        <v>5</v>
      </c>
      <c r="FY797">
        <v>0</v>
      </c>
      <c r="FZ797">
        <v>0</v>
      </c>
      <c r="GA797">
        <v>1</v>
      </c>
      <c r="GB797">
        <v>0</v>
      </c>
      <c r="GC797">
        <v>4</v>
      </c>
      <c r="GD797">
        <v>2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7</v>
      </c>
      <c r="GK797">
        <v>1</v>
      </c>
      <c r="GL797">
        <v>0</v>
      </c>
      <c r="GM797">
        <v>2</v>
      </c>
      <c r="GN797">
        <v>65</v>
      </c>
      <c r="GO797">
        <v>50</v>
      </c>
      <c r="GP797">
        <v>29</v>
      </c>
      <c r="GQ797">
        <v>10</v>
      </c>
      <c r="GR797">
        <v>3</v>
      </c>
      <c r="GS797">
        <v>1</v>
      </c>
      <c r="GT797">
        <v>0</v>
      </c>
      <c r="GU797">
        <v>0</v>
      </c>
      <c r="GV797">
        <v>3</v>
      </c>
      <c r="GW797">
        <v>0</v>
      </c>
      <c r="GX797">
        <v>0</v>
      </c>
      <c r="GY797">
        <v>1</v>
      </c>
      <c r="GZ797">
        <v>0</v>
      </c>
      <c r="HA797">
        <v>0</v>
      </c>
      <c r="HB797">
        <v>0</v>
      </c>
      <c r="HC797">
        <v>1</v>
      </c>
      <c r="HD797">
        <v>0</v>
      </c>
      <c r="HE797">
        <v>2</v>
      </c>
      <c r="HF797">
        <v>0</v>
      </c>
      <c r="HG797">
        <v>0</v>
      </c>
      <c r="HH797">
        <v>50</v>
      </c>
      <c r="HI797">
        <v>5</v>
      </c>
      <c r="HJ797">
        <v>1</v>
      </c>
      <c r="HK797">
        <v>1</v>
      </c>
      <c r="HL797">
        <v>1</v>
      </c>
      <c r="HM797">
        <v>0</v>
      </c>
      <c r="HN797">
        <v>0</v>
      </c>
      <c r="HO797">
        <v>0</v>
      </c>
      <c r="HP797">
        <v>1</v>
      </c>
      <c r="HQ797">
        <v>0</v>
      </c>
      <c r="HR797">
        <v>1</v>
      </c>
      <c r="HS797">
        <v>0</v>
      </c>
      <c r="HT797">
        <v>0</v>
      </c>
      <c r="HU797">
        <v>0</v>
      </c>
      <c r="HV797">
        <v>5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22</v>
      </c>
      <c r="IN797">
        <v>7</v>
      </c>
      <c r="IO797">
        <v>10</v>
      </c>
      <c r="IP797">
        <v>1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1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1</v>
      </c>
      <c r="JG797">
        <v>0</v>
      </c>
      <c r="JH797">
        <v>2</v>
      </c>
      <c r="JI797">
        <v>0</v>
      </c>
      <c r="JJ797">
        <v>0</v>
      </c>
      <c r="JK797">
        <v>0</v>
      </c>
      <c r="JL797">
        <v>22</v>
      </c>
    </row>
    <row r="798" spans="1:272" x14ac:dyDescent="0.25">
      <c r="A798" t="s">
        <v>273</v>
      </c>
      <c r="B798" t="s">
        <v>748</v>
      </c>
      <c r="C798" t="str">
        <f t="shared" si="60"/>
        <v>161105</v>
      </c>
      <c r="D798" t="s">
        <v>753</v>
      </c>
      <c r="E798">
        <v>15</v>
      </c>
      <c r="F798">
        <v>1193</v>
      </c>
      <c r="G798">
        <v>900</v>
      </c>
      <c r="H798">
        <v>314</v>
      </c>
      <c r="I798">
        <v>586</v>
      </c>
      <c r="J798">
        <v>0</v>
      </c>
      <c r="K798">
        <v>2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586</v>
      </c>
      <c r="T798">
        <v>0</v>
      </c>
      <c r="U798">
        <v>0</v>
      </c>
      <c r="V798">
        <v>586</v>
      </c>
      <c r="W798">
        <v>14</v>
      </c>
      <c r="X798">
        <v>9</v>
      </c>
      <c r="Y798">
        <v>5</v>
      </c>
      <c r="Z798">
        <v>0</v>
      </c>
      <c r="AA798">
        <v>572</v>
      </c>
      <c r="AB798">
        <v>150</v>
      </c>
      <c r="AC798">
        <v>25</v>
      </c>
      <c r="AD798">
        <v>42</v>
      </c>
      <c r="AE798">
        <v>41</v>
      </c>
      <c r="AF798">
        <v>13</v>
      </c>
      <c r="AG798">
        <v>0</v>
      </c>
      <c r="AH798">
        <v>4</v>
      </c>
      <c r="AI798">
        <v>1</v>
      </c>
      <c r="AJ798">
        <v>2</v>
      </c>
      <c r="AK798">
        <v>2</v>
      </c>
      <c r="AL798">
        <v>1</v>
      </c>
      <c r="AM798">
        <v>2</v>
      </c>
      <c r="AN798">
        <v>0</v>
      </c>
      <c r="AO798">
        <v>3</v>
      </c>
      <c r="AP798">
        <v>0</v>
      </c>
      <c r="AQ798">
        <v>1</v>
      </c>
      <c r="AR798">
        <v>2</v>
      </c>
      <c r="AS798">
        <v>1</v>
      </c>
      <c r="AT798">
        <v>4</v>
      </c>
      <c r="AU798">
        <v>2</v>
      </c>
      <c r="AV798">
        <v>0</v>
      </c>
      <c r="AW798">
        <v>0</v>
      </c>
      <c r="AX798">
        <v>0</v>
      </c>
      <c r="AY798">
        <v>2</v>
      </c>
      <c r="AZ798">
        <v>2</v>
      </c>
      <c r="BA798">
        <v>150</v>
      </c>
      <c r="BB798">
        <v>174</v>
      </c>
      <c r="BC798">
        <v>37</v>
      </c>
      <c r="BD798">
        <v>1</v>
      </c>
      <c r="BE798">
        <v>6</v>
      </c>
      <c r="BF798">
        <v>7</v>
      </c>
      <c r="BG798">
        <v>1</v>
      </c>
      <c r="BH798">
        <v>6</v>
      </c>
      <c r="BI798">
        <v>2</v>
      </c>
      <c r="BJ798">
        <v>2</v>
      </c>
      <c r="BK798">
        <v>6</v>
      </c>
      <c r="BL798">
        <v>9</v>
      </c>
      <c r="BM798">
        <v>1</v>
      </c>
      <c r="BN798">
        <v>14</v>
      </c>
      <c r="BO798">
        <v>3</v>
      </c>
      <c r="BP798">
        <v>1</v>
      </c>
      <c r="BQ798">
        <v>60</v>
      </c>
      <c r="BR798">
        <v>0</v>
      </c>
      <c r="BS798">
        <v>0</v>
      </c>
      <c r="BT798">
        <v>0</v>
      </c>
      <c r="BU798">
        <v>6</v>
      </c>
      <c r="BV798">
        <v>5</v>
      </c>
      <c r="BW798">
        <v>4</v>
      </c>
      <c r="BX798">
        <v>0</v>
      </c>
      <c r="BY798">
        <v>3</v>
      </c>
      <c r="BZ798">
        <v>174</v>
      </c>
      <c r="CA798">
        <v>31</v>
      </c>
      <c r="CB798">
        <v>17</v>
      </c>
      <c r="CC798">
        <v>5</v>
      </c>
      <c r="CD798">
        <v>1</v>
      </c>
      <c r="CE798">
        <v>0</v>
      </c>
      <c r="CF798">
        <v>2</v>
      </c>
      <c r="CG798">
        <v>1</v>
      </c>
      <c r="CH798">
        <v>1</v>
      </c>
      <c r="CI798">
        <v>1</v>
      </c>
      <c r="CJ798">
        <v>0</v>
      </c>
      <c r="CK798">
        <v>1</v>
      </c>
      <c r="CL798">
        <v>0</v>
      </c>
      <c r="CM798">
        <v>0</v>
      </c>
      <c r="CN798">
        <v>0</v>
      </c>
      <c r="CO798">
        <v>2</v>
      </c>
      <c r="CP798">
        <v>31</v>
      </c>
      <c r="CQ798">
        <v>17</v>
      </c>
      <c r="CR798">
        <v>3</v>
      </c>
      <c r="CS798">
        <v>3</v>
      </c>
      <c r="CT798">
        <v>5</v>
      </c>
      <c r="CU798">
        <v>0</v>
      </c>
      <c r="CV798">
        <v>1</v>
      </c>
      <c r="CW798">
        <v>1</v>
      </c>
      <c r="CX798">
        <v>0</v>
      </c>
      <c r="CY798">
        <v>0</v>
      </c>
      <c r="CZ798">
        <v>0</v>
      </c>
      <c r="DA798">
        <v>1</v>
      </c>
      <c r="DB798">
        <v>0</v>
      </c>
      <c r="DC798">
        <v>0</v>
      </c>
      <c r="DD798">
        <v>1</v>
      </c>
      <c r="DE798">
        <v>1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1</v>
      </c>
      <c r="DP798">
        <v>17</v>
      </c>
      <c r="DQ798">
        <v>6</v>
      </c>
      <c r="DR798">
        <v>3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1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0</v>
      </c>
      <c r="EM798">
        <v>0</v>
      </c>
      <c r="EN798">
        <v>0</v>
      </c>
      <c r="EO798">
        <v>1</v>
      </c>
      <c r="EP798">
        <v>6</v>
      </c>
      <c r="EQ798">
        <v>69</v>
      </c>
      <c r="ER798">
        <v>20</v>
      </c>
      <c r="ES798">
        <v>4</v>
      </c>
      <c r="ET798">
        <v>3</v>
      </c>
      <c r="EU798">
        <v>0</v>
      </c>
      <c r="EV798">
        <v>0</v>
      </c>
      <c r="EW798">
        <v>2</v>
      </c>
      <c r="EX798">
        <v>1</v>
      </c>
      <c r="EY798">
        <v>0</v>
      </c>
      <c r="EZ798">
        <v>0</v>
      </c>
      <c r="FA798">
        <v>1</v>
      </c>
      <c r="FB798">
        <v>2</v>
      </c>
      <c r="FC798">
        <v>1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34</v>
      </c>
      <c r="FK798">
        <v>0</v>
      </c>
      <c r="FL798">
        <v>0</v>
      </c>
      <c r="FM798">
        <v>1</v>
      </c>
      <c r="FN798">
        <v>69</v>
      </c>
      <c r="FO798">
        <v>64</v>
      </c>
      <c r="FP798">
        <v>22</v>
      </c>
      <c r="FQ798">
        <v>18</v>
      </c>
      <c r="FR798">
        <v>1</v>
      </c>
      <c r="FS798">
        <v>3</v>
      </c>
      <c r="FT798">
        <v>3</v>
      </c>
      <c r="FU798">
        <v>2</v>
      </c>
      <c r="FV798">
        <v>0</v>
      </c>
      <c r="FW798">
        <v>0</v>
      </c>
      <c r="FX798">
        <v>0</v>
      </c>
      <c r="FY798">
        <v>0</v>
      </c>
      <c r="FZ798">
        <v>3</v>
      </c>
      <c r="GA798">
        <v>0</v>
      </c>
      <c r="GB798">
        <v>0</v>
      </c>
      <c r="GC798">
        <v>0</v>
      </c>
      <c r="GD798">
        <v>1</v>
      </c>
      <c r="GE798">
        <v>0</v>
      </c>
      <c r="GF798">
        <v>0</v>
      </c>
      <c r="GG798">
        <v>0</v>
      </c>
      <c r="GH798">
        <v>1</v>
      </c>
      <c r="GI798">
        <v>0</v>
      </c>
      <c r="GJ798">
        <v>6</v>
      </c>
      <c r="GK798">
        <v>1</v>
      </c>
      <c r="GL798">
        <v>0</v>
      </c>
      <c r="GM798">
        <v>3</v>
      </c>
      <c r="GN798">
        <v>64</v>
      </c>
      <c r="GO798">
        <v>49</v>
      </c>
      <c r="GP798">
        <v>28</v>
      </c>
      <c r="GQ798">
        <v>2</v>
      </c>
      <c r="GR798">
        <v>5</v>
      </c>
      <c r="GS798">
        <v>0</v>
      </c>
      <c r="GT798">
        <v>1</v>
      </c>
      <c r="GU798">
        <v>0</v>
      </c>
      <c r="GV798">
        <v>1</v>
      </c>
      <c r="GW798">
        <v>0</v>
      </c>
      <c r="GX798">
        <v>3</v>
      </c>
      <c r="GY798">
        <v>2</v>
      </c>
      <c r="GZ798">
        <v>0</v>
      </c>
      <c r="HA798">
        <v>0</v>
      </c>
      <c r="HB798">
        <v>0</v>
      </c>
      <c r="HC798">
        <v>2</v>
      </c>
      <c r="HD798">
        <v>0</v>
      </c>
      <c r="HE798">
        <v>0</v>
      </c>
      <c r="HF798">
        <v>1</v>
      </c>
      <c r="HG798">
        <v>4</v>
      </c>
      <c r="HH798">
        <v>49</v>
      </c>
      <c r="HI798">
        <v>2</v>
      </c>
      <c r="HJ798">
        <v>0</v>
      </c>
      <c r="HK798">
        <v>0</v>
      </c>
      <c r="HL798">
        <v>0</v>
      </c>
      <c r="HM798">
        <v>0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0</v>
      </c>
      <c r="HT798">
        <v>0</v>
      </c>
      <c r="HU798">
        <v>2</v>
      </c>
      <c r="HV798">
        <v>2</v>
      </c>
      <c r="HW798">
        <v>1</v>
      </c>
      <c r="HX798">
        <v>1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0</v>
      </c>
      <c r="IL798">
        <v>1</v>
      </c>
      <c r="IM798">
        <v>9</v>
      </c>
      <c r="IN798">
        <v>4</v>
      </c>
      <c r="IO798">
        <v>4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1</v>
      </c>
      <c r="JL798">
        <v>9</v>
      </c>
    </row>
    <row r="799" spans="1:272" x14ac:dyDescent="0.25">
      <c r="A799" t="s">
        <v>273</v>
      </c>
      <c r="B799" t="s">
        <v>748</v>
      </c>
      <c r="C799" t="str">
        <f t="shared" si="60"/>
        <v>161105</v>
      </c>
      <c r="D799" t="s">
        <v>314</v>
      </c>
      <c r="E799">
        <v>16</v>
      </c>
      <c r="F799">
        <v>1199</v>
      </c>
      <c r="G799">
        <v>900</v>
      </c>
      <c r="H799">
        <v>465</v>
      </c>
      <c r="I799">
        <v>435</v>
      </c>
      <c r="J799">
        <v>0</v>
      </c>
      <c r="K799">
        <v>1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435</v>
      </c>
      <c r="T799">
        <v>0</v>
      </c>
      <c r="U799">
        <v>0</v>
      </c>
      <c r="V799">
        <v>435</v>
      </c>
      <c r="W799">
        <v>13</v>
      </c>
      <c r="X799">
        <v>9</v>
      </c>
      <c r="Y799">
        <v>4</v>
      </c>
      <c r="Z799">
        <v>0</v>
      </c>
      <c r="AA799">
        <v>422</v>
      </c>
      <c r="AB799">
        <v>92</v>
      </c>
      <c r="AC799">
        <v>10</v>
      </c>
      <c r="AD799">
        <v>16</v>
      </c>
      <c r="AE799">
        <v>30</v>
      </c>
      <c r="AF799">
        <v>12</v>
      </c>
      <c r="AG799">
        <v>1</v>
      </c>
      <c r="AH799">
        <v>1</v>
      </c>
      <c r="AI799">
        <v>0</v>
      </c>
      <c r="AJ799">
        <v>1</v>
      </c>
      <c r="AK799">
        <v>4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0</v>
      </c>
      <c r="AS799">
        <v>0</v>
      </c>
      <c r="AT799">
        <v>2</v>
      </c>
      <c r="AU799">
        <v>3</v>
      </c>
      <c r="AV799">
        <v>6</v>
      </c>
      <c r="AW799">
        <v>0</v>
      </c>
      <c r="AX799">
        <v>1</v>
      </c>
      <c r="AY799">
        <v>0</v>
      </c>
      <c r="AZ799">
        <v>3</v>
      </c>
      <c r="BA799">
        <v>92</v>
      </c>
      <c r="BB799">
        <v>123</v>
      </c>
      <c r="BC799">
        <v>34</v>
      </c>
      <c r="BD799">
        <v>4</v>
      </c>
      <c r="BE799">
        <v>3</v>
      </c>
      <c r="BF799">
        <v>3</v>
      </c>
      <c r="BG799">
        <v>2</v>
      </c>
      <c r="BH799">
        <v>8</v>
      </c>
      <c r="BI799">
        <v>1</v>
      </c>
      <c r="BJ799">
        <v>3</v>
      </c>
      <c r="BK799">
        <v>2</v>
      </c>
      <c r="BL799">
        <v>3</v>
      </c>
      <c r="BM799">
        <v>0</v>
      </c>
      <c r="BN799">
        <v>46</v>
      </c>
      <c r="BO799">
        <v>0</v>
      </c>
      <c r="BP799">
        <v>0</v>
      </c>
      <c r="BQ799">
        <v>10</v>
      </c>
      <c r="BR799">
        <v>0</v>
      </c>
      <c r="BS799">
        <v>0</v>
      </c>
      <c r="BT799">
        <v>0</v>
      </c>
      <c r="BU799">
        <v>1</v>
      </c>
      <c r="BV799">
        <v>0</v>
      </c>
      <c r="BW799">
        <v>2</v>
      </c>
      <c r="BX799">
        <v>0</v>
      </c>
      <c r="BY799">
        <v>1</v>
      </c>
      <c r="BZ799">
        <v>123</v>
      </c>
      <c r="CA799">
        <v>9</v>
      </c>
      <c r="CB799">
        <v>4</v>
      </c>
      <c r="CC799">
        <v>3</v>
      </c>
      <c r="CD799">
        <v>0</v>
      </c>
      <c r="CE799">
        <v>0</v>
      </c>
      <c r="CF799">
        <v>1</v>
      </c>
      <c r="CG799">
        <v>0</v>
      </c>
      <c r="CH799">
        <v>1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9</v>
      </c>
      <c r="CQ799">
        <v>21</v>
      </c>
      <c r="CR799">
        <v>8</v>
      </c>
      <c r="CS799">
        <v>3</v>
      </c>
      <c r="CT799">
        <v>1</v>
      </c>
      <c r="CU799">
        <v>0</v>
      </c>
      <c r="CV799">
        <v>2</v>
      </c>
      <c r="CW799">
        <v>2</v>
      </c>
      <c r="CX799">
        <v>0</v>
      </c>
      <c r="CY799">
        <v>0</v>
      </c>
      <c r="CZ799">
        <v>2</v>
      </c>
      <c r="DA799">
        <v>0</v>
      </c>
      <c r="DB799">
        <v>1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1</v>
      </c>
      <c r="DK799">
        <v>0</v>
      </c>
      <c r="DL799">
        <v>0</v>
      </c>
      <c r="DM799">
        <v>0</v>
      </c>
      <c r="DN799">
        <v>0</v>
      </c>
      <c r="DO799">
        <v>1</v>
      </c>
      <c r="DP799">
        <v>21</v>
      </c>
      <c r="DQ799">
        <v>2</v>
      </c>
      <c r="DR799">
        <v>0</v>
      </c>
      <c r="DS799">
        <v>0</v>
      </c>
      <c r="DT799">
        <v>0</v>
      </c>
      <c r="DU799">
        <v>1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1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2</v>
      </c>
      <c r="EQ799">
        <v>15</v>
      </c>
      <c r="ER799">
        <v>3</v>
      </c>
      <c r="ES799">
        <v>3</v>
      </c>
      <c r="ET799">
        <v>1</v>
      </c>
      <c r="EU799">
        <v>0</v>
      </c>
      <c r="EV799">
        <v>0</v>
      </c>
      <c r="EW799">
        <v>0</v>
      </c>
      <c r="EX799">
        <v>3</v>
      </c>
      <c r="EY799">
        <v>0</v>
      </c>
      <c r="EZ799">
        <v>0</v>
      </c>
      <c r="FA799">
        <v>1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4</v>
      </c>
      <c r="FK799">
        <v>0</v>
      </c>
      <c r="FL799">
        <v>0</v>
      </c>
      <c r="FM799">
        <v>0</v>
      </c>
      <c r="FN799">
        <v>15</v>
      </c>
      <c r="FO799">
        <v>39</v>
      </c>
      <c r="FP799">
        <v>14</v>
      </c>
      <c r="FQ799">
        <v>1</v>
      </c>
      <c r="FR799">
        <v>0</v>
      </c>
      <c r="FS799">
        <v>2</v>
      </c>
      <c r="FT799">
        <v>0</v>
      </c>
      <c r="FU799">
        <v>8</v>
      </c>
      <c r="FV799">
        <v>1</v>
      </c>
      <c r="FW799">
        <v>0</v>
      </c>
      <c r="FX799">
        <v>1</v>
      </c>
      <c r="FY799">
        <v>0</v>
      </c>
      <c r="FZ799">
        <v>2</v>
      </c>
      <c r="GA799">
        <v>2</v>
      </c>
      <c r="GB799">
        <v>0</v>
      </c>
      <c r="GC799">
        <v>1</v>
      </c>
      <c r="GD799">
        <v>1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3</v>
      </c>
      <c r="GK799">
        <v>1</v>
      </c>
      <c r="GL799">
        <v>0</v>
      </c>
      <c r="GM799">
        <v>2</v>
      </c>
      <c r="GN799">
        <v>39</v>
      </c>
      <c r="GO799">
        <v>23</v>
      </c>
      <c r="GP799">
        <v>13</v>
      </c>
      <c r="GQ799">
        <v>3</v>
      </c>
      <c r="GR799">
        <v>2</v>
      </c>
      <c r="GS799">
        <v>0</v>
      </c>
      <c r="GT799">
        <v>1</v>
      </c>
      <c r="GU799">
        <v>2</v>
      </c>
      <c r="GV799">
        <v>1</v>
      </c>
      <c r="GW799">
        <v>0</v>
      </c>
      <c r="GX799">
        <v>0</v>
      </c>
      <c r="GY799">
        <v>0</v>
      </c>
      <c r="GZ799">
        <v>1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23</v>
      </c>
      <c r="HI799">
        <v>1</v>
      </c>
      <c r="HJ799">
        <v>0</v>
      </c>
      <c r="HK799">
        <v>0</v>
      </c>
      <c r="HL799">
        <v>1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1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97</v>
      </c>
      <c r="IN799">
        <v>12</v>
      </c>
      <c r="IO799">
        <v>61</v>
      </c>
      <c r="IP799">
        <v>11</v>
      </c>
      <c r="IQ799">
        <v>1</v>
      </c>
      <c r="IR799">
        <v>0</v>
      </c>
      <c r="IS799">
        <v>1</v>
      </c>
      <c r="IT799">
        <v>3</v>
      </c>
      <c r="IU799">
        <v>0</v>
      </c>
      <c r="IV799">
        <v>1</v>
      </c>
      <c r="IW799">
        <v>0</v>
      </c>
      <c r="IX799">
        <v>0</v>
      </c>
      <c r="IY799">
        <v>3</v>
      </c>
      <c r="IZ799">
        <v>0</v>
      </c>
      <c r="JA799">
        <v>0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2</v>
      </c>
      <c r="JI799">
        <v>0</v>
      </c>
      <c r="JJ799">
        <v>2</v>
      </c>
      <c r="JK799">
        <v>0</v>
      </c>
      <c r="JL799">
        <v>97</v>
      </c>
    </row>
    <row r="800" spans="1:272" x14ac:dyDescent="0.25">
      <c r="A800" t="s">
        <v>273</v>
      </c>
      <c r="B800" t="s">
        <v>748</v>
      </c>
      <c r="C800" t="str">
        <f t="shared" si="60"/>
        <v>161105</v>
      </c>
      <c r="D800" t="s">
        <v>754</v>
      </c>
      <c r="E800">
        <v>17</v>
      </c>
      <c r="F800">
        <v>481</v>
      </c>
      <c r="G800">
        <v>380</v>
      </c>
      <c r="H800">
        <v>210</v>
      </c>
      <c r="I800">
        <v>170</v>
      </c>
      <c r="J800">
        <v>0</v>
      </c>
      <c r="K800">
        <v>1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170</v>
      </c>
      <c r="T800">
        <v>0</v>
      </c>
      <c r="U800">
        <v>0</v>
      </c>
      <c r="V800">
        <v>170</v>
      </c>
      <c r="W800">
        <v>1</v>
      </c>
      <c r="X800">
        <v>1</v>
      </c>
      <c r="Y800">
        <v>0</v>
      </c>
      <c r="Z800">
        <v>0</v>
      </c>
      <c r="AA800">
        <v>169</v>
      </c>
      <c r="AB800">
        <v>24</v>
      </c>
      <c r="AC800">
        <v>3</v>
      </c>
      <c r="AD800">
        <v>1</v>
      </c>
      <c r="AE800">
        <v>4</v>
      </c>
      <c r="AF800">
        <v>4</v>
      </c>
      <c r="AG800">
        <v>0</v>
      </c>
      <c r="AH800">
        <v>0</v>
      </c>
      <c r="AI800">
        <v>0</v>
      </c>
      <c r="AJ800">
        <v>1</v>
      </c>
      <c r="AK800">
        <v>2</v>
      </c>
      <c r="AL800">
        <v>0</v>
      </c>
      <c r="AM800">
        <v>0</v>
      </c>
      <c r="AN800">
        <v>1</v>
      </c>
      <c r="AO800">
        <v>1</v>
      </c>
      <c r="AP800">
        <v>0</v>
      </c>
      <c r="AQ800">
        <v>2</v>
      </c>
      <c r="AR800">
        <v>0</v>
      </c>
      <c r="AS800">
        <v>0</v>
      </c>
      <c r="AT800">
        <v>0</v>
      </c>
      <c r="AU800">
        <v>2</v>
      </c>
      <c r="AV800">
        <v>0</v>
      </c>
      <c r="AW800">
        <v>1</v>
      </c>
      <c r="AX800">
        <v>0</v>
      </c>
      <c r="AY800">
        <v>1</v>
      </c>
      <c r="AZ800">
        <v>1</v>
      </c>
      <c r="BA800">
        <v>24</v>
      </c>
      <c r="BB800">
        <v>37</v>
      </c>
      <c r="BC800">
        <v>6</v>
      </c>
      <c r="BD800">
        <v>1</v>
      </c>
      <c r="BE800">
        <v>2</v>
      </c>
      <c r="BF800">
        <v>4</v>
      </c>
      <c r="BG800">
        <v>0</v>
      </c>
      <c r="BH800">
        <v>1</v>
      </c>
      <c r="BI800">
        <v>1</v>
      </c>
      <c r="BJ800">
        <v>0</v>
      </c>
      <c r="BK800">
        <v>0</v>
      </c>
      <c r="BL800">
        <v>0</v>
      </c>
      <c r="BM800">
        <v>0</v>
      </c>
      <c r="BN800">
        <v>11</v>
      </c>
      <c r="BO800">
        <v>0</v>
      </c>
      <c r="BP800">
        <v>0</v>
      </c>
      <c r="BQ800">
        <v>9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1</v>
      </c>
      <c r="BY800">
        <v>1</v>
      </c>
      <c r="BZ800">
        <v>37</v>
      </c>
      <c r="CA800">
        <v>7</v>
      </c>
      <c r="CB800">
        <v>3</v>
      </c>
      <c r="CC800">
        <v>0</v>
      </c>
      <c r="CD800">
        <v>0</v>
      </c>
      <c r="CE800">
        <v>0</v>
      </c>
      <c r="CF800">
        <v>0</v>
      </c>
      <c r="CG800">
        <v>1</v>
      </c>
      <c r="CH800">
        <v>0</v>
      </c>
      <c r="CI800">
        <v>1</v>
      </c>
      <c r="CJ800">
        <v>0</v>
      </c>
      <c r="CK800">
        <v>0</v>
      </c>
      <c r="CL800">
        <v>0</v>
      </c>
      <c r="CM800">
        <v>1</v>
      </c>
      <c r="CN800">
        <v>1</v>
      </c>
      <c r="CO800">
        <v>0</v>
      </c>
      <c r="CP800">
        <v>7</v>
      </c>
      <c r="CQ800">
        <v>13</v>
      </c>
      <c r="CR800">
        <v>4</v>
      </c>
      <c r="CS800">
        <v>4</v>
      </c>
      <c r="CT800">
        <v>1</v>
      </c>
      <c r="CU800">
        <v>0</v>
      </c>
      <c r="CV800">
        <v>1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2</v>
      </c>
      <c r="DL800">
        <v>0</v>
      </c>
      <c r="DM800">
        <v>1</v>
      </c>
      <c r="DN800">
        <v>0</v>
      </c>
      <c r="DO800">
        <v>0</v>
      </c>
      <c r="DP800">
        <v>13</v>
      </c>
      <c r="DQ800">
        <v>1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1</v>
      </c>
      <c r="EO800">
        <v>0</v>
      </c>
      <c r="EP800">
        <v>1</v>
      </c>
      <c r="EQ800">
        <v>7</v>
      </c>
      <c r="ER800">
        <v>1</v>
      </c>
      <c r="ES800">
        <v>1</v>
      </c>
      <c r="ET800">
        <v>3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1</v>
      </c>
      <c r="FK800">
        <v>0</v>
      </c>
      <c r="FL800">
        <v>0</v>
      </c>
      <c r="FM800">
        <v>1</v>
      </c>
      <c r="FN800">
        <v>7</v>
      </c>
      <c r="FO800">
        <v>12</v>
      </c>
      <c r="FP800">
        <v>5</v>
      </c>
      <c r="FQ800">
        <v>0</v>
      </c>
      <c r="FR800">
        <v>0</v>
      </c>
      <c r="FS800">
        <v>2</v>
      </c>
      <c r="FT800">
        <v>0</v>
      </c>
      <c r="FU800">
        <v>1</v>
      </c>
      <c r="FV800">
        <v>1</v>
      </c>
      <c r="FW800">
        <v>0</v>
      </c>
      <c r="FX800">
        <v>2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1</v>
      </c>
      <c r="GN800">
        <v>12</v>
      </c>
      <c r="GO800">
        <v>11</v>
      </c>
      <c r="GP800">
        <v>8</v>
      </c>
      <c r="GQ800">
        <v>0</v>
      </c>
      <c r="GR800">
        <v>1</v>
      </c>
      <c r="GS800">
        <v>0</v>
      </c>
      <c r="GT800">
        <v>0</v>
      </c>
      <c r="GU800">
        <v>1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1</v>
      </c>
      <c r="HE800">
        <v>0</v>
      </c>
      <c r="HF800">
        <v>0</v>
      </c>
      <c r="HG800">
        <v>0</v>
      </c>
      <c r="HH800">
        <v>11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0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0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0</v>
      </c>
      <c r="IM800">
        <v>57</v>
      </c>
      <c r="IN800">
        <v>7</v>
      </c>
      <c r="IO800">
        <v>33</v>
      </c>
      <c r="IP800">
        <v>11</v>
      </c>
      <c r="IQ800">
        <v>1</v>
      </c>
      <c r="IR800">
        <v>1</v>
      </c>
      <c r="IS800">
        <v>0</v>
      </c>
      <c r="IT800">
        <v>1</v>
      </c>
      <c r="IU800">
        <v>0</v>
      </c>
      <c r="IV800">
        <v>1</v>
      </c>
      <c r="IW800">
        <v>0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2</v>
      </c>
      <c r="JI800">
        <v>0</v>
      </c>
      <c r="JJ800">
        <v>0</v>
      </c>
      <c r="JK800">
        <v>0</v>
      </c>
      <c r="JL800">
        <v>57</v>
      </c>
    </row>
    <row r="801" spans="1:272" x14ac:dyDescent="0.25">
      <c r="A801" t="s">
        <v>273</v>
      </c>
      <c r="B801" t="s">
        <v>748</v>
      </c>
      <c r="C801" t="str">
        <f t="shared" si="60"/>
        <v>161105</v>
      </c>
      <c r="D801" t="s">
        <v>311</v>
      </c>
      <c r="E801">
        <v>18</v>
      </c>
      <c r="F801">
        <v>951</v>
      </c>
      <c r="G801">
        <v>719</v>
      </c>
      <c r="H801">
        <v>403</v>
      </c>
      <c r="I801">
        <v>316</v>
      </c>
      <c r="J801">
        <v>0</v>
      </c>
      <c r="K801">
        <v>3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316</v>
      </c>
      <c r="T801">
        <v>0</v>
      </c>
      <c r="U801">
        <v>0</v>
      </c>
      <c r="V801">
        <v>316</v>
      </c>
      <c r="W801">
        <v>11</v>
      </c>
      <c r="X801">
        <v>5</v>
      </c>
      <c r="Y801">
        <v>6</v>
      </c>
      <c r="Z801">
        <v>0</v>
      </c>
      <c r="AA801">
        <v>305</v>
      </c>
      <c r="AB801">
        <v>82</v>
      </c>
      <c r="AC801">
        <v>22</v>
      </c>
      <c r="AD801">
        <v>14</v>
      </c>
      <c r="AE801">
        <v>6</v>
      </c>
      <c r="AF801">
        <v>14</v>
      </c>
      <c r="AG801">
        <v>1</v>
      </c>
      <c r="AH801">
        <v>3</v>
      </c>
      <c r="AI801">
        <v>0</v>
      </c>
      <c r="AJ801">
        <v>0</v>
      </c>
      <c r="AK801">
        <v>3</v>
      </c>
      <c r="AL801">
        <v>1</v>
      </c>
      <c r="AM801">
        <v>0</v>
      </c>
      <c r="AN801">
        <v>4</v>
      </c>
      <c r="AO801">
        <v>0</v>
      </c>
      <c r="AP801">
        <v>0</v>
      </c>
      <c r="AQ801">
        <v>1</v>
      </c>
      <c r="AR801">
        <v>2</v>
      </c>
      <c r="AS801">
        <v>1</v>
      </c>
      <c r="AT801">
        <v>2</v>
      </c>
      <c r="AU801">
        <v>1</v>
      </c>
      <c r="AV801">
        <v>2</v>
      </c>
      <c r="AW801">
        <v>1</v>
      </c>
      <c r="AX801">
        <v>0</v>
      </c>
      <c r="AY801">
        <v>2</v>
      </c>
      <c r="AZ801">
        <v>2</v>
      </c>
      <c r="BA801">
        <v>82</v>
      </c>
      <c r="BB801">
        <v>71</v>
      </c>
      <c r="BC801">
        <v>14</v>
      </c>
      <c r="BD801">
        <v>2</v>
      </c>
      <c r="BE801">
        <v>2</v>
      </c>
      <c r="BF801">
        <v>2</v>
      </c>
      <c r="BG801">
        <v>2</v>
      </c>
      <c r="BH801">
        <v>7</v>
      </c>
      <c r="BI801">
        <v>0</v>
      </c>
      <c r="BJ801">
        <v>0</v>
      </c>
      <c r="BK801">
        <v>3</v>
      </c>
      <c r="BL801">
        <v>3</v>
      </c>
      <c r="BM801">
        <v>0</v>
      </c>
      <c r="BN801">
        <v>18</v>
      </c>
      <c r="BO801">
        <v>0</v>
      </c>
      <c r="BP801">
        <v>0</v>
      </c>
      <c r="BQ801">
        <v>10</v>
      </c>
      <c r="BR801">
        <v>0</v>
      </c>
      <c r="BS801">
        <v>1</v>
      </c>
      <c r="BT801">
        <v>0</v>
      </c>
      <c r="BU801">
        <v>1</v>
      </c>
      <c r="BV801">
        <v>0</v>
      </c>
      <c r="BW801">
        <v>2</v>
      </c>
      <c r="BX801">
        <v>1</v>
      </c>
      <c r="BY801">
        <v>3</v>
      </c>
      <c r="BZ801">
        <v>71</v>
      </c>
      <c r="CA801">
        <v>9</v>
      </c>
      <c r="CB801">
        <v>2</v>
      </c>
      <c r="CC801">
        <v>1</v>
      </c>
      <c r="CD801">
        <v>1</v>
      </c>
      <c r="CE801">
        <v>0</v>
      </c>
      <c r="CF801">
        <v>3</v>
      </c>
      <c r="CG801">
        <v>0</v>
      </c>
      <c r="CH801">
        <v>0</v>
      </c>
      <c r="CI801">
        <v>1</v>
      </c>
      <c r="CJ801">
        <v>0</v>
      </c>
      <c r="CK801">
        <v>1</v>
      </c>
      <c r="CL801">
        <v>0</v>
      </c>
      <c r="CM801">
        <v>0</v>
      </c>
      <c r="CN801">
        <v>0</v>
      </c>
      <c r="CO801">
        <v>0</v>
      </c>
      <c r="CP801">
        <v>9</v>
      </c>
      <c r="CQ801">
        <v>15</v>
      </c>
      <c r="CR801">
        <v>3</v>
      </c>
      <c r="CS801">
        <v>4</v>
      </c>
      <c r="CT801">
        <v>2</v>
      </c>
      <c r="CU801">
        <v>1</v>
      </c>
      <c r="CV801">
        <v>0</v>
      </c>
      <c r="CW801">
        <v>0</v>
      </c>
      <c r="CX801">
        <v>1</v>
      </c>
      <c r="CY801">
        <v>0</v>
      </c>
      <c r="CZ801">
        <v>0</v>
      </c>
      <c r="DA801">
        <v>0</v>
      </c>
      <c r="DB801">
        <v>2</v>
      </c>
      <c r="DC801">
        <v>0</v>
      </c>
      <c r="DD801">
        <v>0</v>
      </c>
      <c r="DE801">
        <v>1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1</v>
      </c>
      <c r="DO801">
        <v>0</v>
      </c>
      <c r="DP801">
        <v>15</v>
      </c>
      <c r="DQ801">
        <v>7</v>
      </c>
      <c r="DR801">
        <v>1</v>
      </c>
      <c r="DS801">
        <v>0</v>
      </c>
      <c r="DT801">
        <v>0</v>
      </c>
      <c r="DU801">
        <v>1</v>
      </c>
      <c r="DV801">
        <v>2</v>
      </c>
      <c r="DW801">
        <v>0</v>
      </c>
      <c r="DX801">
        <v>0</v>
      </c>
      <c r="DY801">
        <v>0</v>
      </c>
      <c r="DZ801">
        <v>0</v>
      </c>
      <c r="EA801">
        <v>1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1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1</v>
      </c>
      <c r="EP801">
        <v>7</v>
      </c>
      <c r="EQ801">
        <v>15</v>
      </c>
      <c r="ER801">
        <v>5</v>
      </c>
      <c r="ES801">
        <v>1</v>
      </c>
      <c r="ET801">
        <v>3</v>
      </c>
      <c r="EU801">
        <v>0</v>
      </c>
      <c r="EV801">
        <v>0</v>
      </c>
      <c r="EW801">
        <v>2</v>
      </c>
      <c r="EX801">
        <v>0</v>
      </c>
      <c r="EY801">
        <v>1</v>
      </c>
      <c r="EZ801">
        <v>1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2</v>
      </c>
      <c r="FK801">
        <v>0</v>
      </c>
      <c r="FL801">
        <v>0</v>
      </c>
      <c r="FM801">
        <v>0</v>
      </c>
      <c r="FN801">
        <v>15</v>
      </c>
      <c r="FO801">
        <v>27</v>
      </c>
      <c r="FP801">
        <v>14</v>
      </c>
      <c r="FQ801">
        <v>2</v>
      </c>
      <c r="FR801">
        <v>0</v>
      </c>
      <c r="FS801">
        <v>1</v>
      </c>
      <c r="FT801">
        <v>0</v>
      </c>
      <c r="FU801">
        <v>4</v>
      </c>
      <c r="FV801">
        <v>0</v>
      </c>
      <c r="FW801">
        <v>1</v>
      </c>
      <c r="FX801">
        <v>2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1</v>
      </c>
      <c r="GE801">
        <v>0</v>
      </c>
      <c r="GF801">
        <v>1</v>
      </c>
      <c r="GG801">
        <v>1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27</v>
      </c>
      <c r="GO801">
        <v>9</v>
      </c>
      <c r="GP801">
        <v>6</v>
      </c>
      <c r="GQ801">
        <v>0</v>
      </c>
      <c r="GR801">
        <v>1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0</v>
      </c>
      <c r="GZ801">
        <v>0</v>
      </c>
      <c r="HA801">
        <v>0</v>
      </c>
      <c r="HB801">
        <v>1</v>
      </c>
      <c r="HC801">
        <v>0</v>
      </c>
      <c r="HD801">
        <v>0</v>
      </c>
      <c r="HE801">
        <v>0</v>
      </c>
      <c r="HF801">
        <v>0</v>
      </c>
      <c r="HG801">
        <v>1</v>
      </c>
      <c r="HH801">
        <v>9</v>
      </c>
      <c r="HI801">
        <v>1</v>
      </c>
      <c r="HJ801">
        <v>0</v>
      </c>
      <c r="HK801">
        <v>0</v>
      </c>
      <c r="HL801">
        <v>1</v>
      </c>
      <c r="HM801">
        <v>0</v>
      </c>
      <c r="HN801">
        <v>0</v>
      </c>
      <c r="HO801">
        <v>0</v>
      </c>
      <c r="HP801">
        <v>0</v>
      </c>
      <c r="HQ801">
        <v>0</v>
      </c>
      <c r="HR801">
        <v>0</v>
      </c>
      <c r="HS801">
        <v>0</v>
      </c>
      <c r="HT801">
        <v>0</v>
      </c>
      <c r="HU801">
        <v>0</v>
      </c>
      <c r="HV801">
        <v>1</v>
      </c>
      <c r="HW801">
        <v>2</v>
      </c>
      <c r="HX801">
        <v>0</v>
      </c>
      <c r="HY801">
        <v>0</v>
      </c>
      <c r="HZ801">
        <v>0</v>
      </c>
      <c r="IA801">
        <v>0</v>
      </c>
      <c r="IB801">
        <v>1</v>
      </c>
      <c r="IC801">
        <v>0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1</v>
      </c>
      <c r="IL801">
        <v>2</v>
      </c>
      <c r="IM801">
        <v>67</v>
      </c>
      <c r="IN801">
        <v>15</v>
      </c>
      <c r="IO801">
        <v>32</v>
      </c>
      <c r="IP801">
        <v>11</v>
      </c>
      <c r="IQ801">
        <v>2</v>
      </c>
      <c r="IR801">
        <v>0</v>
      </c>
      <c r="IS801">
        <v>0</v>
      </c>
      <c r="IT801">
        <v>1</v>
      </c>
      <c r="IU801">
        <v>0</v>
      </c>
      <c r="IV801">
        <v>2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0</v>
      </c>
      <c r="JG801">
        <v>1</v>
      </c>
      <c r="JH801">
        <v>3</v>
      </c>
      <c r="JI801">
        <v>0</v>
      </c>
      <c r="JJ801">
        <v>0</v>
      </c>
      <c r="JK801">
        <v>0</v>
      </c>
      <c r="JL801">
        <v>67</v>
      </c>
    </row>
    <row r="802" spans="1:272" x14ac:dyDescent="0.25">
      <c r="A802" t="s">
        <v>273</v>
      </c>
      <c r="B802" t="s">
        <v>748</v>
      </c>
      <c r="C802" t="str">
        <f t="shared" si="60"/>
        <v>161105</v>
      </c>
      <c r="D802" t="s">
        <v>755</v>
      </c>
      <c r="E802">
        <v>19</v>
      </c>
      <c r="F802">
        <v>563</v>
      </c>
      <c r="G802">
        <v>430</v>
      </c>
      <c r="H802">
        <v>240</v>
      </c>
      <c r="I802">
        <v>190</v>
      </c>
      <c r="J802">
        <v>0</v>
      </c>
      <c r="K802">
        <v>1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190</v>
      </c>
      <c r="T802">
        <v>0</v>
      </c>
      <c r="U802">
        <v>0</v>
      </c>
      <c r="V802">
        <v>190</v>
      </c>
      <c r="W802">
        <v>10</v>
      </c>
      <c r="X802">
        <v>7</v>
      </c>
      <c r="Y802">
        <v>2</v>
      </c>
      <c r="Z802">
        <v>0</v>
      </c>
      <c r="AA802">
        <v>180</v>
      </c>
      <c r="AB802">
        <v>36</v>
      </c>
      <c r="AC802">
        <v>3</v>
      </c>
      <c r="AD802">
        <v>7</v>
      </c>
      <c r="AE802">
        <v>10</v>
      </c>
      <c r="AF802">
        <v>3</v>
      </c>
      <c r="AG802">
        <v>0</v>
      </c>
      <c r="AH802">
        <v>0</v>
      </c>
      <c r="AI802">
        <v>1</v>
      </c>
      <c r="AJ802">
        <v>0</v>
      </c>
      <c r="AK802">
        <v>0</v>
      </c>
      <c r="AL802">
        <v>0</v>
      </c>
      <c r="AM802">
        <v>0</v>
      </c>
      <c r="AN802">
        <v>1</v>
      </c>
      <c r="AO802">
        <v>7</v>
      </c>
      <c r="AP802">
        <v>0</v>
      </c>
      <c r="AQ802">
        <v>0</v>
      </c>
      <c r="AR802">
        <v>1</v>
      </c>
      <c r="AS802">
        <v>0</v>
      </c>
      <c r="AT802">
        <v>0</v>
      </c>
      <c r="AU802">
        <v>0</v>
      </c>
      <c r="AV802">
        <v>0</v>
      </c>
      <c r="AW802">
        <v>1</v>
      </c>
      <c r="AX802">
        <v>1</v>
      </c>
      <c r="AY802">
        <v>0</v>
      </c>
      <c r="AZ802">
        <v>1</v>
      </c>
      <c r="BA802">
        <v>36</v>
      </c>
      <c r="BB802">
        <v>32</v>
      </c>
      <c r="BC802">
        <v>5</v>
      </c>
      <c r="BD802">
        <v>0</v>
      </c>
      <c r="BE802">
        <v>1</v>
      </c>
      <c r="BF802">
        <v>0</v>
      </c>
      <c r="BG802">
        <v>0</v>
      </c>
      <c r="BH802">
        <v>2</v>
      </c>
      <c r="BI802">
        <v>1</v>
      </c>
      <c r="BJ802">
        <v>0</v>
      </c>
      <c r="BK802">
        <v>0</v>
      </c>
      <c r="BL802">
        <v>3</v>
      </c>
      <c r="BM802">
        <v>0</v>
      </c>
      <c r="BN802">
        <v>12</v>
      </c>
      <c r="BO802">
        <v>0</v>
      </c>
      <c r="BP802">
        <v>0</v>
      </c>
      <c r="BQ802">
        <v>7</v>
      </c>
      <c r="BR802">
        <v>0</v>
      </c>
      <c r="BS802">
        <v>0</v>
      </c>
      <c r="BT802">
        <v>0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32</v>
      </c>
      <c r="CA802">
        <v>3</v>
      </c>
      <c r="CB802">
        <v>0</v>
      </c>
      <c r="CC802">
        <v>2</v>
      </c>
      <c r="CD802">
        <v>0</v>
      </c>
      <c r="CE802">
        <v>0</v>
      </c>
      <c r="CF802">
        <v>0</v>
      </c>
      <c r="CG802">
        <v>0</v>
      </c>
      <c r="CH802">
        <v>1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3</v>
      </c>
      <c r="CQ802">
        <v>6</v>
      </c>
      <c r="CR802">
        <v>3</v>
      </c>
      <c r="CS802">
        <v>0</v>
      </c>
      <c r="CT802">
        <v>1</v>
      </c>
      <c r="CU802">
        <v>0</v>
      </c>
      <c r="CV802">
        <v>0</v>
      </c>
      <c r="CW802">
        <v>0</v>
      </c>
      <c r="CX802">
        <v>1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1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6</v>
      </c>
      <c r="DQ802">
        <v>4</v>
      </c>
      <c r="DR802">
        <v>1</v>
      </c>
      <c r="DS802">
        <v>1</v>
      </c>
      <c r="DT802">
        <v>0</v>
      </c>
      <c r="DU802">
        <v>0</v>
      </c>
      <c r="DV802">
        <v>1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1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4</v>
      </c>
      <c r="EQ802">
        <v>1</v>
      </c>
      <c r="ER802">
        <v>1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1</v>
      </c>
      <c r="FO802">
        <v>10</v>
      </c>
      <c r="FP802">
        <v>4</v>
      </c>
      <c r="FQ802">
        <v>0</v>
      </c>
      <c r="FR802">
        <v>1</v>
      </c>
      <c r="FS802">
        <v>0</v>
      </c>
      <c r="FT802">
        <v>0</v>
      </c>
      <c r="FU802">
        <v>1</v>
      </c>
      <c r="FV802">
        <v>0</v>
      </c>
      <c r="FW802">
        <v>0</v>
      </c>
      <c r="FX802">
        <v>1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1</v>
      </c>
      <c r="GE802">
        <v>0</v>
      </c>
      <c r="GF802">
        <v>0</v>
      </c>
      <c r="GG802">
        <v>0</v>
      </c>
      <c r="GH802">
        <v>2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10</v>
      </c>
      <c r="GO802">
        <v>11</v>
      </c>
      <c r="GP802">
        <v>4</v>
      </c>
      <c r="GQ802">
        <v>2</v>
      </c>
      <c r="GR802">
        <v>4</v>
      </c>
      <c r="GS802">
        <v>0</v>
      </c>
      <c r="GT802">
        <v>0</v>
      </c>
      <c r="GU802">
        <v>0</v>
      </c>
      <c r="GV802">
        <v>1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0</v>
      </c>
      <c r="HH802">
        <v>11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77</v>
      </c>
      <c r="IN802">
        <v>17</v>
      </c>
      <c r="IO802">
        <v>39</v>
      </c>
      <c r="IP802">
        <v>7</v>
      </c>
      <c r="IQ802">
        <v>0</v>
      </c>
      <c r="IR802">
        <v>0</v>
      </c>
      <c r="IS802">
        <v>0</v>
      </c>
      <c r="IT802">
        <v>5</v>
      </c>
      <c r="IU802">
        <v>0</v>
      </c>
      <c r="IV802">
        <v>6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1</v>
      </c>
      <c r="JG802">
        <v>0</v>
      </c>
      <c r="JH802">
        <v>1</v>
      </c>
      <c r="JI802">
        <v>1</v>
      </c>
      <c r="JJ802">
        <v>0</v>
      </c>
      <c r="JK802">
        <v>0</v>
      </c>
      <c r="JL802">
        <v>77</v>
      </c>
    </row>
    <row r="803" spans="1:272" x14ac:dyDescent="0.25">
      <c r="A803" t="s">
        <v>273</v>
      </c>
      <c r="B803" t="s">
        <v>748</v>
      </c>
      <c r="C803" t="str">
        <f t="shared" si="60"/>
        <v>161105</v>
      </c>
      <c r="D803" t="s">
        <v>756</v>
      </c>
      <c r="E803">
        <v>20</v>
      </c>
      <c r="F803">
        <v>342</v>
      </c>
      <c r="G803">
        <v>260</v>
      </c>
      <c r="H803">
        <v>153</v>
      </c>
      <c r="I803">
        <v>107</v>
      </c>
      <c r="J803">
        <v>0</v>
      </c>
      <c r="K803">
        <v>1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107</v>
      </c>
      <c r="T803">
        <v>0</v>
      </c>
      <c r="U803">
        <v>0</v>
      </c>
      <c r="V803">
        <v>107</v>
      </c>
      <c r="W803">
        <v>6</v>
      </c>
      <c r="X803">
        <v>5</v>
      </c>
      <c r="Y803">
        <v>0</v>
      </c>
      <c r="Z803">
        <v>0</v>
      </c>
      <c r="AA803">
        <v>101</v>
      </c>
      <c r="AB803">
        <v>22</v>
      </c>
      <c r="AC803">
        <v>3</v>
      </c>
      <c r="AD803">
        <v>6</v>
      </c>
      <c r="AE803">
        <v>6</v>
      </c>
      <c r="AF803">
        <v>5</v>
      </c>
      <c r="AG803">
        <v>0</v>
      </c>
      <c r="AH803">
        <v>0</v>
      </c>
      <c r="AI803">
        <v>1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1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22</v>
      </c>
      <c r="BB803">
        <v>25</v>
      </c>
      <c r="BC803">
        <v>0</v>
      </c>
      <c r="BD803">
        <v>0</v>
      </c>
      <c r="BE803">
        <v>0</v>
      </c>
      <c r="BF803">
        <v>2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23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25</v>
      </c>
      <c r="CA803">
        <v>1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1</v>
      </c>
      <c r="CN803">
        <v>0</v>
      </c>
      <c r="CO803">
        <v>0</v>
      </c>
      <c r="CP803">
        <v>1</v>
      </c>
      <c r="CQ803">
        <v>5</v>
      </c>
      <c r="CR803">
        <v>2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1</v>
      </c>
      <c r="CZ803">
        <v>1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1</v>
      </c>
      <c r="DM803">
        <v>0</v>
      </c>
      <c r="DN803">
        <v>0</v>
      </c>
      <c r="DO803">
        <v>0</v>
      </c>
      <c r="DP803">
        <v>5</v>
      </c>
      <c r="DQ803">
        <v>6</v>
      </c>
      <c r="DR803">
        <v>3</v>
      </c>
      <c r="DS803">
        <v>2</v>
      </c>
      <c r="DT803">
        <v>0</v>
      </c>
      <c r="DU803">
        <v>0</v>
      </c>
      <c r="DV803">
        <v>1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6</v>
      </c>
      <c r="EQ803">
        <v>1</v>
      </c>
      <c r="ER803">
        <v>0</v>
      </c>
      <c r="ES803">
        <v>1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1</v>
      </c>
      <c r="FO803">
        <v>5</v>
      </c>
      <c r="FP803">
        <v>2</v>
      </c>
      <c r="FQ803">
        <v>0</v>
      </c>
      <c r="FR803">
        <v>2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1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5</v>
      </c>
      <c r="GO803">
        <v>5</v>
      </c>
      <c r="GP803">
        <v>3</v>
      </c>
      <c r="GQ803">
        <v>0</v>
      </c>
      <c r="GR803">
        <v>1</v>
      </c>
      <c r="GS803">
        <v>0</v>
      </c>
      <c r="GT803">
        <v>0</v>
      </c>
      <c r="GU803">
        <v>0</v>
      </c>
      <c r="GV803">
        <v>0</v>
      </c>
      <c r="GW803">
        <v>0</v>
      </c>
      <c r="GX803">
        <v>0</v>
      </c>
      <c r="GY803">
        <v>0</v>
      </c>
      <c r="GZ803">
        <v>0</v>
      </c>
      <c r="HA803">
        <v>0</v>
      </c>
      <c r="HB803">
        <v>0</v>
      </c>
      <c r="HC803">
        <v>0</v>
      </c>
      <c r="HD803">
        <v>1</v>
      </c>
      <c r="HE803">
        <v>0</v>
      </c>
      <c r="HF803">
        <v>0</v>
      </c>
      <c r="HG803">
        <v>0</v>
      </c>
      <c r="HH803">
        <v>5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0</v>
      </c>
      <c r="HQ803">
        <v>0</v>
      </c>
      <c r="HR803">
        <v>0</v>
      </c>
      <c r="HS803">
        <v>0</v>
      </c>
      <c r="HT803">
        <v>0</v>
      </c>
      <c r="HU803">
        <v>0</v>
      </c>
      <c r="HV803">
        <v>0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31</v>
      </c>
      <c r="IN803">
        <v>3</v>
      </c>
      <c r="IO803">
        <v>25</v>
      </c>
      <c r="IP803">
        <v>2</v>
      </c>
      <c r="IQ803">
        <v>0</v>
      </c>
      <c r="IR803">
        <v>0</v>
      </c>
      <c r="IS803">
        <v>0</v>
      </c>
      <c r="IT803">
        <v>1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0</v>
      </c>
      <c r="JE803">
        <v>0</v>
      </c>
      <c r="JF803">
        <v>0</v>
      </c>
      <c r="JG803">
        <v>0</v>
      </c>
      <c r="JH803">
        <v>0</v>
      </c>
      <c r="JI803">
        <v>0</v>
      </c>
      <c r="JJ803">
        <v>0</v>
      </c>
      <c r="JK803">
        <v>0</v>
      </c>
      <c r="JL803">
        <v>31</v>
      </c>
    </row>
    <row r="804" spans="1:272" x14ac:dyDescent="0.25">
      <c r="A804" t="s">
        <v>273</v>
      </c>
      <c r="B804" t="s">
        <v>748</v>
      </c>
      <c r="C804" t="str">
        <f t="shared" si="60"/>
        <v>161105</v>
      </c>
      <c r="D804" t="s">
        <v>757</v>
      </c>
      <c r="E804">
        <v>21</v>
      </c>
      <c r="F804">
        <v>800</v>
      </c>
      <c r="G804">
        <v>600</v>
      </c>
      <c r="H804">
        <v>353</v>
      </c>
      <c r="I804">
        <v>247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247</v>
      </c>
      <c r="T804">
        <v>0</v>
      </c>
      <c r="U804">
        <v>0</v>
      </c>
      <c r="V804">
        <v>247</v>
      </c>
      <c r="W804">
        <v>9</v>
      </c>
      <c r="X804">
        <v>8</v>
      </c>
      <c r="Y804">
        <v>1</v>
      </c>
      <c r="Z804">
        <v>0</v>
      </c>
      <c r="AA804">
        <v>238</v>
      </c>
      <c r="AB804">
        <v>54</v>
      </c>
      <c r="AC804">
        <v>3</v>
      </c>
      <c r="AD804">
        <v>12</v>
      </c>
      <c r="AE804">
        <v>13</v>
      </c>
      <c r="AF804">
        <v>13</v>
      </c>
      <c r="AG804">
        <v>1</v>
      </c>
      <c r="AH804">
        <v>0</v>
      </c>
      <c r="AI804">
        <v>0</v>
      </c>
      <c r="AJ804">
        <v>0</v>
      </c>
      <c r="AK804">
        <v>2</v>
      </c>
      <c r="AL804">
        <v>0</v>
      </c>
      <c r="AM804">
        <v>2</v>
      </c>
      <c r="AN804">
        <v>2</v>
      </c>
      <c r="AO804">
        <v>1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3</v>
      </c>
      <c r="AW804">
        <v>0</v>
      </c>
      <c r="AX804">
        <v>0</v>
      </c>
      <c r="AY804">
        <v>0</v>
      </c>
      <c r="AZ804">
        <v>2</v>
      </c>
      <c r="BA804">
        <v>54</v>
      </c>
      <c r="BB804">
        <v>70</v>
      </c>
      <c r="BC804">
        <v>21</v>
      </c>
      <c r="BD804">
        <v>2</v>
      </c>
      <c r="BE804">
        <v>2</v>
      </c>
      <c r="BF804">
        <v>0</v>
      </c>
      <c r="BG804">
        <v>3</v>
      </c>
      <c r="BH804">
        <v>2</v>
      </c>
      <c r="BI804">
        <v>0</v>
      </c>
      <c r="BJ804">
        <v>1</v>
      </c>
      <c r="BK804">
        <v>2</v>
      </c>
      <c r="BL804">
        <v>3</v>
      </c>
      <c r="BM804">
        <v>0</v>
      </c>
      <c r="BN804">
        <v>15</v>
      </c>
      <c r="BO804">
        <v>0</v>
      </c>
      <c r="BP804">
        <v>0</v>
      </c>
      <c r="BQ804">
        <v>11</v>
      </c>
      <c r="BR804">
        <v>0</v>
      </c>
      <c r="BS804">
        <v>1</v>
      </c>
      <c r="BT804">
        <v>0</v>
      </c>
      <c r="BU804">
        <v>1</v>
      </c>
      <c r="BV804">
        <v>0</v>
      </c>
      <c r="BW804">
        <v>3</v>
      </c>
      <c r="BX804">
        <v>2</v>
      </c>
      <c r="BY804">
        <v>1</v>
      </c>
      <c r="BZ804">
        <v>70</v>
      </c>
      <c r="CA804">
        <v>3</v>
      </c>
      <c r="CB804">
        <v>3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3</v>
      </c>
      <c r="CQ804">
        <v>4</v>
      </c>
      <c r="CR804">
        <v>3</v>
      </c>
      <c r="CS804">
        <v>1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4</v>
      </c>
      <c r="DQ804">
        <v>10</v>
      </c>
      <c r="DR804">
        <v>8</v>
      </c>
      <c r="DS804">
        <v>0</v>
      </c>
      <c r="DT804">
        <v>0</v>
      </c>
      <c r="DU804">
        <v>0</v>
      </c>
      <c r="DV804">
        <v>0</v>
      </c>
      <c r="DW804">
        <v>2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10</v>
      </c>
      <c r="EQ804">
        <v>10</v>
      </c>
      <c r="ER804">
        <v>1</v>
      </c>
      <c r="ES804">
        <v>5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4</v>
      </c>
      <c r="FK804">
        <v>0</v>
      </c>
      <c r="FL804">
        <v>0</v>
      </c>
      <c r="FM804">
        <v>0</v>
      </c>
      <c r="FN804">
        <v>10</v>
      </c>
      <c r="FO804">
        <v>35</v>
      </c>
      <c r="FP804">
        <v>11</v>
      </c>
      <c r="FQ804">
        <v>2</v>
      </c>
      <c r="FR804">
        <v>5</v>
      </c>
      <c r="FS804">
        <v>3</v>
      </c>
      <c r="FT804">
        <v>0</v>
      </c>
      <c r="FU804">
        <v>3</v>
      </c>
      <c r="FV804">
        <v>0</v>
      </c>
      <c r="FW804">
        <v>0</v>
      </c>
      <c r="FX804">
        <v>0</v>
      </c>
      <c r="FY804">
        <v>0</v>
      </c>
      <c r="FZ804">
        <v>4</v>
      </c>
      <c r="GA804">
        <v>0</v>
      </c>
      <c r="GB804">
        <v>0</v>
      </c>
      <c r="GC804">
        <v>1</v>
      </c>
      <c r="GD804">
        <v>0</v>
      </c>
      <c r="GE804">
        <v>1</v>
      </c>
      <c r="GF804">
        <v>0</v>
      </c>
      <c r="GG804">
        <v>0</v>
      </c>
      <c r="GH804">
        <v>0</v>
      </c>
      <c r="GI804">
        <v>0</v>
      </c>
      <c r="GJ804">
        <v>2</v>
      </c>
      <c r="GK804">
        <v>3</v>
      </c>
      <c r="GL804">
        <v>0</v>
      </c>
      <c r="GM804">
        <v>0</v>
      </c>
      <c r="GN804">
        <v>35</v>
      </c>
      <c r="GO804">
        <v>12</v>
      </c>
      <c r="GP804">
        <v>9</v>
      </c>
      <c r="GQ804">
        <v>0</v>
      </c>
      <c r="GR804">
        <v>1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0</v>
      </c>
      <c r="GZ804">
        <v>1</v>
      </c>
      <c r="HA804">
        <v>0</v>
      </c>
      <c r="HB804">
        <v>0</v>
      </c>
      <c r="HC804">
        <v>0</v>
      </c>
      <c r="HD804">
        <v>0</v>
      </c>
      <c r="HE804">
        <v>0</v>
      </c>
      <c r="HF804">
        <v>0</v>
      </c>
      <c r="HG804">
        <v>1</v>
      </c>
      <c r="HH804">
        <v>12</v>
      </c>
      <c r="HI804">
        <v>3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1</v>
      </c>
      <c r="HQ804">
        <v>0</v>
      </c>
      <c r="HR804">
        <v>0</v>
      </c>
      <c r="HS804">
        <v>1</v>
      </c>
      <c r="HT804">
        <v>1</v>
      </c>
      <c r="HU804">
        <v>0</v>
      </c>
      <c r="HV804">
        <v>3</v>
      </c>
      <c r="HW804">
        <v>0</v>
      </c>
      <c r="HX804">
        <v>0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37</v>
      </c>
      <c r="IN804">
        <v>11</v>
      </c>
      <c r="IO804">
        <v>10</v>
      </c>
      <c r="IP804">
        <v>7</v>
      </c>
      <c r="IQ804">
        <v>0</v>
      </c>
      <c r="IR804">
        <v>0</v>
      </c>
      <c r="IS804">
        <v>0</v>
      </c>
      <c r="IT804">
        <v>1</v>
      </c>
      <c r="IU804">
        <v>0</v>
      </c>
      <c r="IV804">
        <v>6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1</v>
      </c>
      <c r="JH804">
        <v>0</v>
      </c>
      <c r="JI804">
        <v>0</v>
      </c>
      <c r="JJ804">
        <v>1</v>
      </c>
      <c r="JK804">
        <v>0</v>
      </c>
      <c r="JL804">
        <v>37</v>
      </c>
    </row>
    <row r="805" spans="1:272" x14ac:dyDescent="0.25">
      <c r="A805" t="s">
        <v>273</v>
      </c>
      <c r="B805" t="s">
        <v>748</v>
      </c>
      <c r="C805" t="str">
        <f t="shared" si="60"/>
        <v>161105</v>
      </c>
      <c r="D805" t="s">
        <v>314</v>
      </c>
      <c r="E805">
        <v>22</v>
      </c>
      <c r="F805">
        <v>632</v>
      </c>
      <c r="G805">
        <v>480</v>
      </c>
      <c r="H805">
        <v>262</v>
      </c>
      <c r="I805">
        <v>218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218</v>
      </c>
      <c r="T805">
        <v>0</v>
      </c>
      <c r="U805">
        <v>0</v>
      </c>
      <c r="V805">
        <v>218</v>
      </c>
      <c r="W805">
        <v>4</v>
      </c>
      <c r="X805">
        <v>1</v>
      </c>
      <c r="Y805">
        <v>3</v>
      </c>
      <c r="Z805">
        <v>0</v>
      </c>
      <c r="AA805">
        <v>214</v>
      </c>
      <c r="AB805">
        <v>54</v>
      </c>
      <c r="AC805">
        <v>6</v>
      </c>
      <c r="AD805">
        <v>18</v>
      </c>
      <c r="AE805">
        <v>11</v>
      </c>
      <c r="AF805">
        <v>7</v>
      </c>
      <c r="AG805">
        <v>0</v>
      </c>
      <c r="AH805">
        <v>0</v>
      </c>
      <c r="AI805">
        <v>0</v>
      </c>
      <c r="AJ805">
        <v>1</v>
      </c>
      <c r="AK805">
        <v>2</v>
      </c>
      <c r="AL805">
        <v>0</v>
      </c>
      <c r="AM805">
        <v>1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3</v>
      </c>
      <c r="AU805">
        <v>0</v>
      </c>
      <c r="AV805">
        <v>0</v>
      </c>
      <c r="AW805">
        <v>3</v>
      </c>
      <c r="AX805">
        <v>0</v>
      </c>
      <c r="AY805">
        <v>1</v>
      </c>
      <c r="AZ805">
        <v>1</v>
      </c>
      <c r="BA805">
        <v>54</v>
      </c>
      <c r="BB805">
        <v>66</v>
      </c>
      <c r="BC805">
        <v>16</v>
      </c>
      <c r="BD805">
        <v>3</v>
      </c>
      <c r="BE805">
        <v>4</v>
      </c>
      <c r="BF805">
        <v>2</v>
      </c>
      <c r="BG805">
        <v>1</v>
      </c>
      <c r="BH805">
        <v>7</v>
      </c>
      <c r="BI805">
        <v>0</v>
      </c>
      <c r="BJ805">
        <v>0</v>
      </c>
      <c r="BK805">
        <v>2</v>
      </c>
      <c r="BL805">
        <v>1</v>
      </c>
      <c r="BM805">
        <v>0</v>
      </c>
      <c r="BN805">
        <v>14</v>
      </c>
      <c r="BO805">
        <v>3</v>
      </c>
      <c r="BP805">
        <v>0</v>
      </c>
      <c r="BQ805">
        <v>9</v>
      </c>
      <c r="BR805">
        <v>0</v>
      </c>
      <c r="BS805">
        <v>0</v>
      </c>
      <c r="BT805">
        <v>0</v>
      </c>
      <c r="BU805">
        <v>1</v>
      </c>
      <c r="BV805">
        <v>0</v>
      </c>
      <c r="BW805">
        <v>1</v>
      </c>
      <c r="BX805">
        <v>0</v>
      </c>
      <c r="BY805">
        <v>2</v>
      </c>
      <c r="BZ805">
        <v>66</v>
      </c>
      <c r="CA805">
        <v>2</v>
      </c>
      <c r="CB805">
        <v>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2</v>
      </c>
      <c r="CQ805">
        <v>9</v>
      </c>
      <c r="CR805">
        <v>6</v>
      </c>
      <c r="CS805">
        <v>0</v>
      </c>
      <c r="CT805">
        <v>1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1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9</v>
      </c>
      <c r="DQ805">
        <v>3</v>
      </c>
      <c r="DR805">
        <v>2</v>
      </c>
      <c r="DS805">
        <v>0</v>
      </c>
      <c r="DT805">
        <v>1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3</v>
      </c>
      <c r="EQ805">
        <v>8</v>
      </c>
      <c r="ER805">
        <v>3</v>
      </c>
      <c r="ES805">
        <v>3</v>
      </c>
      <c r="ET805">
        <v>1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1</v>
      </c>
      <c r="FK805">
        <v>0</v>
      </c>
      <c r="FL805">
        <v>0</v>
      </c>
      <c r="FM805">
        <v>0</v>
      </c>
      <c r="FN805">
        <v>8</v>
      </c>
      <c r="FO805">
        <v>24</v>
      </c>
      <c r="FP805">
        <v>5</v>
      </c>
      <c r="FQ805">
        <v>1</v>
      </c>
      <c r="FR805">
        <v>1</v>
      </c>
      <c r="FS805">
        <v>0</v>
      </c>
      <c r="FT805">
        <v>0</v>
      </c>
      <c r="FU805">
        <v>8</v>
      </c>
      <c r="FV805">
        <v>0</v>
      </c>
      <c r="FW805">
        <v>0</v>
      </c>
      <c r="FX805">
        <v>1</v>
      </c>
      <c r="FY805">
        <v>0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1</v>
      </c>
      <c r="GF805">
        <v>1</v>
      </c>
      <c r="GG805">
        <v>0</v>
      </c>
      <c r="GH805">
        <v>0</v>
      </c>
      <c r="GI805">
        <v>0</v>
      </c>
      <c r="GJ805">
        <v>1</v>
      </c>
      <c r="GK805">
        <v>0</v>
      </c>
      <c r="GL805">
        <v>1</v>
      </c>
      <c r="GM805">
        <v>4</v>
      </c>
      <c r="GN805">
        <v>24</v>
      </c>
      <c r="GO805">
        <v>11</v>
      </c>
      <c r="GP805">
        <v>9</v>
      </c>
      <c r="GQ805">
        <v>0</v>
      </c>
      <c r="GR805">
        <v>1</v>
      </c>
      <c r="GS805">
        <v>0</v>
      </c>
      <c r="GT805">
        <v>0</v>
      </c>
      <c r="GU805">
        <v>0</v>
      </c>
      <c r="GV805">
        <v>0</v>
      </c>
      <c r="GW805">
        <v>1</v>
      </c>
      <c r="GX805">
        <v>0</v>
      </c>
      <c r="GY805">
        <v>0</v>
      </c>
      <c r="GZ805">
        <v>0</v>
      </c>
      <c r="HA805">
        <v>0</v>
      </c>
      <c r="HB805">
        <v>0</v>
      </c>
      <c r="HC805">
        <v>0</v>
      </c>
      <c r="HD805">
        <v>0</v>
      </c>
      <c r="HE805">
        <v>0</v>
      </c>
      <c r="HF805">
        <v>0</v>
      </c>
      <c r="HG805">
        <v>0</v>
      </c>
      <c r="HH805">
        <v>11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1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1</v>
      </c>
      <c r="IL805">
        <v>1</v>
      </c>
      <c r="IM805">
        <v>36</v>
      </c>
      <c r="IN805">
        <v>4</v>
      </c>
      <c r="IO805">
        <v>20</v>
      </c>
      <c r="IP805">
        <v>8</v>
      </c>
      <c r="IQ805">
        <v>1</v>
      </c>
      <c r="IR805">
        <v>0</v>
      </c>
      <c r="IS805">
        <v>0</v>
      </c>
      <c r="IT805">
        <v>2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0</v>
      </c>
      <c r="JG805">
        <v>0</v>
      </c>
      <c r="JH805">
        <v>0</v>
      </c>
      <c r="JI805">
        <v>0</v>
      </c>
      <c r="JJ805">
        <v>0</v>
      </c>
      <c r="JK805">
        <v>1</v>
      </c>
      <c r="JL805">
        <v>36</v>
      </c>
    </row>
    <row r="806" spans="1:272" x14ac:dyDescent="0.25">
      <c r="A806" t="s">
        <v>273</v>
      </c>
      <c r="B806" t="s">
        <v>748</v>
      </c>
      <c r="C806" t="str">
        <f t="shared" si="60"/>
        <v>161105</v>
      </c>
      <c r="D806" t="s">
        <v>312</v>
      </c>
      <c r="E806">
        <v>23</v>
      </c>
      <c r="F806">
        <v>718</v>
      </c>
      <c r="G806">
        <v>550</v>
      </c>
      <c r="H806">
        <v>316</v>
      </c>
      <c r="I806">
        <v>234</v>
      </c>
      <c r="J806">
        <v>0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234</v>
      </c>
      <c r="T806">
        <v>0</v>
      </c>
      <c r="U806">
        <v>0</v>
      </c>
      <c r="V806">
        <v>234</v>
      </c>
      <c r="W806">
        <v>10</v>
      </c>
      <c r="X806">
        <v>9</v>
      </c>
      <c r="Y806">
        <v>1</v>
      </c>
      <c r="Z806">
        <v>0</v>
      </c>
      <c r="AA806">
        <v>224</v>
      </c>
      <c r="AB806">
        <v>39</v>
      </c>
      <c r="AC806">
        <v>6</v>
      </c>
      <c r="AD806">
        <v>7</v>
      </c>
      <c r="AE806">
        <v>14</v>
      </c>
      <c r="AF806">
        <v>4</v>
      </c>
      <c r="AG806">
        <v>0</v>
      </c>
      <c r="AH806">
        <v>0</v>
      </c>
      <c r="AI806">
        <v>1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2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</v>
      </c>
      <c r="AV806">
        <v>1</v>
      </c>
      <c r="AW806">
        <v>0</v>
      </c>
      <c r="AX806">
        <v>1</v>
      </c>
      <c r="AY806">
        <v>0</v>
      </c>
      <c r="AZ806">
        <v>2</v>
      </c>
      <c r="BA806">
        <v>39</v>
      </c>
      <c r="BB806">
        <v>71</v>
      </c>
      <c r="BC806">
        <v>14</v>
      </c>
      <c r="BD806">
        <v>1</v>
      </c>
      <c r="BE806">
        <v>0</v>
      </c>
      <c r="BF806">
        <v>10</v>
      </c>
      <c r="BG806">
        <v>1</v>
      </c>
      <c r="BH806">
        <v>5</v>
      </c>
      <c r="BI806">
        <v>2</v>
      </c>
      <c r="BJ806">
        <v>0</v>
      </c>
      <c r="BK806">
        <v>1</v>
      </c>
      <c r="BL806">
        <v>2</v>
      </c>
      <c r="BM806">
        <v>0</v>
      </c>
      <c r="BN806">
        <v>13</v>
      </c>
      <c r="BO806">
        <v>3</v>
      </c>
      <c r="BP806">
        <v>1</v>
      </c>
      <c r="BQ806">
        <v>11</v>
      </c>
      <c r="BR806">
        <v>0</v>
      </c>
      <c r="BS806">
        <v>1</v>
      </c>
      <c r="BT806">
        <v>1</v>
      </c>
      <c r="BU806">
        <v>0</v>
      </c>
      <c r="BV806">
        <v>1</v>
      </c>
      <c r="BW806">
        <v>0</v>
      </c>
      <c r="BX806">
        <v>0</v>
      </c>
      <c r="BY806">
        <v>4</v>
      </c>
      <c r="BZ806">
        <v>71</v>
      </c>
      <c r="CA806">
        <v>7</v>
      </c>
      <c r="CB806">
        <v>2</v>
      </c>
      <c r="CC806">
        <v>1</v>
      </c>
      <c r="CD806">
        <v>1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3</v>
      </c>
      <c r="CO806">
        <v>0</v>
      </c>
      <c r="CP806">
        <v>7</v>
      </c>
      <c r="CQ806">
        <v>9</v>
      </c>
      <c r="CR806">
        <v>1</v>
      </c>
      <c r="CS806">
        <v>3</v>
      </c>
      <c r="CT806">
        <v>0</v>
      </c>
      <c r="CU806">
        <v>0</v>
      </c>
      <c r="CV806">
        <v>1</v>
      </c>
      <c r="CW806">
        <v>0</v>
      </c>
      <c r="CX806">
        <v>1</v>
      </c>
      <c r="CY806">
        <v>1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1</v>
      </c>
      <c r="DK806">
        <v>1</v>
      </c>
      <c r="DL806">
        <v>0</v>
      </c>
      <c r="DM806">
        <v>0</v>
      </c>
      <c r="DN806">
        <v>0</v>
      </c>
      <c r="DO806">
        <v>0</v>
      </c>
      <c r="DP806">
        <v>9</v>
      </c>
      <c r="DQ806">
        <v>4</v>
      </c>
      <c r="DR806">
        <v>1</v>
      </c>
      <c r="DS806">
        <v>0</v>
      </c>
      <c r="DT806">
        <v>1</v>
      </c>
      <c r="DU806">
        <v>1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1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4</v>
      </c>
      <c r="EQ806">
        <v>7</v>
      </c>
      <c r="ER806">
        <v>4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3</v>
      </c>
      <c r="FK806">
        <v>0</v>
      </c>
      <c r="FL806">
        <v>0</v>
      </c>
      <c r="FM806">
        <v>0</v>
      </c>
      <c r="FN806">
        <v>7</v>
      </c>
      <c r="FO806">
        <v>19</v>
      </c>
      <c r="FP806">
        <v>6</v>
      </c>
      <c r="FQ806">
        <v>3</v>
      </c>
      <c r="FR806">
        <v>0</v>
      </c>
      <c r="FS806">
        <v>2</v>
      </c>
      <c r="FT806">
        <v>0</v>
      </c>
      <c r="FU806">
        <v>1</v>
      </c>
      <c r="FV806">
        <v>0</v>
      </c>
      <c r="FW806">
        <v>0</v>
      </c>
      <c r="FX806">
        <v>1</v>
      </c>
      <c r="FY806">
        <v>0</v>
      </c>
      <c r="FZ806">
        <v>0</v>
      </c>
      <c r="GA806">
        <v>0</v>
      </c>
      <c r="GB806">
        <v>1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3</v>
      </c>
      <c r="GJ806">
        <v>2</v>
      </c>
      <c r="GK806">
        <v>0</v>
      </c>
      <c r="GL806">
        <v>0</v>
      </c>
      <c r="GM806">
        <v>0</v>
      </c>
      <c r="GN806">
        <v>19</v>
      </c>
      <c r="GO806">
        <v>18</v>
      </c>
      <c r="GP806">
        <v>7</v>
      </c>
      <c r="GQ806">
        <v>2</v>
      </c>
      <c r="GR806">
        <v>3</v>
      </c>
      <c r="GS806">
        <v>0</v>
      </c>
      <c r="GT806">
        <v>1</v>
      </c>
      <c r="GU806">
        <v>0</v>
      </c>
      <c r="GV806">
        <v>1</v>
      </c>
      <c r="GW806">
        <v>0</v>
      </c>
      <c r="GX806">
        <v>0</v>
      </c>
      <c r="GY806">
        <v>0</v>
      </c>
      <c r="GZ806">
        <v>0</v>
      </c>
      <c r="HA806">
        <v>0</v>
      </c>
      <c r="HB806">
        <v>0</v>
      </c>
      <c r="HC806">
        <v>0</v>
      </c>
      <c r="HD806">
        <v>0</v>
      </c>
      <c r="HE806">
        <v>0</v>
      </c>
      <c r="HF806">
        <v>0</v>
      </c>
      <c r="HG806">
        <v>4</v>
      </c>
      <c r="HH806">
        <v>18</v>
      </c>
      <c r="HI806">
        <v>1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0</v>
      </c>
      <c r="HR806">
        <v>0</v>
      </c>
      <c r="HS806">
        <v>0</v>
      </c>
      <c r="HT806">
        <v>0</v>
      </c>
      <c r="HU806">
        <v>1</v>
      </c>
      <c r="HV806">
        <v>1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49</v>
      </c>
      <c r="IN806">
        <v>13</v>
      </c>
      <c r="IO806">
        <v>19</v>
      </c>
      <c r="IP806">
        <v>7</v>
      </c>
      <c r="IQ806">
        <v>2</v>
      </c>
      <c r="IR806">
        <v>0</v>
      </c>
      <c r="IS806">
        <v>0</v>
      </c>
      <c r="IT806">
        <v>4</v>
      </c>
      <c r="IU806">
        <v>0</v>
      </c>
      <c r="IV806">
        <v>1</v>
      </c>
      <c r="IW806">
        <v>0</v>
      </c>
      <c r="IX806">
        <v>0</v>
      </c>
      <c r="IY806">
        <v>1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0</v>
      </c>
      <c r="JG806">
        <v>1</v>
      </c>
      <c r="JH806">
        <v>0</v>
      </c>
      <c r="JI806">
        <v>1</v>
      </c>
      <c r="JJ806">
        <v>0</v>
      </c>
      <c r="JK806">
        <v>0</v>
      </c>
      <c r="JL806">
        <v>49</v>
      </c>
    </row>
    <row r="807" spans="1:272" x14ac:dyDescent="0.25">
      <c r="A807" t="s">
        <v>273</v>
      </c>
      <c r="B807" t="s">
        <v>748</v>
      </c>
      <c r="C807" t="str">
        <f t="shared" si="60"/>
        <v>161105</v>
      </c>
      <c r="D807" t="s">
        <v>314</v>
      </c>
      <c r="E807">
        <v>24</v>
      </c>
      <c r="F807">
        <v>563</v>
      </c>
      <c r="G807">
        <v>430</v>
      </c>
      <c r="H807">
        <v>205</v>
      </c>
      <c r="I807">
        <v>225</v>
      </c>
      <c r="J807">
        <v>1</v>
      </c>
      <c r="K807">
        <v>3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225</v>
      </c>
      <c r="T807">
        <v>0</v>
      </c>
      <c r="U807">
        <v>0</v>
      </c>
      <c r="V807">
        <v>225</v>
      </c>
      <c r="W807">
        <v>9</v>
      </c>
      <c r="X807">
        <v>5</v>
      </c>
      <c r="Y807">
        <v>2</v>
      </c>
      <c r="Z807">
        <v>0</v>
      </c>
      <c r="AA807">
        <v>216</v>
      </c>
      <c r="AB807">
        <v>45</v>
      </c>
      <c r="AC807">
        <v>4</v>
      </c>
      <c r="AD807">
        <v>10</v>
      </c>
      <c r="AE807">
        <v>16</v>
      </c>
      <c r="AF807">
        <v>8</v>
      </c>
      <c r="AG807">
        <v>1</v>
      </c>
      <c r="AH807">
        <v>3</v>
      </c>
      <c r="AI807">
        <v>1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1</v>
      </c>
      <c r="AS807">
        <v>0</v>
      </c>
      <c r="AT807">
        <v>0</v>
      </c>
      <c r="AU807">
        <v>1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45</v>
      </c>
      <c r="BB807">
        <v>60</v>
      </c>
      <c r="BC807">
        <v>16</v>
      </c>
      <c r="BD807">
        <v>0</v>
      </c>
      <c r="BE807">
        <v>2</v>
      </c>
      <c r="BF807">
        <v>8</v>
      </c>
      <c r="BG807">
        <v>0</v>
      </c>
      <c r="BH807">
        <v>3</v>
      </c>
      <c r="BI807">
        <v>6</v>
      </c>
      <c r="BJ807">
        <v>1</v>
      </c>
      <c r="BK807">
        <v>1</v>
      </c>
      <c r="BL807">
        <v>1</v>
      </c>
      <c r="BM807">
        <v>0</v>
      </c>
      <c r="BN807">
        <v>17</v>
      </c>
      <c r="BO807">
        <v>0</v>
      </c>
      <c r="BP807">
        <v>0</v>
      </c>
      <c r="BQ807">
        <v>3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2</v>
      </c>
      <c r="BX807">
        <v>0</v>
      </c>
      <c r="BY807">
        <v>0</v>
      </c>
      <c r="BZ807">
        <v>60</v>
      </c>
      <c r="CA807">
        <v>9</v>
      </c>
      <c r="CB807">
        <v>4</v>
      </c>
      <c r="CC807">
        <v>2</v>
      </c>
      <c r="CD807">
        <v>1</v>
      </c>
      <c r="CE807">
        <v>1</v>
      </c>
      <c r="CF807">
        <v>1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9</v>
      </c>
      <c r="CQ807">
        <v>1</v>
      </c>
      <c r="CR807">
        <v>1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1</v>
      </c>
      <c r="DQ807">
        <v>5</v>
      </c>
      <c r="DR807">
        <v>4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1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5</v>
      </c>
      <c r="EQ807">
        <v>5</v>
      </c>
      <c r="ER807">
        <v>3</v>
      </c>
      <c r="ES807">
        <v>1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1</v>
      </c>
      <c r="FN807">
        <v>5</v>
      </c>
      <c r="FO807">
        <v>23</v>
      </c>
      <c r="FP807">
        <v>5</v>
      </c>
      <c r="FQ807">
        <v>0</v>
      </c>
      <c r="FR807">
        <v>0</v>
      </c>
      <c r="FS807">
        <v>3</v>
      </c>
      <c r="FT807">
        <v>0</v>
      </c>
      <c r="FU807">
        <v>7</v>
      </c>
      <c r="FV807">
        <v>1</v>
      </c>
      <c r="FW807">
        <v>0</v>
      </c>
      <c r="FX807">
        <v>0</v>
      </c>
      <c r="FY807">
        <v>0</v>
      </c>
      <c r="FZ807">
        <v>1</v>
      </c>
      <c r="GA807">
        <v>2</v>
      </c>
      <c r="GB807">
        <v>0</v>
      </c>
      <c r="GC807">
        <v>0</v>
      </c>
      <c r="GD807">
        <v>0</v>
      </c>
      <c r="GE807">
        <v>1</v>
      </c>
      <c r="GF807">
        <v>0</v>
      </c>
      <c r="GG807">
        <v>0</v>
      </c>
      <c r="GH807">
        <v>0</v>
      </c>
      <c r="GI807">
        <v>0</v>
      </c>
      <c r="GJ807">
        <v>2</v>
      </c>
      <c r="GK807">
        <v>1</v>
      </c>
      <c r="GL807">
        <v>0</v>
      </c>
      <c r="GM807">
        <v>0</v>
      </c>
      <c r="GN807">
        <v>23</v>
      </c>
      <c r="GO807">
        <v>20</v>
      </c>
      <c r="GP807">
        <v>16</v>
      </c>
      <c r="GQ807">
        <v>1</v>
      </c>
      <c r="GR807">
        <v>1</v>
      </c>
      <c r="GS807">
        <v>0</v>
      </c>
      <c r="GT807">
        <v>0</v>
      </c>
      <c r="GU807">
        <v>0</v>
      </c>
      <c r="GV807">
        <v>1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1</v>
      </c>
      <c r="HF807">
        <v>0</v>
      </c>
      <c r="HG807">
        <v>0</v>
      </c>
      <c r="HH807">
        <v>20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0</v>
      </c>
      <c r="HU807">
        <v>0</v>
      </c>
      <c r="HV807">
        <v>0</v>
      </c>
      <c r="HW807">
        <v>2</v>
      </c>
      <c r="HX807">
        <v>0</v>
      </c>
      <c r="HY807">
        <v>1</v>
      </c>
      <c r="HZ807">
        <v>0</v>
      </c>
      <c r="IA807">
        <v>0</v>
      </c>
      <c r="IB807">
        <v>0</v>
      </c>
      <c r="IC807">
        <v>0</v>
      </c>
      <c r="ID807">
        <v>1</v>
      </c>
      <c r="IE807">
        <v>0</v>
      </c>
      <c r="IF807">
        <v>0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2</v>
      </c>
      <c r="IM807">
        <v>46</v>
      </c>
      <c r="IN807">
        <v>8</v>
      </c>
      <c r="IO807">
        <v>16</v>
      </c>
      <c r="IP807">
        <v>10</v>
      </c>
      <c r="IQ807">
        <v>0</v>
      </c>
      <c r="IR807">
        <v>0</v>
      </c>
      <c r="IS807">
        <v>0</v>
      </c>
      <c r="IT807">
        <v>11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1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46</v>
      </c>
    </row>
    <row r="808" spans="1:272" x14ac:dyDescent="0.25">
      <c r="A808" t="s">
        <v>273</v>
      </c>
      <c r="B808" t="s">
        <v>748</v>
      </c>
      <c r="C808" t="str">
        <f t="shared" si="60"/>
        <v>161105</v>
      </c>
      <c r="D808" t="s">
        <v>328</v>
      </c>
      <c r="E808">
        <v>25</v>
      </c>
      <c r="F808">
        <v>816</v>
      </c>
      <c r="G808">
        <v>620</v>
      </c>
      <c r="H808">
        <v>350</v>
      </c>
      <c r="I808">
        <v>270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270</v>
      </c>
      <c r="T808">
        <v>0</v>
      </c>
      <c r="U808">
        <v>0</v>
      </c>
      <c r="V808">
        <v>270</v>
      </c>
      <c r="W808">
        <v>14</v>
      </c>
      <c r="X808">
        <v>13</v>
      </c>
      <c r="Y808">
        <v>1</v>
      </c>
      <c r="Z808">
        <v>0</v>
      </c>
      <c r="AA808">
        <v>256</v>
      </c>
      <c r="AB808">
        <v>58</v>
      </c>
      <c r="AC808">
        <v>11</v>
      </c>
      <c r="AD808">
        <v>11</v>
      </c>
      <c r="AE808">
        <v>21</v>
      </c>
      <c r="AF808">
        <v>6</v>
      </c>
      <c r="AG808">
        <v>0</v>
      </c>
      <c r="AH808">
        <v>1</v>
      </c>
      <c r="AI808">
        <v>0</v>
      </c>
      <c r="AJ808">
        <v>3</v>
      </c>
      <c r="AK808">
        <v>0</v>
      </c>
      <c r="AL808">
        <v>0</v>
      </c>
      <c r="AM808">
        <v>0</v>
      </c>
      <c r="AN808">
        <v>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1</v>
      </c>
      <c r="AU808">
        <v>0</v>
      </c>
      <c r="AV808">
        <v>1</v>
      </c>
      <c r="AW808">
        <v>0</v>
      </c>
      <c r="AX808">
        <v>0</v>
      </c>
      <c r="AY808">
        <v>0</v>
      </c>
      <c r="AZ808">
        <v>2</v>
      </c>
      <c r="BA808">
        <v>58</v>
      </c>
      <c r="BB808">
        <v>75</v>
      </c>
      <c r="BC808">
        <v>21</v>
      </c>
      <c r="BD808">
        <v>3</v>
      </c>
      <c r="BE808">
        <v>3</v>
      </c>
      <c r="BF808">
        <v>3</v>
      </c>
      <c r="BG808">
        <v>3</v>
      </c>
      <c r="BH808">
        <v>2</v>
      </c>
      <c r="BI808">
        <v>6</v>
      </c>
      <c r="BJ808">
        <v>0</v>
      </c>
      <c r="BK808">
        <v>1</v>
      </c>
      <c r="BL808">
        <v>2</v>
      </c>
      <c r="BM808">
        <v>0</v>
      </c>
      <c r="BN808">
        <v>10</v>
      </c>
      <c r="BO808">
        <v>0</v>
      </c>
      <c r="BP808">
        <v>0</v>
      </c>
      <c r="BQ808">
        <v>17</v>
      </c>
      <c r="BR808">
        <v>0</v>
      </c>
      <c r="BS808">
        <v>0</v>
      </c>
      <c r="BT808">
        <v>1</v>
      </c>
      <c r="BU808">
        <v>1</v>
      </c>
      <c r="BV808">
        <v>0</v>
      </c>
      <c r="BW808">
        <v>0</v>
      </c>
      <c r="BX808">
        <v>2</v>
      </c>
      <c r="BY808">
        <v>0</v>
      </c>
      <c r="BZ808">
        <v>75</v>
      </c>
      <c r="CA808">
        <v>11</v>
      </c>
      <c r="CB808">
        <v>6</v>
      </c>
      <c r="CC808">
        <v>1</v>
      </c>
      <c r="CD808">
        <v>0</v>
      </c>
      <c r="CE808">
        <v>0</v>
      </c>
      <c r="CF808">
        <v>1</v>
      </c>
      <c r="CG808">
        <v>1</v>
      </c>
      <c r="CH808">
        <v>0</v>
      </c>
      <c r="CI808">
        <v>1</v>
      </c>
      <c r="CJ808">
        <v>1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11</v>
      </c>
      <c r="CQ808">
        <v>12</v>
      </c>
      <c r="CR808">
        <v>7</v>
      </c>
      <c r="CS808">
        <v>0</v>
      </c>
      <c r="CT808">
        <v>1</v>
      </c>
      <c r="CU808">
        <v>0</v>
      </c>
      <c r="CV808">
        <v>2</v>
      </c>
      <c r="CW808">
        <v>0</v>
      </c>
      <c r="CX808">
        <v>0</v>
      </c>
      <c r="CY808">
        <v>0</v>
      </c>
      <c r="CZ808">
        <v>1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1</v>
      </c>
      <c r="DP808">
        <v>12</v>
      </c>
      <c r="DQ808">
        <v>5</v>
      </c>
      <c r="DR808">
        <v>1</v>
      </c>
      <c r="DS808">
        <v>0</v>
      </c>
      <c r="DT808">
        <v>0</v>
      </c>
      <c r="DU808">
        <v>2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1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1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5</v>
      </c>
      <c r="EQ808">
        <v>14</v>
      </c>
      <c r="ER808">
        <v>3</v>
      </c>
      <c r="ES808">
        <v>2</v>
      </c>
      <c r="ET808">
        <v>1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2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6</v>
      </c>
      <c r="FK808">
        <v>0</v>
      </c>
      <c r="FL808">
        <v>0</v>
      </c>
      <c r="FM808">
        <v>0</v>
      </c>
      <c r="FN808">
        <v>14</v>
      </c>
      <c r="FO808">
        <v>16</v>
      </c>
      <c r="FP808">
        <v>10</v>
      </c>
      <c r="FQ808">
        <v>1</v>
      </c>
      <c r="FR808">
        <v>1</v>
      </c>
      <c r="FS808">
        <v>3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1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16</v>
      </c>
      <c r="GO808">
        <v>18</v>
      </c>
      <c r="GP808">
        <v>12</v>
      </c>
      <c r="GQ808">
        <v>0</v>
      </c>
      <c r="GR808">
        <v>1</v>
      </c>
      <c r="GS808">
        <v>0</v>
      </c>
      <c r="GT808">
        <v>1</v>
      </c>
      <c r="GU808">
        <v>0</v>
      </c>
      <c r="GV808">
        <v>2</v>
      </c>
      <c r="GW808">
        <v>0</v>
      </c>
      <c r="GX808">
        <v>1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1</v>
      </c>
      <c r="HG808">
        <v>0</v>
      </c>
      <c r="HH808">
        <v>18</v>
      </c>
      <c r="HI808">
        <v>1</v>
      </c>
      <c r="HJ808">
        <v>0</v>
      </c>
      <c r="HK808">
        <v>0</v>
      </c>
      <c r="HL808">
        <v>0</v>
      </c>
      <c r="HM808">
        <v>1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1</v>
      </c>
      <c r="HW808">
        <v>1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1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1</v>
      </c>
      <c r="IM808">
        <v>45</v>
      </c>
      <c r="IN808">
        <v>24</v>
      </c>
      <c r="IO808">
        <v>14</v>
      </c>
      <c r="IP808">
        <v>2</v>
      </c>
      <c r="IQ808">
        <v>0</v>
      </c>
      <c r="IR808">
        <v>0</v>
      </c>
      <c r="IS808">
        <v>0</v>
      </c>
      <c r="IT808">
        <v>3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1</v>
      </c>
      <c r="JH808">
        <v>1</v>
      </c>
      <c r="JI808">
        <v>0</v>
      </c>
      <c r="JJ808">
        <v>0</v>
      </c>
      <c r="JK808">
        <v>0</v>
      </c>
      <c r="JL808">
        <v>45</v>
      </c>
    </row>
    <row r="809" spans="1:272" x14ac:dyDescent="0.25">
      <c r="A809" t="s">
        <v>273</v>
      </c>
      <c r="B809" t="s">
        <v>748</v>
      </c>
      <c r="C809" t="str">
        <f t="shared" si="60"/>
        <v>161105</v>
      </c>
      <c r="D809" t="s">
        <v>314</v>
      </c>
      <c r="E809">
        <v>26</v>
      </c>
      <c r="F809">
        <v>917</v>
      </c>
      <c r="G809">
        <v>690</v>
      </c>
      <c r="H809">
        <v>430</v>
      </c>
      <c r="I809">
        <v>260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260</v>
      </c>
      <c r="T809">
        <v>0</v>
      </c>
      <c r="U809">
        <v>0</v>
      </c>
      <c r="V809">
        <v>260</v>
      </c>
      <c r="W809">
        <v>6</v>
      </c>
      <c r="X809">
        <v>5</v>
      </c>
      <c r="Y809">
        <v>1</v>
      </c>
      <c r="Z809">
        <v>0</v>
      </c>
      <c r="AA809">
        <v>254</v>
      </c>
      <c r="AB809">
        <v>62</v>
      </c>
      <c r="AC809">
        <v>8</v>
      </c>
      <c r="AD809">
        <v>16</v>
      </c>
      <c r="AE809">
        <v>27</v>
      </c>
      <c r="AF809">
        <v>4</v>
      </c>
      <c r="AG809">
        <v>0</v>
      </c>
      <c r="AH809">
        <v>2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2</v>
      </c>
      <c r="AO809">
        <v>1</v>
      </c>
      <c r="AP809">
        <v>1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1</v>
      </c>
      <c r="AY809">
        <v>0</v>
      </c>
      <c r="AZ809">
        <v>0</v>
      </c>
      <c r="BA809">
        <v>62</v>
      </c>
      <c r="BB809">
        <v>72</v>
      </c>
      <c r="BC809">
        <v>13</v>
      </c>
      <c r="BD809">
        <v>3</v>
      </c>
      <c r="BE809">
        <v>4</v>
      </c>
      <c r="BF809">
        <v>13</v>
      </c>
      <c r="BG809">
        <v>0</v>
      </c>
      <c r="BH809">
        <v>6</v>
      </c>
      <c r="BI809">
        <v>5</v>
      </c>
      <c r="BJ809">
        <v>1</v>
      </c>
      <c r="BK809">
        <v>0</v>
      </c>
      <c r="BL809">
        <v>0</v>
      </c>
      <c r="BM809">
        <v>0</v>
      </c>
      <c r="BN809">
        <v>21</v>
      </c>
      <c r="BO809">
        <v>0</v>
      </c>
      <c r="BP809">
        <v>0</v>
      </c>
      <c r="BQ809">
        <v>4</v>
      </c>
      <c r="BR809">
        <v>0</v>
      </c>
      <c r="BS809">
        <v>0</v>
      </c>
      <c r="BT809">
        <v>0</v>
      </c>
      <c r="BU809">
        <v>2</v>
      </c>
      <c r="BV809">
        <v>0</v>
      </c>
      <c r="BW809">
        <v>0</v>
      </c>
      <c r="BX809">
        <v>0</v>
      </c>
      <c r="BY809">
        <v>0</v>
      </c>
      <c r="BZ809">
        <v>72</v>
      </c>
      <c r="CA809">
        <v>4</v>
      </c>
      <c r="CB809">
        <v>1</v>
      </c>
      <c r="CC809">
        <v>1</v>
      </c>
      <c r="CD809">
        <v>0</v>
      </c>
      <c r="CE809">
        <v>0</v>
      </c>
      <c r="CF809">
        <v>1</v>
      </c>
      <c r="CG809">
        <v>0</v>
      </c>
      <c r="CH809">
        <v>0</v>
      </c>
      <c r="CI809">
        <v>1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4</v>
      </c>
      <c r="CQ809">
        <v>7</v>
      </c>
      <c r="CR809">
        <v>4</v>
      </c>
      <c r="CS809">
        <v>0</v>
      </c>
      <c r="CT809">
        <v>0</v>
      </c>
      <c r="CU809">
        <v>1</v>
      </c>
      <c r="CV809">
        <v>0</v>
      </c>
      <c r="CW809">
        <v>1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1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7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3</v>
      </c>
      <c r="ER809">
        <v>1</v>
      </c>
      <c r="ES809">
        <v>0</v>
      </c>
      <c r="ET809">
        <v>0</v>
      </c>
      <c r="EU809">
        <v>0</v>
      </c>
      <c r="EV809">
        <v>1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1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3</v>
      </c>
      <c r="FO809">
        <v>24</v>
      </c>
      <c r="FP809">
        <v>9</v>
      </c>
      <c r="FQ809">
        <v>6</v>
      </c>
      <c r="FR809">
        <v>1</v>
      </c>
      <c r="FS809">
        <v>1</v>
      </c>
      <c r="FT809">
        <v>0</v>
      </c>
      <c r="FU809">
        <v>2</v>
      </c>
      <c r="FV809">
        <v>0</v>
      </c>
      <c r="FW809">
        <v>1</v>
      </c>
      <c r="FX809">
        <v>1</v>
      </c>
      <c r="FY809">
        <v>0</v>
      </c>
      <c r="FZ809">
        <v>2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1</v>
      </c>
      <c r="GN809">
        <v>24</v>
      </c>
      <c r="GO809">
        <v>6</v>
      </c>
      <c r="GP809">
        <v>2</v>
      </c>
      <c r="GQ809">
        <v>0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1</v>
      </c>
      <c r="GZ809">
        <v>1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2</v>
      </c>
      <c r="HH809">
        <v>6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76</v>
      </c>
      <c r="IN809">
        <v>21</v>
      </c>
      <c r="IO809">
        <v>35</v>
      </c>
      <c r="IP809">
        <v>2</v>
      </c>
      <c r="IQ809">
        <v>0</v>
      </c>
      <c r="IR809">
        <v>0</v>
      </c>
      <c r="IS809">
        <v>0</v>
      </c>
      <c r="IT809">
        <v>8</v>
      </c>
      <c r="IU809">
        <v>0</v>
      </c>
      <c r="IV809">
        <v>1</v>
      </c>
      <c r="IW809">
        <v>0</v>
      </c>
      <c r="IX809">
        <v>1</v>
      </c>
      <c r="IY809">
        <v>0</v>
      </c>
      <c r="IZ809">
        <v>0</v>
      </c>
      <c r="JA809">
        <v>0</v>
      </c>
      <c r="JB809">
        <v>3</v>
      </c>
      <c r="JC809">
        <v>1</v>
      </c>
      <c r="JD809">
        <v>0</v>
      </c>
      <c r="JE809">
        <v>1</v>
      </c>
      <c r="JF809">
        <v>3</v>
      </c>
      <c r="JG809">
        <v>0</v>
      </c>
      <c r="JH809">
        <v>0</v>
      </c>
      <c r="JI809">
        <v>0</v>
      </c>
      <c r="JJ809">
        <v>0</v>
      </c>
      <c r="JK809">
        <v>0</v>
      </c>
      <c r="JL809">
        <v>76</v>
      </c>
    </row>
    <row r="810" spans="1:272" x14ac:dyDescent="0.25">
      <c r="A810" t="s">
        <v>273</v>
      </c>
      <c r="B810" t="s">
        <v>748</v>
      </c>
      <c r="C810" t="str">
        <f t="shared" si="60"/>
        <v>161105</v>
      </c>
      <c r="D810" t="s">
        <v>312</v>
      </c>
      <c r="E810">
        <v>27</v>
      </c>
      <c r="F810">
        <v>372</v>
      </c>
      <c r="G810">
        <v>280</v>
      </c>
      <c r="H810">
        <v>138</v>
      </c>
      <c r="I810">
        <v>142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142</v>
      </c>
      <c r="T810">
        <v>0</v>
      </c>
      <c r="U810">
        <v>0</v>
      </c>
      <c r="V810">
        <v>142</v>
      </c>
      <c r="W810">
        <v>7</v>
      </c>
      <c r="X810">
        <v>6</v>
      </c>
      <c r="Y810">
        <v>1</v>
      </c>
      <c r="Z810">
        <v>0</v>
      </c>
      <c r="AA810">
        <v>135</v>
      </c>
      <c r="AB810">
        <v>14</v>
      </c>
      <c r="AC810">
        <v>1</v>
      </c>
      <c r="AD810">
        <v>1</v>
      </c>
      <c r="AE810">
        <v>7</v>
      </c>
      <c r="AF810">
        <v>1</v>
      </c>
      <c r="AG810">
        <v>1</v>
      </c>
      <c r="AH810">
        <v>0</v>
      </c>
      <c r="AI810">
        <v>0</v>
      </c>
      <c r="AJ810">
        <v>0</v>
      </c>
      <c r="AK810">
        <v>0</v>
      </c>
      <c r="AL810">
        <v>1</v>
      </c>
      <c r="AM810">
        <v>0</v>
      </c>
      <c r="AN810">
        <v>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1</v>
      </c>
      <c r="AY810">
        <v>0</v>
      </c>
      <c r="AZ810">
        <v>0</v>
      </c>
      <c r="BA810">
        <v>14</v>
      </c>
      <c r="BB810">
        <v>55</v>
      </c>
      <c r="BC810">
        <v>3</v>
      </c>
      <c r="BD810">
        <v>0</v>
      </c>
      <c r="BE810">
        <v>0</v>
      </c>
      <c r="BF810">
        <v>3</v>
      </c>
      <c r="BG810">
        <v>2</v>
      </c>
      <c r="BH810">
        <v>1</v>
      </c>
      <c r="BI810">
        <v>32</v>
      </c>
      <c r="BJ810">
        <v>1</v>
      </c>
      <c r="BK810">
        <v>0</v>
      </c>
      <c r="BL810">
        <v>1</v>
      </c>
      <c r="BM810">
        <v>10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1</v>
      </c>
      <c r="BX810">
        <v>1</v>
      </c>
      <c r="BY810">
        <v>0</v>
      </c>
      <c r="BZ810">
        <v>55</v>
      </c>
      <c r="CA810">
        <v>1</v>
      </c>
      <c r="CB810">
        <v>0</v>
      </c>
      <c r="CC810">
        <v>1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1</v>
      </c>
      <c r="CQ810">
        <v>9</v>
      </c>
      <c r="CR810">
        <v>4</v>
      </c>
      <c r="CS810">
        <v>1</v>
      </c>
      <c r="CT810">
        <v>1</v>
      </c>
      <c r="CU810">
        <v>0</v>
      </c>
      <c r="CV810">
        <v>1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1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1</v>
      </c>
      <c r="DM810">
        <v>0</v>
      </c>
      <c r="DN810">
        <v>0</v>
      </c>
      <c r="DO810">
        <v>0</v>
      </c>
      <c r="DP810">
        <v>9</v>
      </c>
      <c r="DQ810">
        <v>3</v>
      </c>
      <c r="DR810">
        <v>2</v>
      </c>
      <c r="DS810">
        <v>0</v>
      </c>
      <c r="DT810">
        <v>0</v>
      </c>
      <c r="DU810">
        <v>0</v>
      </c>
      <c r="DV810">
        <v>0</v>
      </c>
      <c r="DW810">
        <v>1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3</v>
      </c>
      <c r="EQ810">
        <v>1</v>
      </c>
      <c r="ER810">
        <v>1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1</v>
      </c>
      <c r="FO810">
        <v>6</v>
      </c>
      <c r="FP810">
        <v>1</v>
      </c>
      <c r="FQ810">
        <v>0</v>
      </c>
      <c r="FR810">
        <v>0</v>
      </c>
      <c r="FS810">
        <v>0</v>
      </c>
      <c r="FT810">
        <v>1</v>
      </c>
      <c r="FU810">
        <v>0</v>
      </c>
      <c r="FV810">
        <v>1</v>
      </c>
      <c r="FW810">
        <v>0</v>
      </c>
      <c r="FX810">
        <v>0</v>
      </c>
      <c r="FY810">
        <v>0</v>
      </c>
      <c r="FZ810">
        <v>0</v>
      </c>
      <c r="GA810">
        <v>1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1</v>
      </c>
      <c r="GK810">
        <v>0</v>
      </c>
      <c r="GL810">
        <v>1</v>
      </c>
      <c r="GM810">
        <v>0</v>
      </c>
      <c r="GN810">
        <v>6</v>
      </c>
      <c r="GO810">
        <v>4</v>
      </c>
      <c r="GP810">
        <v>2</v>
      </c>
      <c r="GQ810">
        <v>1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0</v>
      </c>
      <c r="GZ810">
        <v>0</v>
      </c>
      <c r="HA810">
        <v>0</v>
      </c>
      <c r="HB810">
        <v>1</v>
      </c>
      <c r="HC810">
        <v>0</v>
      </c>
      <c r="HD810">
        <v>0</v>
      </c>
      <c r="HE810">
        <v>0</v>
      </c>
      <c r="HF810">
        <v>0</v>
      </c>
      <c r="HG810">
        <v>0</v>
      </c>
      <c r="HH810">
        <v>4</v>
      </c>
      <c r="HI810">
        <v>0</v>
      </c>
      <c r="HJ810">
        <v>0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0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42</v>
      </c>
      <c r="IN810">
        <v>11</v>
      </c>
      <c r="IO810">
        <v>17</v>
      </c>
      <c r="IP810">
        <v>4</v>
      </c>
      <c r="IQ810">
        <v>0</v>
      </c>
      <c r="IR810">
        <v>0</v>
      </c>
      <c r="IS810">
        <v>0</v>
      </c>
      <c r="IT810">
        <v>1</v>
      </c>
      <c r="IU810">
        <v>0</v>
      </c>
      <c r="IV810">
        <v>1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1</v>
      </c>
      <c r="JC810">
        <v>0</v>
      </c>
      <c r="JD810">
        <v>0</v>
      </c>
      <c r="JE810">
        <v>0</v>
      </c>
      <c r="JF810">
        <v>0</v>
      </c>
      <c r="JG810">
        <v>0</v>
      </c>
      <c r="JH810">
        <v>0</v>
      </c>
      <c r="JI810">
        <v>5</v>
      </c>
      <c r="JJ810">
        <v>2</v>
      </c>
      <c r="JK810">
        <v>0</v>
      </c>
      <c r="JL810">
        <v>42</v>
      </c>
    </row>
    <row r="811" spans="1:272" x14ac:dyDescent="0.25">
      <c r="A811" t="s">
        <v>273</v>
      </c>
      <c r="B811" t="s">
        <v>748</v>
      </c>
      <c r="C811" t="str">
        <f t="shared" si="60"/>
        <v>161105</v>
      </c>
      <c r="D811" t="s">
        <v>757</v>
      </c>
      <c r="E811">
        <v>28</v>
      </c>
      <c r="F811">
        <v>1208</v>
      </c>
      <c r="G811">
        <v>910</v>
      </c>
      <c r="H811">
        <v>569</v>
      </c>
      <c r="I811">
        <v>341</v>
      </c>
      <c r="J811">
        <v>0</v>
      </c>
      <c r="K811">
        <v>2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341</v>
      </c>
      <c r="T811">
        <v>0</v>
      </c>
      <c r="U811">
        <v>0</v>
      </c>
      <c r="V811">
        <v>341</v>
      </c>
      <c r="W811">
        <v>5</v>
      </c>
      <c r="X811">
        <v>4</v>
      </c>
      <c r="Y811">
        <v>1</v>
      </c>
      <c r="Z811">
        <v>0</v>
      </c>
      <c r="AA811">
        <v>336</v>
      </c>
      <c r="AB811">
        <v>84</v>
      </c>
      <c r="AC811">
        <v>9</v>
      </c>
      <c r="AD811">
        <v>21</v>
      </c>
      <c r="AE811">
        <v>29</v>
      </c>
      <c r="AF811">
        <v>9</v>
      </c>
      <c r="AG811">
        <v>1</v>
      </c>
      <c r="AH811">
        <v>3</v>
      </c>
      <c r="AI811">
        <v>0</v>
      </c>
      <c r="AJ811">
        <v>1</v>
      </c>
      <c r="AK811">
        <v>6</v>
      </c>
      <c r="AL811">
        <v>0</v>
      </c>
      <c r="AM811">
        <v>0</v>
      </c>
      <c r="AN811">
        <v>0</v>
      </c>
      <c r="AO811">
        <v>3</v>
      </c>
      <c r="AP811">
        <v>0</v>
      </c>
      <c r="AQ811">
        <v>1</v>
      </c>
      <c r="AR811">
        <v>0</v>
      </c>
      <c r="AS811">
        <v>0</v>
      </c>
      <c r="AT811">
        <v>0</v>
      </c>
      <c r="AU811">
        <v>0</v>
      </c>
      <c r="AV811">
        <v>1</v>
      </c>
      <c r="AW811">
        <v>0</v>
      </c>
      <c r="AX811">
        <v>0</v>
      </c>
      <c r="AY811">
        <v>0</v>
      </c>
      <c r="AZ811">
        <v>0</v>
      </c>
      <c r="BA811">
        <v>84</v>
      </c>
      <c r="BB811">
        <v>104</v>
      </c>
      <c r="BC811">
        <v>16</v>
      </c>
      <c r="BD811">
        <v>0</v>
      </c>
      <c r="BE811">
        <v>2</v>
      </c>
      <c r="BF811">
        <v>1</v>
      </c>
      <c r="BG811">
        <v>0</v>
      </c>
      <c r="BH811">
        <v>30</v>
      </c>
      <c r="BI811">
        <v>1</v>
      </c>
      <c r="BJ811">
        <v>4</v>
      </c>
      <c r="BK811">
        <v>1</v>
      </c>
      <c r="BL811">
        <v>0</v>
      </c>
      <c r="BM811">
        <v>0</v>
      </c>
      <c r="BN811">
        <v>40</v>
      </c>
      <c r="BO811">
        <v>0</v>
      </c>
      <c r="BP811">
        <v>0</v>
      </c>
      <c r="BQ811">
        <v>6</v>
      </c>
      <c r="BR811">
        <v>0</v>
      </c>
      <c r="BS811">
        <v>0</v>
      </c>
      <c r="BT811">
        <v>0</v>
      </c>
      <c r="BU811">
        <v>1</v>
      </c>
      <c r="BV811">
        <v>0</v>
      </c>
      <c r="BW811">
        <v>0</v>
      </c>
      <c r="BX811">
        <v>0</v>
      </c>
      <c r="BY811">
        <v>2</v>
      </c>
      <c r="BZ811">
        <v>104</v>
      </c>
      <c r="CA811">
        <v>3</v>
      </c>
      <c r="CB811">
        <v>1</v>
      </c>
      <c r="CC811">
        <v>1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1</v>
      </c>
      <c r="CO811">
        <v>0</v>
      </c>
      <c r="CP811">
        <v>3</v>
      </c>
      <c r="CQ811">
        <v>13</v>
      </c>
      <c r="CR811">
        <v>9</v>
      </c>
      <c r="CS811">
        <v>0</v>
      </c>
      <c r="CT811">
        <v>0</v>
      </c>
      <c r="CU811">
        <v>0</v>
      </c>
      <c r="CV811">
        <v>0</v>
      </c>
      <c r="CW811">
        <v>1</v>
      </c>
      <c r="CX811">
        <v>0</v>
      </c>
      <c r="CY811">
        <v>0</v>
      </c>
      <c r="CZ811">
        <v>2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1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13</v>
      </c>
      <c r="DQ811">
        <v>7</v>
      </c>
      <c r="DR811">
        <v>2</v>
      </c>
      <c r="DS811">
        <v>1</v>
      </c>
      <c r="DT811">
        <v>0</v>
      </c>
      <c r="DU811">
        <v>2</v>
      </c>
      <c r="DV811">
        <v>0</v>
      </c>
      <c r="DW811">
        <v>1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1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7</v>
      </c>
      <c r="EQ811">
        <v>7</v>
      </c>
      <c r="ER811">
        <v>2</v>
      </c>
      <c r="ES811">
        <v>2</v>
      </c>
      <c r="ET811">
        <v>0</v>
      </c>
      <c r="EU811">
        <v>0</v>
      </c>
      <c r="EV811">
        <v>0</v>
      </c>
      <c r="EW811">
        <v>1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1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1</v>
      </c>
      <c r="FN811">
        <v>7</v>
      </c>
      <c r="FO811">
        <v>36</v>
      </c>
      <c r="FP811">
        <v>18</v>
      </c>
      <c r="FQ811">
        <v>3</v>
      </c>
      <c r="FR811">
        <v>2</v>
      </c>
      <c r="FS811">
        <v>0</v>
      </c>
      <c r="FT811">
        <v>0</v>
      </c>
      <c r="FU811">
        <v>2</v>
      </c>
      <c r="FV811">
        <v>0</v>
      </c>
      <c r="FW811">
        <v>2</v>
      </c>
      <c r="FX811">
        <v>1</v>
      </c>
      <c r="FY811">
        <v>1</v>
      </c>
      <c r="FZ811">
        <v>2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1</v>
      </c>
      <c r="GG811">
        <v>0</v>
      </c>
      <c r="GH811">
        <v>0</v>
      </c>
      <c r="GI811">
        <v>0</v>
      </c>
      <c r="GJ811">
        <v>1</v>
      </c>
      <c r="GK811">
        <v>1</v>
      </c>
      <c r="GL811">
        <v>0</v>
      </c>
      <c r="GM811">
        <v>2</v>
      </c>
      <c r="GN811">
        <v>36</v>
      </c>
      <c r="GO811">
        <v>6</v>
      </c>
      <c r="GP811">
        <v>4</v>
      </c>
      <c r="GQ811">
        <v>0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1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6</v>
      </c>
      <c r="HI811">
        <v>3</v>
      </c>
      <c r="HJ811">
        <v>1</v>
      </c>
      <c r="HK811">
        <v>0</v>
      </c>
      <c r="HL811">
        <v>0</v>
      </c>
      <c r="HM811">
        <v>0</v>
      </c>
      <c r="HN811">
        <v>0</v>
      </c>
      <c r="HO811">
        <v>1</v>
      </c>
      <c r="HP811">
        <v>0</v>
      </c>
      <c r="HQ811">
        <v>0</v>
      </c>
      <c r="HR811">
        <v>0</v>
      </c>
      <c r="HS811">
        <v>0</v>
      </c>
      <c r="HT811">
        <v>1</v>
      </c>
      <c r="HU811">
        <v>0</v>
      </c>
      <c r="HV811">
        <v>3</v>
      </c>
      <c r="HW811">
        <v>3</v>
      </c>
      <c r="HX811">
        <v>0</v>
      </c>
      <c r="HY811">
        <v>0</v>
      </c>
      <c r="HZ811">
        <v>1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1</v>
      </c>
      <c r="IJ811">
        <v>0</v>
      </c>
      <c r="IK811">
        <v>1</v>
      </c>
      <c r="IL811">
        <v>3</v>
      </c>
      <c r="IM811">
        <v>70</v>
      </c>
      <c r="IN811">
        <v>9</v>
      </c>
      <c r="IO811">
        <v>44</v>
      </c>
      <c r="IP811">
        <v>7</v>
      </c>
      <c r="IQ811">
        <v>0</v>
      </c>
      <c r="IR811">
        <v>0</v>
      </c>
      <c r="IS811">
        <v>0</v>
      </c>
      <c r="IT811">
        <v>5</v>
      </c>
      <c r="IU811">
        <v>0</v>
      </c>
      <c r="IV811">
        <v>0</v>
      </c>
      <c r="IW811">
        <v>1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2</v>
      </c>
      <c r="JH811">
        <v>1</v>
      </c>
      <c r="JI811">
        <v>1</v>
      </c>
      <c r="JJ811">
        <v>0</v>
      </c>
      <c r="JK811">
        <v>0</v>
      </c>
      <c r="JL811">
        <v>70</v>
      </c>
    </row>
    <row r="812" spans="1:272" x14ac:dyDescent="0.25">
      <c r="A812" t="s">
        <v>273</v>
      </c>
      <c r="B812" t="s">
        <v>748</v>
      </c>
      <c r="C812" t="str">
        <f t="shared" si="60"/>
        <v>161105</v>
      </c>
      <c r="D812" t="s">
        <v>758</v>
      </c>
      <c r="E812">
        <v>29</v>
      </c>
      <c r="F812">
        <v>50</v>
      </c>
      <c r="G812">
        <v>50</v>
      </c>
      <c r="H812">
        <v>29</v>
      </c>
      <c r="I812">
        <v>21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21</v>
      </c>
      <c r="T812">
        <v>0</v>
      </c>
      <c r="U812">
        <v>0</v>
      </c>
      <c r="V812">
        <v>21</v>
      </c>
      <c r="W812">
        <v>2</v>
      </c>
      <c r="X812">
        <v>0</v>
      </c>
      <c r="Y812">
        <v>1</v>
      </c>
      <c r="Z812">
        <v>0</v>
      </c>
      <c r="AA812">
        <v>19</v>
      </c>
      <c r="AB812">
        <v>5</v>
      </c>
      <c r="AC812">
        <v>1</v>
      </c>
      <c r="AD812">
        <v>1</v>
      </c>
      <c r="AE812">
        <v>0</v>
      </c>
      <c r="AF812">
        <v>1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1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1</v>
      </c>
      <c r="AZ812">
        <v>0</v>
      </c>
      <c r="BA812">
        <v>5</v>
      </c>
      <c r="BB812">
        <v>5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2</v>
      </c>
      <c r="BK812">
        <v>0</v>
      </c>
      <c r="BL812">
        <v>0</v>
      </c>
      <c r="BM812">
        <v>0</v>
      </c>
      <c r="BN812">
        <v>2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5</v>
      </c>
      <c r="CA812">
        <v>1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1</v>
      </c>
      <c r="CM812">
        <v>0</v>
      </c>
      <c r="CN812">
        <v>0</v>
      </c>
      <c r="CO812">
        <v>0</v>
      </c>
      <c r="CP812">
        <v>1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1</v>
      </c>
      <c r="EQ812">
        <v>2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1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1</v>
      </c>
      <c r="FL812">
        <v>0</v>
      </c>
      <c r="FM812">
        <v>0</v>
      </c>
      <c r="FN812">
        <v>2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2</v>
      </c>
      <c r="GP812">
        <v>2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2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0</v>
      </c>
      <c r="IM812">
        <v>3</v>
      </c>
      <c r="IN812">
        <v>1</v>
      </c>
      <c r="IO812">
        <v>0</v>
      </c>
      <c r="IP812">
        <v>0</v>
      </c>
      <c r="IQ812">
        <v>1</v>
      </c>
      <c r="IR812">
        <v>0</v>
      </c>
      <c r="IS812">
        <v>0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3</v>
      </c>
    </row>
    <row r="813" spans="1:272" x14ac:dyDescent="0.25">
      <c r="A813" t="s">
        <v>273</v>
      </c>
      <c r="B813" t="s">
        <v>748</v>
      </c>
      <c r="C813" t="str">
        <f t="shared" si="60"/>
        <v>161105</v>
      </c>
      <c r="D813" t="s">
        <v>759</v>
      </c>
      <c r="E813">
        <v>30</v>
      </c>
      <c r="F813">
        <v>106</v>
      </c>
      <c r="G813">
        <v>109</v>
      </c>
      <c r="H813">
        <v>66</v>
      </c>
      <c r="I813">
        <v>43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43</v>
      </c>
      <c r="T813">
        <v>0</v>
      </c>
      <c r="U813">
        <v>0</v>
      </c>
      <c r="V813">
        <v>43</v>
      </c>
      <c r="W813">
        <v>7</v>
      </c>
      <c r="X813">
        <v>2</v>
      </c>
      <c r="Y813">
        <v>5</v>
      </c>
      <c r="Z813">
        <v>0</v>
      </c>
      <c r="AA813">
        <v>36</v>
      </c>
      <c r="AB813">
        <v>10</v>
      </c>
      <c r="AC813">
        <v>3</v>
      </c>
      <c r="AD813">
        <v>1</v>
      </c>
      <c r="AE813">
        <v>0</v>
      </c>
      <c r="AF813">
        <v>2</v>
      </c>
      <c r="AG813">
        <v>0</v>
      </c>
      <c r="AH813">
        <v>0</v>
      </c>
      <c r="AI813">
        <v>0</v>
      </c>
      <c r="AJ813">
        <v>0</v>
      </c>
      <c r="AK813">
        <v>1</v>
      </c>
      <c r="AL813">
        <v>1</v>
      </c>
      <c r="AM813">
        <v>0</v>
      </c>
      <c r="AN813">
        <v>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1</v>
      </c>
      <c r="AY813">
        <v>0</v>
      </c>
      <c r="AZ813">
        <v>0</v>
      </c>
      <c r="BA813">
        <v>10</v>
      </c>
      <c r="BB813">
        <v>12</v>
      </c>
      <c r="BC813">
        <v>1</v>
      </c>
      <c r="BD813">
        <v>1</v>
      </c>
      <c r="BE813">
        <v>0</v>
      </c>
      <c r="BF813">
        <v>2</v>
      </c>
      <c r="BG813">
        <v>0</v>
      </c>
      <c r="BH813">
        <v>0</v>
      </c>
      <c r="BI813">
        <v>0</v>
      </c>
      <c r="BJ813">
        <v>1</v>
      </c>
      <c r="BK813">
        <v>1</v>
      </c>
      <c r="BL813">
        <v>1</v>
      </c>
      <c r="BM813">
        <v>0</v>
      </c>
      <c r="BN813">
        <v>1</v>
      </c>
      <c r="BO813">
        <v>1</v>
      </c>
      <c r="BP813">
        <v>0</v>
      </c>
      <c r="BQ813">
        <v>0</v>
      </c>
      <c r="BR813">
        <v>1</v>
      </c>
      <c r="BS813">
        <v>0</v>
      </c>
      <c r="BT813">
        <v>0</v>
      </c>
      <c r="BU813">
        <v>2</v>
      </c>
      <c r="BV813">
        <v>0</v>
      </c>
      <c r="BW813">
        <v>0</v>
      </c>
      <c r="BX813">
        <v>0</v>
      </c>
      <c r="BY813">
        <v>0</v>
      </c>
      <c r="BZ813">
        <v>12</v>
      </c>
      <c r="CA813">
        <v>3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1</v>
      </c>
      <c r="CH813">
        <v>0</v>
      </c>
      <c r="CI813">
        <v>1</v>
      </c>
      <c r="CJ813">
        <v>1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3</v>
      </c>
      <c r="CQ813">
        <v>1</v>
      </c>
      <c r="CR813">
        <v>0</v>
      </c>
      <c r="CS813">
        <v>1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1</v>
      </c>
      <c r="DQ813">
        <v>1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1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1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0</v>
      </c>
      <c r="HI813">
        <v>1</v>
      </c>
      <c r="HJ813">
        <v>1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1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8</v>
      </c>
      <c r="IN813">
        <v>3</v>
      </c>
      <c r="IO813">
        <v>4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1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8</v>
      </c>
    </row>
    <row r="814" spans="1:272" x14ac:dyDescent="0.25">
      <c r="A814" t="s">
        <v>273</v>
      </c>
      <c r="B814" t="s">
        <v>748</v>
      </c>
      <c r="C814" t="str">
        <f t="shared" si="60"/>
        <v>161105</v>
      </c>
      <c r="D814" t="s">
        <v>760</v>
      </c>
      <c r="E814">
        <v>31</v>
      </c>
      <c r="F814">
        <v>104</v>
      </c>
      <c r="G814">
        <v>70</v>
      </c>
      <c r="H814">
        <v>48</v>
      </c>
      <c r="I814">
        <v>22</v>
      </c>
      <c r="J814">
        <v>0</v>
      </c>
      <c r="K814">
        <v>2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22</v>
      </c>
      <c r="T814">
        <v>0</v>
      </c>
      <c r="U814">
        <v>0</v>
      </c>
      <c r="V814">
        <v>22</v>
      </c>
      <c r="W814">
        <v>3</v>
      </c>
      <c r="X814">
        <v>3</v>
      </c>
      <c r="Y814">
        <v>0</v>
      </c>
      <c r="Z814">
        <v>0</v>
      </c>
      <c r="AA814">
        <v>19</v>
      </c>
      <c r="AB814">
        <v>4</v>
      </c>
      <c r="AC814">
        <v>1</v>
      </c>
      <c r="AD814">
        <v>0</v>
      </c>
      <c r="AE814">
        <v>2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4</v>
      </c>
      <c r="BB814">
        <v>7</v>
      </c>
      <c r="BC814">
        <v>2</v>
      </c>
      <c r="BD814">
        <v>0</v>
      </c>
      <c r="BE814">
        <v>1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1</v>
      </c>
      <c r="BM814">
        <v>0</v>
      </c>
      <c r="BN814">
        <v>2</v>
      </c>
      <c r="BO814">
        <v>0</v>
      </c>
      <c r="BP814">
        <v>0</v>
      </c>
      <c r="BQ814">
        <v>1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7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1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1</v>
      </c>
      <c r="DO814">
        <v>0</v>
      </c>
      <c r="DP814">
        <v>1</v>
      </c>
      <c r="DQ814">
        <v>1</v>
      </c>
      <c r="DR814">
        <v>0</v>
      </c>
      <c r="DS814">
        <v>1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1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1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1</v>
      </c>
      <c r="GO814">
        <v>1</v>
      </c>
      <c r="GP814">
        <v>1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0</v>
      </c>
      <c r="HF814">
        <v>0</v>
      </c>
      <c r="HG814">
        <v>0</v>
      </c>
      <c r="HH814">
        <v>1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0</v>
      </c>
      <c r="HW814">
        <v>1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1</v>
      </c>
      <c r="II814">
        <v>0</v>
      </c>
      <c r="IJ814">
        <v>0</v>
      </c>
      <c r="IK814">
        <v>0</v>
      </c>
      <c r="IL814">
        <v>1</v>
      </c>
      <c r="IM814">
        <v>3</v>
      </c>
      <c r="IN814">
        <v>1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1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1</v>
      </c>
      <c r="JJ814">
        <v>0</v>
      </c>
      <c r="JK814">
        <v>0</v>
      </c>
      <c r="JL814">
        <v>3</v>
      </c>
    </row>
    <row r="815" spans="1:272" x14ac:dyDescent="0.25">
      <c r="A815" t="s">
        <v>273</v>
      </c>
      <c r="B815" t="s">
        <v>748</v>
      </c>
      <c r="C815" t="str">
        <f t="shared" si="60"/>
        <v>161105</v>
      </c>
      <c r="D815" t="s">
        <v>761</v>
      </c>
      <c r="E815">
        <v>32</v>
      </c>
      <c r="F815">
        <v>952</v>
      </c>
      <c r="G815">
        <v>970</v>
      </c>
      <c r="H815">
        <v>628</v>
      </c>
      <c r="I815">
        <v>342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342</v>
      </c>
      <c r="T815">
        <v>0</v>
      </c>
      <c r="U815">
        <v>0</v>
      </c>
      <c r="V815">
        <v>342</v>
      </c>
      <c r="W815">
        <v>48</v>
      </c>
      <c r="X815">
        <v>34</v>
      </c>
      <c r="Y815">
        <v>6</v>
      </c>
      <c r="Z815">
        <v>0</v>
      </c>
      <c r="AA815">
        <v>294</v>
      </c>
      <c r="AB815">
        <v>40</v>
      </c>
      <c r="AC815">
        <v>8</v>
      </c>
      <c r="AD815">
        <v>4</v>
      </c>
      <c r="AE815">
        <v>4</v>
      </c>
      <c r="AF815">
        <v>8</v>
      </c>
      <c r="AG815">
        <v>0</v>
      </c>
      <c r="AH815">
        <v>1</v>
      </c>
      <c r="AI815">
        <v>0</v>
      </c>
      <c r="AJ815">
        <v>0</v>
      </c>
      <c r="AK815">
        <v>6</v>
      </c>
      <c r="AL815">
        <v>0</v>
      </c>
      <c r="AM815">
        <v>1</v>
      </c>
      <c r="AN815">
        <v>2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2</v>
      </c>
      <c r="AV815">
        <v>0</v>
      </c>
      <c r="AW815">
        <v>1</v>
      </c>
      <c r="AX815">
        <v>3</v>
      </c>
      <c r="AY815">
        <v>0</v>
      </c>
      <c r="AZ815">
        <v>0</v>
      </c>
      <c r="BA815">
        <v>40</v>
      </c>
      <c r="BB815">
        <v>105</v>
      </c>
      <c r="BC815">
        <v>30</v>
      </c>
      <c r="BD815">
        <v>7</v>
      </c>
      <c r="BE815">
        <v>4</v>
      </c>
      <c r="BF815">
        <v>3</v>
      </c>
      <c r="BG815">
        <v>3</v>
      </c>
      <c r="BH815">
        <v>1</v>
      </c>
      <c r="BI815">
        <v>2</v>
      </c>
      <c r="BJ815">
        <v>5</v>
      </c>
      <c r="BK815">
        <v>5</v>
      </c>
      <c r="BL815">
        <v>3</v>
      </c>
      <c r="BM815">
        <v>0</v>
      </c>
      <c r="BN815">
        <v>2</v>
      </c>
      <c r="BO815">
        <v>9</v>
      </c>
      <c r="BP815">
        <v>1</v>
      </c>
      <c r="BQ815">
        <v>7</v>
      </c>
      <c r="BR815">
        <v>1</v>
      </c>
      <c r="BS815">
        <v>2</v>
      </c>
      <c r="BT815">
        <v>2</v>
      </c>
      <c r="BU815">
        <v>4</v>
      </c>
      <c r="BV815">
        <v>4</v>
      </c>
      <c r="BW815">
        <v>3</v>
      </c>
      <c r="BX815">
        <v>4</v>
      </c>
      <c r="BY815">
        <v>3</v>
      </c>
      <c r="BZ815">
        <v>105</v>
      </c>
      <c r="CA815">
        <v>19</v>
      </c>
      <c r="CB815">
        <v>6</v>
      </c>
      <c r="CC815">
        <v>2</v>
      </c>
      <c r="CD815">
        <v>2</v>
      </c>
      <c r="CE815">
        <v>1</v>
      </c>
      <c r="CF815">
        <v>1</v>
      </c>
      <c r="CG815">
        <v>1</v>
      </c>
      <c r="CH815">
        <v>2</v>
      </c>
      <c r="CI815">
        <v>2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2</v>
      </c>
      <c r="CP815">
        <v>19</v>
      </c>
      <c r="CQ815">
        <v>20</v>
      </c>
      <c r="CR815">
        <v>6</v>
      </c>
      <c r="CS815">
        <v>0</v>
      </c>
      <c r="CT815">
        <v>0</v>
      </c>
      <c r="CU815">
        <v>0</v>
      </c>
      <c r="CV815">
        <v>2</v>
      </c>
      <c r="CW815">
        <v>4</v>
      </c>
      <c r="CX815">
        <v>2</v>
      </c>
      <c r="CY815">
        <v>0</v>
      </c>
      <c r="CZ815">
        <v>0</v>
      </c>
      <c r="DA815">
        <v>1</v>
      </c>
      <c r="DB815">
        <v>0</v>
      </c>
      <c r="DC815">
        <v>0</v>
      </c>
      <c r="DD815">
        <v>0</v>
      </c>
      <c r="DE815">
        <v>1</v>
      </c>
      <c r="DF815">
        <v>0</v>
      </c>
      <c r="DG815">
        <v>1</v>
      </c>
      <c r="DH815">
        <v>0</v>
      </c>
      <c r="DI815">
        <v>1</v>
      </c>
      <c r="DJ815">
        <v>0</v>
      </c>
      <c r="DK815">
        <v>0</v>
      </c>
      <c r="DL815">
        <v>0</v>
      </c>
      <c r="DM815">
        <v>1</v>
      </c>
      <c r="DN815">
        <v>1</v>
      </c>
      <c r="DO815">
        <v>0</v>
      </c>
      <c r="DP815">
        <v>20</v>
      </c>
      <c r="DQ815">
        <v>12</v>
      </c>
      <c r="DR815">
        <v>1</v>
      </c>
      <c r="DS815">
        <v>1</v>
      </c>
      <c r="DT815">
        <v>1</v>
      </c>
      <c r="DU815">
        <v>3</v>
      </c>
      <c r="DV815">
        <v>1</v>
      </c>
      <c r="DW815">
        <v>3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2</v>
      </c>
      <c r="EN815">
        <v>0</v>
      </c>
      <c r="EO815">
        <v>0</v>
      </c>
      <c r="EP815">
        <v>12</v>
      </c>
      <c r="EQ815">
        <v>16</v>
      </c>
      <c r="ER815">
        <v>7</v>
      </c>
      <c r="ES815">
        <v>2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1</v>
      </c>
      <c r="FB815">
        <v>3</v>
      </c>
      <c r="FC815">
        <v>1</v>
      </c>
      <c r="FD815">
        <v>1</v>
      </c>
      <c r="FE815">
        <v>0</v>
      </c>
      <c r="FF815">
        <v>0</v>
      </c>
      <c r="FG815">
        <v>0</v>
      </c>
      <c r="FH815">
        <v>0</v>
      </c>
      <c r="FI815">
        <v>1</v>
      </c>
      <c r="FJ815">
        <v>0</v>
      </c>
      <c r="FK815">
        <v>0</v>
      </c>
      <c r="FL815">
        <v>0</v>
      </c>
      <c r="FM815">
        <v>0</v>
      </c>
      <c r="FN815">
        <v>16</v>
      </c>
      <c r="FO815">
        <v>67</v>
      </c>
      <c r="FP815">
        <v>25</v>
      </c>
      <c r="FQ815">
        <v>0</v>
      </c>
      <c r="FR815">
        <v>10</v>
      </c>
      <c r="FS815">
        <v>7</v>
      </c>
      <c r="FT815">
        <v>2</v>
      </c>
      <c r="FU815">
        <v>2</v>
      </c>
      <c r="FV815">
        <v>0</v>
      </c>
      <c r="FW815">
        <v>0</v>
      </c>
      <c r="FX815">
        <v>3</v>
      </c>
      <c r="FY815">
        <v>2</v>
      </c>
      <c r="FZ815">
        <v>4</v>
      </c>
      <c r="GA815">
        <v>0</v>
      </c>
      <c r="GB815">
        <v>0</v>
      </c>
      <c r="GC815">
        <v>1</v>
      </c>
      <c r="GD815">
        <v>2</v>
      </c>
      <c r="GE815">
        <v>1</v>
      </c>
      <c r="GF815">
        <v>1</v>
      </c>
      <c r="GG815">
        <v>0</v>
      </c>
      <c r="GH815">
        <v>2</v>
      </c>
      <c r="GI815">
        <v>2</v>
      </c>
      <c r="GJ815">
        <v>1</v>
      </c>
      <c r="GK815">
        <v>1</v>
      </c>
      <c r="GL815">
        <v>0</v>
      </c>
      <c r="GM815">
        <v>1</v>
      </c>
      <c r="GN815">
        <v>67</v>
      </c>
      <c r="GO815">
        <v>5</v>
      </c>
      <c r="GP815">
        <v>2</v>
      </c>
      <c r="GQ815">
        <v>0</v>
      </c>
      <c r="GR815">
        <v>0</v>
      </c>
      <c r="GS815">
        <v>1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1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1</v>
      </c>
      <c r="HH815">
        <v>5</v>
      </c>
      <c r="HI815">
        <v>4</v>
      </c>
      <c r="HJ815">
        <v>0</v>
      </c>
      <c r="HK815">
        <v>0</v>
      </c>
      <c r="HL815">
        <v>1</v>
      </c>
      <c r="HM815">
        <v>0</v>
      </c>
      <c r="HN815">
        <v>1</v>
      </c>
      <c r="HO815">
        <v>0</v>
      </c>
      <c r="HP815">
        <v>1</v>
      </c>
      <c r="HQ815">
        <v>0</v>
      </c>
      <c r="HR815">
        <v>0</v>
      </c>
      <c r="HS815">
        <v>0</v>
      </c>
      <c r="HT815">
        <v>0</v>
      </c>
      <c r="HU815">
        <v>1</v>
      </c>
      <c r="HV815">
        <v>4</v>
      </c>
      <c r="HW815">
        <v>3</v>
      </c>
      <c r="HX815">
        <v>1</v>
      </c>
      <c r="HY815">
        <v>0</v>
      </c>
      <c r="HZ815">
        <v>0</v>
      </c>
      <c r="IA815">
        <v>0</v>
      </c>
      <c r="IB815">
        <v>1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0</v>
      </c>
      <c r="IJ815">
        <v>1</v>
      </c>
      <c r="IK815">
        <v>0</v>
      </c>
      <c r="IL815">
        <v>3</v>
      </c>
      <c r="IM815">
        <v>3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1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</v>
      </c>
      <c r="JE815">
        <v>0</v>
      </c>
      <c r="JF815">
        <v>0</v>
      </c>
      <c r="JG815">
        <v>0</v>
      </c>
      <c r="JH815">
        <v>1</v>
      </c>
      <c r="JI815">
        <v>0</v>
      </c>
      <c r="JJ815">
        <v>0</v>
      </c>
      <c r="JK815">
        <v>1</v>
      </c>
      <c r="JL815">
        <v>3</v>
      </c>
    </row>
    <row r="816" spans="1:272" x14ac:dyDescent="0.25">
      <c r="A816" t="s">
        <v>273</v>
      </c>
      <c r="B816" t="s">
        <v>748</v>
      </c>
      <c r="C816" t="str">
        <f t="shared" si="60"/>
        <v>161105</v>
      </c>
      <c r="D816" t="s">
        <v>762</v>
      </c>
      <c r="E816">
        <v>33</v>
      </c>
      <c r="F816">
        <v>563</v>
      </c>
      <c r="G816">
        <v>570</v>
      </c>
      <c r="H816">
        <v>382</v>
      </c>
      <c r="I816">
        <v>188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188</v>
      </c>
      <c r="T816">
        <v>0</v>
      </c>
      <c r="U816">
        <v>0</v>
      </c>
      <c r="V816">
        <v>188</v>
      </c>
      <c r="W816">
        <v>20</v>
      </c>
      <c r="X816">
        <v>10</v>
      </c>
      <c r="Y816">
        <v>10</v>
      </c>
      <c r="Z816">
        <v>0</v>
      </c>
      <c r="AA816">
        <v>168</v>
      </c>
      <c r="AB816">
        <v>16</v>
      </c>
      <c r="AC816">
        <v>3</v>
      </c>
      <c r="AD816">
        <v>0</v>
      </c>
      <c r="AE816">
        <v>2</v>
      </c>
      <c r="AF816">
        <v>2</v>
      </c>
      <c r="AG816">
        <v>0</v>
      </c>
      <c r="AH816">
        <v>0</v>
      </c>
      <c r="AI816">
        <v>0</v>
      </c>
      <c r="AJ816">
        <v>1</v>
      </c>
      <c r="AK816">
        <v>2</v>
      </c>
      <c r="AL816">
        <v>0</v>
      </c>
      <c r="AM816">
        <v>1</v>
      </c>
      <c r="AN816">
        <v>1</v>
      </c>
      <c r="AO816">
        <v>1</v>
      </c>
      <c r="AP816">
        <v>0</v>
      </c>
      <c r="AQ816">
        <v>0</v>
      </c>
      <c r="AR816">
        <v>0</v>
      </c>
      <c r="AS816">
        <v>0</v>
      </c>
      <c r="AT816">
        <v>1</v>
      </c>
      <c r="AU816">
        <v>0</v>
      </c>
      <c r="AV816">
        <v>0</v>
      </c>
      <c r="AW816">
        <v>1</v>
      </c>
      <c r="AX816">
        <v>0</v>
      </c>
      <c r="AY816">
        <v>1</v>
      </c>
      <c r="AZ816">
        <v>0</v>
      </c>
      <c r="BA816">
        <v>16</v>
      </c>
      <c r="BB816">
        <v>95</v>
      </c>
      <c r="BC816">
        <v>38</v>
      </c>
      <c r="BD816">
        <v>5</v>
      </c>
      <c r="BE816">
        <v>4</v>
      </c>
      <c r="BF816">
        <v>3</v>
      </c>
      <c r="BG816">
        <v>5</v>
      </c>
      <c r="BH816">
        <v>3</v>
      </c>
      <c r="BI816">
        <v>1</v>
      </c>
      <c r="BJ816">
        <v>4</v>
      </c>
      <c r="BK816">
        <v>3</v>
      </c>
      <c r="BL816">
        <v>8</v>
      </c>
      <c r="BM816">
        <v>0</v>
      </c>
      <c r="BN816">
        <v>2</v>
      </c>
      <c r="BO816">
        <v>2</v>
      </c>
      <c r="BP816">
        <v>0</v>
      </c>
      <c r="BQ816">
        <v>0</v>
      </c>
      <c r="BR816">
        <v>4</v>
      </c>
      <c r="BS816">
        <v>1</v>
      </c>
      <c r="BT816">
        <v>0</v>
      </c>
      <c r="BU816">
        <v>3</v>
      </c>
      <c r="BV816">
        <v>2</v>
      </c>
      <c r="BW816">
        <v>1</v>
      </c>
      <c r="BX816">
        <v>4</v>
      </c>
      <c r="BY816">
        <v>2</v>
      </c>
      <c r="BZ816">
        <v>95</v>
      </c>
      <c r="CA816">
        <v>5</v>
      </c>
      <c r="CB816">
        <v>1</v>
      </c>
      <c r="CC816">
        <v>1</v>
      </c>
      <c r="CD816">
        <v>1</v>
      </c>
      <c r="CE816">
        <v>0</v>
      </c>
      <c r="CF816">
        <v>0</v>
      </c>
      <c r="CG816">
        <v>0</v>
      </c>
      <c r="CH816">
        <v>1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5</v>
      </c>
      <c r="CQ816">
        <v>6</v>
      </c>
      <c r="CR816">
        <v>2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2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0</v>
      </c>
      <c r="DO816">
        <v>0</v>
      </c>
      <c r="DP816">
        <v>6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9</v>
      </c>
      <c r="ER816">
        <v>2</v>
      </c>
      <c r="ES816">
        <v>0</v>
      </c>
      <c r="ET816">
        <v>0</v>
      </c>
      <c r="EU816">
        <v>0</v>
      </c>
      <c r="EV816">
        <v>0</v>
      </c>
      <c r="EW816">
        <v>1</v>
      </c>
      <c r="EX816">
        <v>0</v>
      </c>
      <c r="EY816">
        <v>0</v>
      </c>
      <c r="EZ816">
        <v>0</v>
      </c>
      <c r="FA816">
        <v>1</v>
      </c>
      <c r="FB816">
        <v>1</v>
      </c>
      <c r="FC816">
        <v>0</v>
      </c>
      <c r="FD816">
        <v>2</v>
      </c>
      <c r="FE816">
        <v>0</v>
      </c>
      <c r="FF816">
        <v>0</v>
      </c>
      <c r="FG816">
        <v>0</v>
      </c>
      <c r="FH816">
        <v>0</v>
      </c>
      <c r="FI816">
        <v>2</v>
      </c>
      <c r="FJ816">
        <v>0</v>
      </c>
      <c r="FK816">
        <v>0</v>
      </c>
      <c r="FL816">
        <v>0</v>
      </c>
      <c r="FM816">
        <v>0</v>
      </c>
      <c r="FN816">
        <v>9</v>
      </c>
      <c r="FO816">
        <v>24</v>
      </c>
      <c r="FP816">
        <v>7</v>
      </c>
      <c r="FQ816">
        <v>2</v>
      </c>
      <c r="FR816">
        <v>1</v>
      </c>
      <c r="FS816">
        <v>5</v>
      </c>
      <c r="FT816">
        <v>5</v>
      </c>
      <c r="FU816">
        <v>1</v>
      </c>
      <c r="FV816">
        <v>0</v>
      </c>
      <c r="FW816">
        <v>0</v>
      </c>
      <c r="FX816">
        <v>1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2</v>
      </c>
      <c r="GN816">
        <v>24</v>
      </c>
      <c r="GO816">
        <v>11</v>
      </c>
      <c r="GP816">
        <v>3</v>
      </c>
      <c r="GQ816">
        <v>0</v>
      </c>
      <c r="GR816">
        <v>1</v>
      </c>
      <c r="GS816">
        <v>0</v>
      </c>
      <c r="GT816">
        <v>1</v>
      </c>
      <c r="GU816">
        <v>0</v>
      </c>
      <c r="GV816">
        <v>1</v>
      </c>
      <c r="GW816">
        <v>1</v>
      </c>
      <c r="GX816">
        <v>2</v>
      </c>
      <c r="GY816">
        <v>1</v>
      </c>
      <c r="GZ816">
        <v>0</v>
      </c>
      <c r="HA816">
        <v>0</v>
      </c>
      <c r="HB816">
        <v>0</v>
      </c>
      <c r="HC816">
        <v>1</v>
      </c>
      <c r="HD816">
        <v>0</v>
      </c>
      <c r="HE816">
        <v>0</v>
      </c>
      <c r="HF816">
        <v>0</v>
      </c>
      <c r="HG816">
        <v>0</v>
      </c>
      <c r="HH816">
        <v>11</v>
      </c>
      <c r="HI816">
        <v>2</v>
      </c>
      <c r="HJ816">
        <v>0</v>
      </c>
      <c r="HK816">
        <v>0</v>
      </c>
      <c r="HL816">
        <v>1</v>
      </c>
      <c r="HM816">
        <v>0</v>
      </c>
      <c r="HN816">
        <v>0</v>
      </c>
      <c r="HO816">
        <v>0</v>
      </c>
      <c r="HP816">
        <v>1</v>
      </c>
      <c r="HQ816">
        <v>0</v>
      </c>
      <c r="HR816">
        <v>0</v>
      </c>
      <c r="HS816">
        <v>0</v>
      </c>
      <c r="HT816">
        <v>0</v>
      </c>
      <c r="HU816">
        <v>0</v>
      </c>
      <c r="HV816">
        <v>2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0</v>
      </c>
      <c r="JI816">
        <v>0</v>
      </c>
      <c r="JJ816">
        <v>0</v>
      </c>
      <c r="JK816">
        <v>0</v>
      </c>
      <c r="JL816">
        <v>0</v>
      </c>
    </row>
    <row r="817" spans="1:272" x14ac:dyDescent="0.25">
      <c r="A817" t="s">
        <v>273</v>
      </c>
      <c r="B817" t="s">
        <v>763</v>
      </c>
      <c r="C817" t="str">
        <f t="shared" ref="C817:C823" si="61">"161106"</f>
        <v>161106</v>
      </c>
      <c r="D817" t="s">
        <v>764</v>
      </c>
      <c r="E817">
        <v>1</v>
      </c>
      <c r="F817">
        <v>1388</v>
      </c>
      <c r="G817">
        <v>1050</v>
      </c>
      <c r="H817">
        <v>414</v>
      </c>
      <c r="I817">
        <v>636</v>
      </c>
      <c r="J817">
        <v>0</v>
      </c>
      <c r="K817">
        <v>2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636</v>
      </c>
      <c r="T817">
        <v>0</v>
      </c>
      <c r="U817">
        <v>0</v>
      </c>
      <c r="V817">
        <v>636</v>
      </c>
      <c r="W817">
        <v>29</v>
      </c>
      <c r="X817">
        <v>19</v>
      </c>
      <c r="Y817">
        <v>10</v>
      </c>
      <c r="Z817">
        <v>0</v>
      </c>
      <c r="AA817">
        <v>607</v>
      </c>
      <c r="AB817">
        <v>123</v>
      </c>
      <c r="AC817">
        <v>17</v>
      </c>
      <c r="AD817">
        <v>27</v>
      </c>
      <c r="AE817">
        <v>36</v>
      </c>
      <c r="AF817">
        <v>15</v>
      </c>
      <c r="AG817">
        <v>1</v>
      </c>
      <c r="AH817">
        <v>1</v>
      </c>
      <c r="AI817">
        <v>1</v>
      </c>
      <c r="AJ817">
        <v>0</v>
      </c>
      <c r="AK817">
        <v>6</v>
      </c>
      <c r="AL817">
        <v>1</v>
      </c>
      <c r="AM817">
        <v>0</v>
      </c>
      <c r="AN817">
        <v>2</v>
      </c>
      <c r="AO817">
        <v>2</v>
      </c>
      <c r="AP817">
        <v>2</v>
      </c>
      <c r="AQ817">
        <v>0</v>
      </c>
      <c r="AR817">
        <v>1</v>
      </c>
      <c r="AS817">
        <v>2</v>
      </c>
      <c r="AT817">
        <v>0</v>
      </c>
      <c r="AU817">
        <v>2</v>
      </c>
      <c r="AV817">
        <v>2</v>
      </c>
      <c r="AW817">
        <v>4</v>
      </c>
      <c r="AX817">
        <v>0</v>
      </c>
      <c r="AY817">
        <v>0</v>
      </c>
      <c r="AZ817">
        <v>1</v>
      </c>
      <c r="BA817">
        <v>123</v>
      </c>
      <c r="BB817">
        <v>150</v>
      </c>
      <c r="BC817">
        <v>24</v>
      </c>
      <c r="BD817">
        <v>3</v>
      </c>
      <c r="BE817">
        <v>4</v>
      </c>
      <c r="BF817">
        <v>8</v>
      </c>
      <c r="BG817">
        <v>47</v>
      </c>
      <c r="BH817">
        <v>3</v>
      </c>
      <c r="BI817">
        <v>2</v>
      </c>
      <c r="BJ817">
        <v>1</v>
      </c>
      <c r="BK817">
        <v>2</v>
      </c>
      <c r="BL817">
        <v>1</v>
      </c>
      <c r="BM817">
        <v>0</v>
      </c>
      <c r="BN817">
        <v>30</v>
      </c>
      <c r="BO817">
        <v>2</v>
      </c>
      <c r="BP817">
        <v>0</v>
      </c>
      <c r="BQ817">
        <v>4</v>
      </c>
      <c r="BR817">
        <v>1</v>
      </c>
      <c r="BS817">
        <v>0</v>
      </c>
      <c r="BT817">
        <v>0</v>
      </c>
      <c r="BU817">
        <v>2</v>
      </c>
      <c r="BV817">
        <v>1</v>
      </c>
      <c r="BW817">
        <v>10</v>
      </c>
      <c r="BX817">
        <v>0</v>
      </c>
      <c r="BY817">
        <v>5</v>
      </c>
      <c r="BZ817">
        <v>150</v>
      </c>
      <c r="CA817">
        <v>15</v>
      </c>
      <c r="CB817">
        <v>4</v>
      </c>
      <c r="CC817">
        <v>1</v>
      </c>
      <c r="CD817">
        <v>1</v>
      </c>
      <c r="CE817">
        <v>0</v>
      </c>
      <c r="CF817">
        <v>1</v>
      </c>
      <c r="CG817">
        <v>0</v>
      </c>
      <c r="CH817">
        <v>2</v>
      </c>
      <c r="CI817">
        <v>0</v>
      </c>
      <c r="CJ817">
        <v>1</v>
      </c>
      <c r="CK817">
        <v>0</v>
      </c>
      <c r="CL817">
        <v>0</v>
      </c>
      <c r="CM817">
        <v>0</v>
      </c>
      <c r="CN817">
        <v>2</v>
      </c>
      <c r="CO817">
        <v>3</v>
      </c>
      <c r="CP817">
        <v>15</v>
      </c>
      <c r="CQ817">
        <v>37</v>
      </c>
      <c r="CR817">
        <v>16</v>
      </c>
      <c r="CS817">
        <v>3</v>
      </c>
      <c r="CT817">
        <v>1</v>
      </c>
      <c r="CU817">
        <v>1</v>
      </c>
      <c r="CV817">
        <v>4</v>
      </c>
      <c r="CW817">
        <v>0</v>
      </c>
      <c r="CX817">
        <v>3</v>
      </c>
      <c r="CY817">
        <v>0</v>
      </c>
      <c r="CZ817">
        <v>2</v>
      </c>
      <c r="DA817">
        <v>1</v>
      </c>
      <c r="DB817">
        <v>2</v>
      </c>
      <c r="DC817">
        <v>0</v>
      </c>
      <c r="DD817">
        <v>0</v>
      </c>
      <c r="DE817">
        <v>1</v>
      </c>
      <c r="DF817">
        <v>0</v>
      </c>
      <c r="DG817">
        <v>0</v>
      </c>
      <c r="DH817">
        <v>0</v>
      </c>
      <c r="DI817">
        <v>1</v>
      </c>
      <c r="DJ817">
        <v>0</v>
      </c>
      <c r="DK817">
        <v>0</v>
      </c>
      <c r="DL817">
        <v>1</v>
      </c>
      <c r="DM817">
        <v>0</v>
      </c>
      <c r="DN817">
        <v>1</v>
      </c>
      <c r="DO817">
        <v>0</v>
      </c>
      <c r="DP817">
        <v>37</v>
      </c>
      <c r="DQ817">
        <v>18</v>
      </c>
      <c r="DR817">
        <v>4</v>
      </c>
      <c r="DS817">
        <v>1</v>
      </c>
      <c r="DT817">
        <v>0</v>
      </c>
      <c r="DU817">
        <v>0</v>
      </c>
      <c r="DV817">
        <v>12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1</v>
      </c>
      <c r="EO817">
        <v>0</v>
      </c>
      <c r="EP817">
        <v>18</v>
      </c>
      <c r="EQ817">
        <v>25</v>
      </c>
      <c r="ER817">
        <v>13</v>
      </c>
      <c r="ES817">
        <v>2</v>
      </c>
      <c r="ET817">
        <v>0</v>
      </c>
      <c r="EU817">
        <v>0</v>
      </c>
      <c r="EV817">
        <v>0</v>
      </c>
      <c r="EW817">
        <v>0</v>
      </c>
      <c r="EX817">
        <v>2</v>
      </c>
      <c r="EY817">
        <v>0</v>
      </c>
      <c r="EZ817">
        <v>0</v>
      </c>
      <c r="FA817">
        <v>0</v>
      </c>
      <c r="FB817">
        <v>0</v>
      </c>
      <c r="FC817">
        <v>5</v>
      </c>
      <c r="FD817">
        <v>1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1</v>
      </c>
      <c r="FM817">
        <v>1</v>
      </c>
      <c r="FN817">
        <v>25</v>
      </c>
      <c r="FO817">
        <v>81</v>
      </c>
      <c r="FP817">
        <v>22</v>
      </c>
      <c r="FQ817">
        <v>1</v>
      </c>
      <c r="FR817">
        <v>13</v>
      </c>
      <c r="FS817">
        <v>4</v>
      </c>
      <c r="FT817">
        <v>3</v>
      </c>
      <c r="FU817">
        <v>6</v>
      </c>
      <c r="FV817">
        <v>2</v>
      </c>
      <c r="FW817">
        <v>0</v>
      </c>
      <c r="FX817">
        <v>6</v>
      </c>
      <c r="FY817">
        <v>1</v>
      </c>
      <c r="FZ817">
        <v>1</v>
      </c>
      <c r="GA817">
        <v>0</v>
      </c>
      <c r="GB817">
        <v>1</v>
      </c>
      <c r="GC817">
        <v>3</v>
      </c>
      <c r="GD817">
        <v>2</v>
      </c>
      <c r="GE817">
        <v>0</v>
      </c>
      <c r="GF817">
        <v>3</v>
      </c>
      <c r="GG817">
        <v>1</v>
      </c>
      <c r="GH817">
        <v>3</v>
      </c>
      <c r="GI817">
        <v>3</v>
      </c>
      <c r="GJ817">
        <v>1</v>
      </c>
      <c r="GK817">
        <v>1</v>
      </c>
      <c r="GL817">
        <v>1</v>
      </c>
      <c r="GM817">
        <v>3</v>
      </c>
      <c r="GN817">
        <v>81</v>
      </c>
      <c r="GO817">
        <v>44</v>
      </c>
      <c r="GP817">
        <v>21</v>
      </c>
      <c r="GQ817">
        <v>2</v>
      </c>
      <c r="GR817">
        <v>3</v>
      </c>
      <c r="GS817">
        <v>5</v>
      </c>
      <c r="GT817">
        <v>1</v>
      </c>
      <c r="GU817">
        <v>0</v>
      </c>
      <c r="GV817">
        <v>2</v>
      </c>
      <c r="GW817">
        <v>0</v>
      </c>
      <c r="GX817">
        <v>0</v>
      </c>
      <c r="GY817">
        <v>0</v>
      </c>
      <c r="GZ817">
        <v>1</v>
      </c>
      <c r="HA817">
        <v>0</v>
      </c>
      <c r="HB817">
        <v>1</v>
      </c>
      <c r="HC817">
        <v>2</v>
      </c>
      <c r="HD817">
        <v>0</v>
      </c>
      <c r="HE817">
        <v>0</v>
      </c>
      <c r="HF817">
        <v>2</v>
      </c>
      <c r="HG817">
        <v>4</v>
      </c>
      <c r="HH817">
        <v>44</v>
      </c>
      <c r="HI817">
        <v>2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0</v>
      </c>
      <c r="HP817">
        <v>1</v>
      </c>
      <c r="HQ817">
        <v>1</v>
      </c>
      <c r="HR817">
        <v>0</v>
      </c>
      <c r="HS817">
        <v>0</v>
      </c>
      <c r="HT817">
        <v>0</v>
      </c>
      <c r="HU817">
        <v>0</v>
      </c>
      <c r="HV817">
        <v>2</v>
      </c>
      <c r="HW817">
        <v>1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1</v>
      </c>
      <c r="IM817">
        <v>111</v>
      </c>
      <c r="IN817">
        <v>44</v>
      </c>
      <c r="IO817">
        <v>22</v>
      </c>
      <c r="IP817">
        <v>11</v>
      </c>
      <c r="IQ817">
        <v>2</v>
      </c>
      <c r="IR817">
        <v>0</v>
      </c>
      <c r="IS817">
        <v>1</v>
      </c>
      <c r="IT817">
        <v>2</v>
      </c>
      <c r="IU817">
        <v>0</v>
      </c>
      <c r="IV817">
        <v>22</v>
      </c>
      <c r="IW817">
        <v>0</v>
      </c>
      <c r="IX817">
        <v>0</v>
      </c>
      <c r="IY817">
        <v>0</v>
      </c>
      <c r="IZ817">
        <v>1</v>
      </c>
      <c r="JA817">
        <v>0</v>
      </c>
      <c r="JB817">
        <v>0</v>
      </c>
      <c r="JC817">
        <v>0</v>
      </c>
      <c r="JD817">
        <v>2</v>
      </c>
      <c r="JE817">
        <v>0</v>
      </c>
      <c r="JF817">
        <v>0</v>
      </c>
      <c r="JG817">
        <v>0</v>
      </c>
      <c r="JH817">
        <v>2</v>
      </c>
      <c r="JI817">
        <v>0</v>
      </c>
      <c r="JJ817">
        <v>1</v>
      </c>
      <c r="JK817">
        <v>1</v>
      </c>
      <c r="JL817">
        <v>111</v>
      </c>
    </row>
    <row r="818" spans="1:272" x14ac:dyDescent="0.25">
      <c r="A818" t="s">
        <v>273</v>
      </c>
      <c r="B818" t="s">
        <v>763</v>
      </c>
      <c r="C818" t="str">
        <f t="shared" si="61"/>
        <v>161106</v>
      </c>
      <c r="D818" t="s">
        <v>316</v>
      </c>
      <c r="E818">
        <v>2</v>
      </c>
      <c r="F818">
        <v>395</v>
      </c>
      <c r="G818">
        <v>300</v>
      </c>
      <c r="H818">
        <v>182</v>
      </c>
      <c r="I818">
        <v>118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118</v>
      </c>
      <c r="T818">
        <v>0</v>
      </c>
      <c r="U818">
        <v>0</v>
      </c>
      <c r="V818">
        <v>118</v>
      </c>
      <c r="W818">
        <v>4</v>
      </c>
      <c r="X818">
        <v>4</v>
      </c>
      <c r="Y818">
        <v>0</v>
      </c>
      <c r="Z818">
        <v>0</v>
      </c>
      <c r="AA818">
        <v>114</v>
      </c>
      <c r="AB818">
        <v>25</v>
      </c>
      <c r="AC818">
        <v>1</v>
      </c>
      <c r="AD818">
        <v>4</v>
      </c>
      <c r="AE818">
        <v>6</v>
      </c>
      <c r="AF818">
        <v>6</v>
      </c>
      <c r="AG818">
        <v>1</v>
      </c>
      <c r="AH818">
        <v>0</v>
      </c>
      <c r="AI818">
        <v>1</v>
      </c>
      <c r="AJ818">
        <v>1</v>
      </c>
      <c r="AK818">
        <v>0</v>
      </c>
      <c r="AL818">
        <v>0</v>
      </c>
      <c r="AM818">
        <v>0</v>
      </c>
      <c r="AN818">
        <v>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2</v>
      </c>
      <c r="AY818">
        <v>0</v>
      </c>
      <c r="AZ818">
        <v>2</v>
      </c>
      <c r="BA818">
        <v>25</v>
      </c>
      <c r="BB818">
        <v>26</v>
      </c>
      <c r="BC818">
        <v>5</v>
      </c>
      <c r="BD818">
        <v>1</v>
      </c>
      <c r="BE818">
        <v>0</v>
      </c>
      <c r="BF818">
        <v>6</v>
      </c>
      <c r="BG818">
        <v>2</v>
      </c>
      <c r="BH818">
        <v>1</v>
      </c>
      <c r="BI818">
        <v>0</v>
      </c>
      <c r="BJ818">
        <v>1</v>
      </c>
      <c r="BK818">
        <v>0</v>
      </c>
      <c r="BL818">
        <v>0</v>
      </c>
      <c r="BM818">
        <v>0</v>
      </c>
      <c r="BN818">
        <v>8</v>
      </c>
      <c r="BO818">
        <v>1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0</v>
      </c>
      <c r="BY818">
        <v>0</v>
      </c>
      <c r="BZ818">
        <v>26</v>
      </c>
      <c r="CA818">
        <v>5</v>
      </c>
      <c r="CB818">
        <v>2</v>
      </c>
      <c r="CC818">
        <v>1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1</v>
      </c>
      <c r="CO818">
        <v>1</v>
      </c>
      <c r="CP818">
        <v>5</v>
      </c>
      <c r="CQ818">
        <v>14</v>
      </c>
      <c r="CR818">
        <v>7</v>
      </c>
      <c r="CS818">
        <v>1</v>
      </c>
      <c r="CT818">
        <v>0</v>
      </c>
      <c r="CU818">
        <v>0</v>
      </c>
      <c r="CV818">
        <v>1</v>
      </c>
      <c r="CW818">
        <v>0</v>
      </c>
      <c r="CX818">
        <v>1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1</v>
      </c>
      <c r="DF818">
        <v>0</v>
      </c>
      <c r="DG818">
        <v>0</v>
      </c>
      <c r="DH818">
        <v>1</v>
      </c>
      <c r="DI818">
        <v>0</v>
      </c>
      <c r="DJ818">
        <v>0</v>
      </c>
      <c r="DK818">
        <v>1</v>
      </c>
      <c r="DL818">
        <v>0</v>
      </c>
      <c r="DM818">
        <v>1</v>
      </c>
      <c r="DN818">
        <v>0</v>
      </c>
      <c r="DO818">
        <v>0</v>
      </c>
      <c r="DP818">
        <v>14</v>
      </c>
      <c r="DQ818">
        <v>3</v>
      </c>
      <c r="DR818">
        <v>0</v>
      </c>
      <c r="DS818">
        <v>0</v>
      </c>
      <c r="DT818">
        <v>0</v>
      </c>
      <c r="DU818">
        <v>0</v>
      </c>
      <c r="DV818">
        <v>3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3</v>
      </c>
      <c r="EQ818">
        <v>4</v>
      </c>
      <c r="ER818">
        <v>2</v>
      </c>
      <c r="ES818">
        <v>0</v>
      </c>
      <c r="ET818">
        <v>1</v>
      </c>
      <c r="EU818">
        <v>0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1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4</v>
      </c>
      <c r="FO818">
        <v>21</v>
      </c>
      <c r="FP818">
        <v>3</v>
      </c>
      <c r="FQ818">
        <v>0</v>
      </c>
      <c r="FR818">
        <v>3</v>
      </c>
      <c r="FS818">
        <v>1</v>
      </c>
      <c r="FT818">
        <v>0</v>
      </c>
      <c r="FU818">
        <v>5</v>
      </c>
      <c r="FV818">
        <v>1</v>
      </c>
      <c r="FW818">
        <v>0</v>
      </c>
      <c r="FX818">
        <v>0</v>
      </c>
      <c r="FY818">
        <v>1</v>
      </c>
      <c r="FZ818">
        <v>2</v>
      </c>
      <c r="GA818">
        <v>0</v>
      </c>
      <c r="GB818">
        <v>2</v>
      </c>
      <c r="GC818">
        <v>0</v>
      </c>
      <c r="GD818">
        <v>0</v>
      </c>
      <c r="GE818">
        <v>1</v>
      </c>
      <c r="GF818">
        <v>0</v>
      </c>
      <c r="GG818">
        <v>0</v>
      </c>
      <c r="GH818">
        <v>0</v>
      </c>
      <c r="GI818">
        <v>1</v>
      </c>
      <c r="GJ818">
        <v>1</v>
      </c>
      <c r="GK818">
        <v>0</v>
      </c>
      <c r="GL818">
        <v>0</v>
      </c>
      <c r="GM818">
        <v>0</v>
      </c>
      <c r="GN818">
        <v>21</v>
      </c>
      <c r="GO818">
        <v>2</v>
      </c>
      <c r="GP818">
        <v>0</v>
      </c>
      <c r="GQ818">
        <v>0</v>
      </c>
      <c r="GR818">
        <v>1</v>
      </c>
      <c r="GS818">
        <v>0</v>
      </c>
      <c r="GT818">
        <v>0</v>
      </c>
      <c r="GU818">
        <v>0</v>
      </c>
      <c r="GV818">
        <v>0</v>
      </c>
      <c r="GW818">
        <v>1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2</v>
      </c>
      <c r="HI818">
        <v>2</v>
      </c>
      <c r="HJ818">
        <v>0</v>
      </c>
      <c r="HK818">
        <v>0</v>
      </c>
      <c r="HL818">
        <v>1</v>
      </c>
      <c r="HM818">
        <v>0</v>
      </c>
      <c r="HN818">
        <v>0</v>
      </c>
      <c r="HO818">
        <v>0</v>
      </c>
      <c r="HP818">
        <v>1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2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12</v>
      </c>
      <c r="IN818">
        <v>3</v>
      </c>
      <c r="IO818">
        <v>3</v>
      </c>
      <c r="IP818">
        <v>2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3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1</v>
      </c>
      <c r="JK818">
        <v>0</v>
      </c>
      <c r="JL818">
        <v>12</v>
      </c>
    </row>
    <row r="819" spans="1:272" x14ac:dyDescent="0.25">
      <c r="A819" t="s">
        <v>273</v>
      </c>
      <c r="B819" t="s">
        <v>763</v>
      </c>
      <c r="C819" t="str">
        <f t="shared" si="61"/>
        <v>161106</v>
      </c>
      <c r="D819" t="s">
        <v>316</v>
      </c>
      <c r="E819">
        <v>3</v>
      </c>
      <c r="F819">
        <v>861</v>
      </c>
      <c r="G819">
        <v>660</v>
      </c>
      <c r="H819">
        <v>318</v>
      </c>
      <c r="I819">
        <v>342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342</v>
      </c>
      <c r="T819">
        <v>0</v>
      </c>
      <c r="U819">
        <v>0</v>
      </c>
      <c r="V819">
        <v>342</v>
      </c>
      <c r="W819">
        <v>16</v>
      </c>
      <c r="X819">
        <v>12</v>
      </c>
      <c r="Y819">
        <v>4</v>
      </c>
      <c r="Z819">
        <v>0</v>
      </c>
      <c r="AA819">
        <v>326</v>
      </c>
      <c r="AB819">
        <v>55</v>
      </c>
      <c r="AC819">
        <v>12</v>
      </c>
      <c r="AD819">
        <v>14</v>
      </c>
      <c r="AE819">
        <v>1</v>
      </c>
      <c r="AF819">
        <v>8</v>
      </c>
      <c r="AG819">
        <v>2</v>
      </c>
      <c r="AH819">
        <v>5</v>
      </c>
      <c r="AI819">
        <v>0</v>
      </c>
      <c r="AJ819">
        <v>1</v>
      </c>
      <c r="AK819">
        <v>0</v>
      </c>
      <c r="AL819">
        <v>1</v>
      </c>
      <c r="AM819">
        <v>0</v>
      </c>
      <c r="AN819">
        <v>1</v>
      </c>
      <c r="AO819">
        <v>1</v>
      </c>
      <c r="AP819">
        <v>0</v>
      </c>
      <c r="AQ819">
        <v>1</v>
      </c>
      <c r="AR819">
        <v>1</v>
      </c>
      <c r="AS819">
        <v>1</v>
      </c>
      <c r="AT819">
        <v>0</v>
      </c>
      <c r="AU819">
        <v>1</v>
      </c>
      <c r="AV819">
        <v>2</v>
      </c>
      <c r="AW819">
        <v>0</v>
      </c>
      <c r="AX819">
        <v>2</v>
      </c>
      <c r="AY819">
        <v>1</v>
      </c>
      <c r="AZ819">
        <v>0</v>
      </c>
      <c r="BA819">
        <v>55</v>
      </c>
      <c r="BB819">
        <v>70</v>
      </c>
      <c r="BC819">
        <v>8</v>
      </c>
      <c r="BD819">
        <v>2</v>
      </c>
      <c r="BE819">
        <v>1</v>
      </c>
      <c r="BF819">
        <v>7</v>
      </c>
      <c r="BG819">
        <v>5</v>
      </c>
      <c r="BH819">
        <v>3</v>
      </c>
      <c r="BI819">
        <v>0</v>
      </c>
      <c r="BJ819">
        <v>0</v>
      </c>
      <c r="BK819">
        <v>0</v>
      </c>
      <c r="BL819">
        <v>2</v>
      </c>
      <c r="BM819">
        <v>0</v>
      </c>
      <c r="BN819">
        <v>32</v>
      </c>
      <c r="BO819">
        <v>0</v>
      </c>
      <c r="BP819">
        <v>0</v>
      </c>
      <c r="BQ819">
        <v>2</v>
      </c>
      <c r="BR819">
        <v>1</v>
      </c>
      <c r="BS819">
        <v>1</v>
      </c>
      <c r="BT819">
        <v>0</v>
      </c>
      <c r="BU819">
        <v>0</v>
      </c>
      <c r="BV819">
        <v>1</v>
      </c>
      <c r="BW819">
        <v>3</v>
      </c>
      <c r="BX819">
        <v>0</v>
      </c>
      <c r="BY819">
        <v>2</v>
      </c>
      <c r="BZ819">
        <v>70</v>
      </c>
      <c r="CA819">
        <v>7</v>
      </c>
      <c r="CB819">
        <v>2</v>
      </c>
      <c r="CC819">
        <v>1</v>
      </c>
      <c r="CD819">
        <v>0</v>
      </c>
      <c r="CE819">
        <v>0</v>
      </c>
      <c r="CF819">
        <v>1</v>
      </c>
      <c r="CG819">
        <v>0</v>
      </c>
      <c r="CH819">
        <v>0</v>
      </c>
      <c r="CI819">
        <v>0</v>
      </c>
      <c r="CJ819">
        <v>0</v>
      </c>
      <c r="CK819">
        <v>1</v>
      </c>
      <c r="CL819">
        <v>0</v>
      </c>
      <c r="CM819">
        <v>0</v>
      </c>
      <c r="CN819">
        <v>1</v>
      </c>
      <c r="CO819">
        <v>1</v>
      </c>
      <c r="CP819">
        <v>7</v>
      </c>
      <c r="CQ819">
        <v>17</v>
      </c>
      <c r="CR819">
        <v>12</v>
      </c>
      <c r="CS819">
        <v>4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1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17</v>
      </c>
      <c r="DQ819">
        <v>10</v>
      </c>
      <c r="DR819">
        <v>0</v>
      </c>
      <c r="DS819">
        <v>0</v>
      </c>
      <c r="DT819">
        <v>0</v>
      </c>
      <c r="DU819">
        <v>0</v>
      </c>
      <c r="DV819">
        <v>8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1</v>
      </c>
      <c r="EF819">
        <v>0</v>
      </c>
      <c r="EG819">
        <v>0</v>
      </c>
      <c r="EH819">
        <v>0</v>
      </c>
      <c r="EI819">
        <v>1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10</v>
      </c>
      <c r="EQ819">
        <v>5</v>
      </c>
      <c r="ER819">
        <v>2</v>
      </c>
      <c r="ES819">
        <v>1</v>
      </c>
      <c r="ET819">
        <v>1</v>
      </c>
      <c r="EU819">
        <v>0</v>
      </c>
      <c r="EV819">
        <v>0</v>
      </c>
      <c r="EW819">
        <v>0</v>
      </c>
      <c r="EX819">
        <v>1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5</v>
      </c>
      <c r="FO819">
        <v>26</v>
      </c>
      <c r="FP819">
        <v>13</v>
      </c>
      <c r="FQ819">
        <v>4</v>
      </c>
      <c r="FR819">
        <v>1</v>
      </c>
      <c r="FS819">
        <v>0</v>
      </c>
      <c r="FT819">
        <v>0</v>
      </c>
      <c r="FU819">
        <v>3</v>
      </c>
      <c r="FV819">
        <v>0</v>
      </c>
      <c r="FW819">
        <v>0</v>
      </c>
      <c r="FX819">
        <v>0</v>
      </c>
      <c r="FY819">
        <v>0</v>
      </c>
      <c r="FZ819">
        <v>1</v>
      </c>
      <c r="GA819">
        <v>0</v>
      </c>
      <c r="GB819">
        <v>1</v>
      </c>
      <c r="GC819">
        <v>0</v>
      </c>
      <c r="GD819">
        <v>0</v>
      </c>
      <c r="GE819">
        <v>0</v>
      </c>
      <c r="GF819">
        <v>0</v>
      </c>
      <c r="GG819">
        <v>1</v>
      </c>
      <c r="GH819">
        <v>2</v>
      </c>
      <c r="GI819">
        <v>0</v>
      </c>
      <c r="GJ819">
        <v>0</v>
      </c>
      <c r="GK819">
        <v>0</v>
      </c>
      <c r="GL819">
        <v>0</v>
      </c>
      <c r="GM819">
        <v>0</v>
      </c>
      <c r="GN819">
        <v>26</v>
      </c>
      <c r="GO819">
        <v>9</v>
      </c>
      <c r="GP819">
        <v>2</v>
      </c>
      <c r="GQ819">
        <v>1</v>
      </c>
      <c r="GR819">
        <v>2</v>
      </c>
      <c r="GS819">
        <v>1</v>
      </c>
      <c r="GT819">
        <v>0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0</v>
      </c>
      <c r="HB819">
        <v>0</v>
      </c>
      <c r="HC819">
        <v>1</v>
      </c>
      <c r="HD819">
        <v>0</v>
      </c>
      <c r="HE819">
        <v>0</v>
      </c>
      <c r="HF819">
        <v>0</v>
      </c>
      <c r="HG819">
        <v>2</v>
      </c>
      <c r="HH819">
        <v>9</v>
      </c>
      <c r="HI819">
        <v>3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2</v>
      </c>
      <c r="HQ819">
        <v>0</v>
      </c>
      <c r="HR819">
        <v>0</v>
      </c>
      <c r="HS819">
        <v>1</v>
      </c>
      <c r="HT819">
        <v>0</v>
      </c>
      <c r="HU819">
        <v>0</v>
      </c>
      <c r="HV819">
        <v>3</v>
      </c>
      <c r="HW819">
        <v>1</v>
      </c>
      <c r="HX819">
        <v>0</v>
      </c>
      <c r="HY819">
        <v>0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1</v>
      </c>
      <c r="IL819">
        <v>1</v>
      </c>
      <c r="IM819">
        <v>123</v>
      </c>
      <c r="IN819">
        <v>25</v>
      </c>
      <c r="IO819">
        <v>45</v>
      </c>
      <c r="IP819">
        <v>26</v>
      </c>
      <c r="IQ819">
        <v>2</v>
      </c>
      <c r="IR819">
        <v>1</v>
      </c>
      <c r="IS819">
        <v>1</v>
      </c>
      <c r="IT819">
        <v>2</v>
      </c>
      <c r="IU819">
        <v>1</v>
      </c>
      <c r="IV819">
        <v>10</v>
      </c>
      <c r="IW819">
        <v>0</v>
      </c>
      <c r="IX819">
        <v>1</v>
      </c>
      <c r="IY819">
        <v>0</v>
      </c>
      <c r="IZ819">
        <v>2</v>
      </c>
      <c r="JA819">
        <v>0</v>
      </c>
      <c r="JB819">
        <v>0</v>
      </c>
      <c r="JC819">
        <v>1</v>
      </c>
      <c r="JD819">
        <v>0</v>
      </c>
      <c r="JE819">
        <v>0</v>
      </c>
      <c r="JF819">
        <v>0</v>
      </c>
      <c r="JG819">
        <v>1</v>
      </c>
      <c r="JH819">
        <v>5</v>
      </c>
      <c r="JI819">
        <v>0</v>
      </c>
      <c r="JJ819">
        <v>0</v>
      </c>
      <c r="JK819">
        <v>0</v>
      </c>
      <c r="JL819">
        <v>123</v>
      </c>
    </row>
    <row r="820" spans="1:272" x14ac:dyDescent="0.25">
      <c r="A820" t="s">
        <v>273</v>
      </c>
      <c r="B820" t="s">
        <v>763</v>
      </c>
      <c r="C820" t="str">
        <f t="shared" si="61"/>
        <v>161106</v>
      </c>
      <c r="D820" t="s">
        <v>765</v>
      </c>
      <c r="E820">
        <v>4</v>
      </c>
      <c r="F820">
        <v>748</v>
      </c>
      <c r="G820">
        <v>570</v>
      </c>
      <c r="H820">
        <v>348</v>
      </c>
      <c r="I820">
        <v>222</v>
      </c>
      <c r="J820">
        <v>0</v>
      </c>
      <c r="K820">
        <v>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222</v>
      </c>
      <c r="T820">
        <v>0</v>
      </c>
      <c r="U820">
        <v>0</v>
      </c>
      <c r="V820">
        <v>222</v>
      </c>
      <c r="W820">
        <v>12</v>
      </c>
      <c r="X820">
        <v>11</v>
      </c>
      <c r="Y820">
        <v>1</v>
      </c>
      <c r="Z820">
        <v>0</v>
      </c>
      <c r="AA820">
        <v>210</v>
      </c>
      <c r="AB820">
        <v>46</v>
      </c>
      <c r="AC820">
        <v>7</v>
      </c>
      <c r="AD820">
        <v>9</v>
      </c>
      <c r="AE820">
        <v>11</v>
      </c>
      <c r="AF820">
        <v>11</v>
      </c>
      <c r="AG820">
        <v>0</v>
      </c>
      <c r="AH820">
        <v>3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2</v>
      </c>
      <c r="AP820">
        <v>0</v>
      </c>
      <c r="AQ820">
        <v>0</v>
      </c>
      <c r="AR820">
        <v>0</v>
      </c>
      <c r="AS820">
        <v>0</v>
      </c>
      <c r="AT820">
        <v>1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2</v>
      </c>
      <c r="BA820">
        <v>46</v>
      </c>
      <c r="BB820">
        <v>84</v>
      </c>
      <c r="BC820">
        <v>4</v>
      </c>
      <c r="BD820">
        <v>3</v>
      </c>
      <c r="BE820">
        <v>1</v>
      </c>
      <c r="BF820">
        <v>5</v>
      </c>
      <c r="BG820">
        <v>3</v>
      </c>
      <c r="BH820">
        <v>1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64</v>
      </c>
      <c r="BO820">
        <v>0</v>
      </c>
      <c r="BP820">
        <v>0</v>
      </c>
      <c r="BQ820">
        <v>1</v>
      </c>
      <c r="BR820">
        <v>0</v>
      </c>
      <c r="BS820">
        <v>0</v>
      </c>
      <c r="BT820">
        <v>0</v>
      </c>
      <c r="BU820">
        <v>1</v>
      </c>
      <c r="BV820">
        <v>1</v>
      </c>
      <c r="BW820">
        <v>0</v>
      </c>
      <c r="BX820">
        <v>0</v>
      </c>
      <c r="BY820">
        <v>0</v>
      </c>
      <c r="BZ820">
        <v>84</v>
      </c>
      <c r="CA820">
        <v>1</v>
      </c>
      <c r="CB820">
        <v>0</v>
      </c>
      <c r="CC820">
        <v>0</v>
      </c>
      <c r="CD820">
        <v>1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1</v>
      </c>
      <c r="CQ820">
        <v>8</v>
      </c>
      <c r="CR820">
        <v>2</v>
      </c>
      <c r="CS820">
        <v>4</v>
      </c>
      <c r="CT820">
        <v>0</v>
      </c>
      <c r="CU820">
        <v>0</v>
      </c>
      <c r="CV820">
        <v>1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8</v>
      </c>
      <c r="DQ820">
        <v>5</v>
      </c>
      <c r="DR820">
        <v>0</v>
      </c>
      <c r="DS820">
        <v>0</v>
      </c>
      <c r="DT820">
        <v>0</v>
      </c>
      <c r="DU820">
        <v>0</v>
      </c>
      <c r="DV820">
        <v>4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1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5</v>
      </c>
      <c r="EQ820">
        <v>3</v>
      </c>
      <c r="ER820">
        <v>1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3</v>
      </c>
      <c r="FO820">
        <v>12</v>
      </c>
      <c r="FP820">
        <v>4</v>
      </c>
      <c r="FQ820">
        <v>0</v>
      </c>
      <c r="FR820">
        <v>3</v>
      </c>
      <c r="FS820">
        <v>1</v>
      </c>
      <c r="FT820">
        <v>0</v>
      </c>
      <c r="FU820">
        <v>1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1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1</v>
      </c>
      <c r="GK820">
        <v>1</v>
      </c>
      <c r="GL820">
        <v>0</v>
      </c>
      <c r="GM820">
        <v>0</v>
      </c>
      <c r="GN820">
        <v>12</v>
      </c>
      <c r="GO820">
        <v>4</v>
      </c>
      <c r="GP820">
        <v>0</v>
      </c>
      <c r="GQ820">
        <v>0</v>
      </c>
      <c r="GR820">
        <v>1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0</v>
      </c>
      <c r="HF820">
        <v>1</v>
      </c>
      <c r="HG820">
        <v>2</v>
      </c>
      <c r="HH820">
        <v>4</v>
      </c>
      <c r="HI820">
        <v>3</v>
      </c>
      <c r="HJ820">
        <v>0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1</v>
      </c>
      <c r="HQ820">
        <v>0</v>
      </c>
      <c r="HR820">
        <v>0</v>
      </c>
      <c r="HS820">
        <v>0</v>
      </c>
      <c r="HT820">
        <v>0</v>
      </c>
      <c r="HU820">
        <v>2</v>
      </c>
      <c r="HV820">
        <v>3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44</v>
      </c>
      <c r="IN820">
        <v>10</v>
      </c>
      <c r="IO820">
        <v>8</v>
      </c>
      <c r="IP820">
        <v>7</v>
      </c>
      <c r="IQ820">
        <v>3</v>
      </c>
      <c r="IR820">
        <v>0</v>
      </c>
      <c r="IS820">
        <v>0</v>
      </c>
      <c r="IT820">
        <v>0</v>
      </c>
      <c r="IU820">
        <v>0</v>
      </c>
      <c r="IV820">
        <v>10</v>
      </c>
      <c r="IW820">
        <v>0</v>
      </c>
      <c r="IX820">
        <v>1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1</v>
      </c>
      <c r="JE820">
        <v>0</v>
      </c>
      <c r="JF820">
        <v>0</v>
      </c>
      <c r="JG820">
        <v>0</v>
      </c>
      <c r="JH820">
        <v>1</v>
      </c>
      <c r="JI820">
        <v>2</v>
      </c>
      <c r="JJ820">
        <v>0</v>
      </c>
      <c r="JK820">
        <v>0</v>
      </c>
      <c r="JL820">
        <v>44</v>
      </c>
    </row>
    <row r="821" spans="1:272" x14ac:dyDescent="0.25">
      <c r="A821" t="s">
        <v>273</v>
      </c>
      <c r="B821" t="s">
        <v>763</v>
      </c>
      <c r="C821" t="str">
        <f t="shared" si="61"/>
        <v>161106</v>
      </c>
      <c r="D821" t="s">
        <v>312</v>
      </c>
      <c r="E821">
        <v>5</v>
      </c>
      <c r="F821">
        <v>736</v>
      </c>
      <c r="G821">
        <v>560</v>
      </c>
      <c r="H821">
        <v>312</v>
      </c>
      <c r="I821">
        <v>248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248</v>
      </c>
      <c r="T821">
        <v>0</v>
      </c>
      <c r="U821">
        <v>0</v>
      </c>
      <c r="V821">
        <v>248</v>
      </c>
      <c r="W821">
        <v>8</v>
      </c>
      <c r="X821">
        <v>3</v>
      </c>
      <c r="Y821">
        <v>5</v>
      </c>
      <c r="Z821">
        <v>0</v>
      </c>
      <c r="AA821">
        <v>240</v>
      </c>
      <c r="AB821">
        <v>51</v>
      </c>
      <c r="AC821">
        <v>9</v>
      </c>
      <c r="AD821">
        <v>13</v>
      </c>
      <c r="AE821">
        <v>9</v>
      </c>
      <c r="AF821">
        <v>7</v>
      </c>
      <c r="AG821">
        <v>1</v>
      </c>
      <c r="AH821">
        <v>0</v>
      </c>
      <c r="AI821">
        <v>0</v>
      </c>
      <c r="AJ821">
        <v>0</v>
      </c>
      <c r="AK821">
        <v>2</v>
      </c>
      <c r="AL821">
        <v>0</v>
      </c>
      <c r="AM821">
        <v>0</v>
      </c>
      <c r="AN821">
        <v>2</v>
      </c>
      <c r="AO821">
        <v>0</v>
      </c>
      <c r="AP821">
        <v>0</v>
      </c>
      <c r="AQ821">
        <v>0</v>
      </c>
      <c r="AR821">
        <v>2</v>
      </c>
      <c r="AS821">
        <v>2</v>
      </c>
      <c r="AT821">
        <v>1</v>
      </c>
      <c r="AU821">
        <v>0</v>
      </c>
      <c r="AV821">
        <v>0</v>
      </c>
      <c r="AW821">
        <v>0</v>
      </c>
      <c r="AX821">
        <v>0</v>
      </c>
      <c r="AY821">
        <v>1</v>
      </c>
      <c r="AZ821">
        <v>2</v>
      </c>
      <c r="BA821">
        <v>51</v>
      </c>
      <c r="BB821">
        <v>45</v>
      </c>
      <c r="BC821">
        <v>4</v>
      </c>
      <c r="BD821">
        <v>1</v>
      </c>
      <c r="BE821">
        <v>6</v>
      </c>
      <c r="BF821">
        <v>8</v>
      </c>
      <c r="BG821">
        <v>3</v>
      </c>
      <c r="BH821">
        <v>4</v>
      </c>
      <c r="BI821">
        <v>1</v>
      </c>
      <c r="BJ821">
        <v>1</v>
      </c>
      <c r="BK821">
        <v>0</v>
      </c>
      <c r="BL821">
        <v>1</v>
      </c>
      <c r="BM821">
        <v>0</v>
      </c>
      <c r="BN821">
        <v>15</v>
      </c>
      <c r="BO821">
        <v>0</v>
      </c>
      <c r="BP821">
        <v>0</v>
      </c>
      <c r="BQ821">
        <v>1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45</v>
      </c>
      <c r="CA821">
        <v>4</v>
      </c>
      <c r="CB821">
        <v>2</v>
      </c>
      <c r="CC821">
        <v>1</v>
      </c>
      <c r="CD821">
        <v>0</v>
      </c>
      <c r="CE821">
        <v>0</v>
      </c>
      <c r="CF821">
        <v>1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4</v>
      </c>
      <c r="CQ821">
        <v>3</v>
      </c>
      <c r="CR821">
        <v>2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3</v>
      </c>
      <c r="DQ821">
        <v>4</v>
      </c>
      <c r="DR821">
        <v>0</v>
      </c>
      <c r="DS821">
        <v>0</v>
      </c>
      <c r="DT821">
        <v>0</v>
      </c>
      <c r="DU821">
        <v>1</v>
      </c>
      <c r="DV821">
        <v>2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1</v>
      </c>
      <c r="EP821">
        <v>4</v>
      </c>
      <c r="EQ821">
        <v>8</v>
      </c>
      <c r="ER821">
        <v>1</v>
      </c>
      <c r="ES821">
        <v>0</v>
      </c>
      <c r="ET821">
        <v>0</v>
      </c>
      <c r="EU821">
        <v>0</v>
      </c>
      <c r="EV821">
        <v>1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6</v>
      </c>
      <c r="FK821">
        <v>0</v>
      </c>
      <c r="FL821">
        <v>0</v>
      </c>
      <c r="FM821">
        <v>0</v>
      </c>
      <c r="FN821">
        <v>8</v>
      </c>
      <c r="FO821">
        <v>31</v>
      </c>
      <c r="FP821">
        <v>14</v>
      </c>
      <c r="FQ821">
        <v>0</v>
      </c>
      <c r="FR821">
        <v>1</v>
      </c>
      <c r="FS821">
        <v>4</v>
      </c>
      <c r="FT821">
        <v>0</v>
      </c>
      <c r="FU821">
        <v>4</v>
      </c>
      <c r="FV821">
        <v>0</v>
      </c>
      <c r="FW821">
        <v>0</v>
      </c>
      <c r="FX821">
        <v>0</v>
      </c>
      <c r="FY821">
        <v>0</v>
      </c>
      <c r="FZ821">
        <v>1</v>
      </c>
      <c r="GA821">
        <v>0</v>
      </c>
      <c r="GB821">
        <v>0</v>
      </c>
      <c r="GC821">
        <v>1</v>
      </c>
      <c r="GD821">
        <v>0</v>
      </c>
      <c r="GE821">
        <v>1</v>
      </c>
      <c r="GF821">
        <v>1</v>
      </c>
      <c r="GG821">
        <v>0</v>
      </c>
      <c r="GH821">
        <v>1</v>
      </c>
      <c r="GI821">
        <v>0</v>
      </c>
      <c r="GJ821">
        <v>1</v>
      </c>
      <c r="GK821">
        <v>0</v>
      </c>
      <c r="GL821">
        <v>1</v>
      </c>
      <c r="GM821">
        <v>1</v>
      </c>
      <c r="GN821">
        <v>31</v>
      </c>
      <c r="GO821">
        <v>6</v>
      </c>
      <c r="GP821">
        <v>4</v>
      </c>
      <c r="GQ821">
        <v>1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0</v>
      </c>
      <c r="HF821">
        <v>0</v>
      </c>
      <c r="HG821">
        <v>1</v>
      </c>
      <c r="HH821">
        <v>6</v>
      </c>
      <c r="HI821">
        <v>4</v>
      </c>
      <c r="HJ821">
        <v>0</v>
      </c>
      <c r="HK821">
        <v>0</v>
      </c>
      <c r="HL821">
        <v>1</v>
      </c>
      <c r="HM821">
        <v>0</v>
      </c>
      <c r="HN821">
        <v>0</v>
      </c>
      <c r="HO821">
        <v>1</v>
      </c>
      <c r="HP821">
        <v>1</v>
      </c>
      <c r="HQ821">
        <v>0</v>
      </c>
      <c r="HR821">
        <v>0</v>
      </c>
      <c r="HS821">
        <v>0</v>
      </c>
      <c r="HT821">
        <v>0</v>
      </c>
      <c r="HU821">
        <v>1</v>
      </c>
      <c r="HV821">
        <v>4</v>
      </c>
      <c r="HW821">
        <v>2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1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0</v>
      </c>
      <c r="IK821">
        <v>1</v>
      </c>
      <c r="IL821">
        <v>2</v>
      </c>
      <c r="IM821">
        <v>82</v>
      </c>
      <c r="IN821">
        <v>14</v>
      </c>
      <c r="IO821">
        <v>22</v>
      </c>
      <c r="IP821">
        <v>13</v>
      </c>
      <c r="IQ821">
        <v>7</v>
      </c>
      <c r="IR821">
        <v>1</v>
      </c>
      <c r="IS821">
        <v>0</v>
      </c>
      <c r="IT821">
        <v>1</v>
      </c>
      <c r="IU821">
        <v>0</v>
      </c>
      <c r="IV821">
        <v>7</v>
      </c>
      <c r="IW821">
        <v>1</v>
      </c>
      <c r="IX821">
        <v>0</v>
      </c>
      <c r="IY821">
        <v>0</v>
      </c>
      <c r="IZ821">
        <v>1</v>
      </c>
      <c r="JA821">
        <v>0</v>
      </c>
      <c r="JB821">
        <v>0</v>
      </c>
      <c r="JC821">
        <v>2</v>
      </c>
      <c r="JD821">
        <v>0</v>
      </c>
      <c r="JE821">
        <v>0</v>
      </c>
      <c r="JF821">
        <v>1</v>
      </c>
      <c r="JG821">
        <v>3</v>
      </c>
      <c r="JH821">
        <v>7</v>
      </c>
      <c r="JI821">
        <v>2</v>
      </c>
      <c r="JJ821">
        <v>0</v>
      </c>
      <c r="JK821">
        <v>0</v>
      </c>
      <c r="JL821">
        <v>82</v>
      </c>
    </row>
    <row r="822" spans="1:272" x14ac:dyDescent="0.25">
      <c r="A822" t="s">
        <v>273</v>
      </c>
      <c r="B822" t="s">
        <v>763</v>
      </c>
      <c r="C822" t="str">
        <f t="shared" si="61"/>
        <v>161106</v>
      </c>
      <c r="D822" t="s">
        <v>765</v>
      </c>
      <c r="E822">
        <v>6</v>
      </c>
      <c r="F822">
        <v>492</v>
      </c>
      <c r="G822">
        <v>380</v>
      </c>
      <c r="H822">
        <v>185</v>
      </c>
      <c r="I822">
        <v>195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195</v>
      </c>
      <c r="T822">
        <v>0</v>
      </c>
      <c r="U822">
        <v>0</v>
      </c>
      <c r="V822">
        <v>195</v>
      </c>
      <c r="W822">
        <v>18</v>
      </c>
      <c r="X822">
        <v>11</v>
      </c>
      <c r="Y822">
        <v>2</v>
      </c>
      <c r="Z822">
        <v>0</v>
      </c>
      <c r="AA822">
        <v>177</v>
      </c>
      <c r="AB822">
        <v>44</v>
      </c>
      <c r="AC822">
        <v>9</v>
      </c>
      <c r="AD822">
        <v>4</v>
      </c>
      <c r="AE822">
        <v>8</v>
      </c>
      <c r="AF822">
        <v>12</v>
      </c>
      <c r="AG822">
        <v>1</v>
      </c>
      <c r="AH822">
        <v>1</v>
      </c>
      <c r="AI822">
        <v>1</v>
      </c>
      <c r="AJ822">
        <v>1</v>
      </c>
      <c r="AK822">
        <v>3</v>
      </c>
      <c r="AL822">
        <v>0</v>
      </c>
      <c r="AM822">
        <v>0</v>
      </c>
      <c r="AN822">
        <v>0</v>
      </c>
      <c r="AO822">
        <v>2</v>
      </c>
      <c r="AP822">
        <v>0</v>
      </c>
      <c r="AQ822">
        <v>0</v>
      </c>
      <c r="AR822">
        <v>0</v>
      </c>
      <c r="AS822">
        <v>0</v>
      </c>
      <c r="AT822">
        <v>1</v>
      </c>
      <c r="AU822">
        <v>0</v>
      </c>
      <c r="AV822">
        <v>0</v>
      </c>
      <c r="AW822">
        <v>0</v>
      </c>
      <c r="AX822">
        <v>1</v>
      </c>
      <c r="AY822">
        <v>0</v>
      </c>
      <c r="AZ822">
        <v>0</v>
      </c>
      <c r="BA822">
        <v>44</v>
      </c>
      <c r="BB822">
        <v>29</v>
      </c>
      <c r="BC822">
        <v>6</v>
      </c>
      <c r="BD822">
        <v>0</v>
      </c>
      <c r="BE822">
        <v>0</v>
      </c>
      <c r="BF822">
        <v>2</v>
      </c>
      <c r="BG822">
        <v>1</v>
      </c>
      <c r="BH822">
        <v>0</v>
      </c>
      <c r="BI822">
        <v>0</v>
      </c>
      <c r="BJ822">
        <v>0</v>
      </c>
      <c r="BK822">
        <v>1</v>
      </c>
      <c r="BL822">
        <v>2</v>
      </c>
      <c r="BM822">
        <v>0</v>
      </c>
      <c r="BN822">
        <v>14</v>
      </c>
      <c r="BO822">
        <v>1</v>
      </c>
      <c r="BP822">
        <v>0</v>
      </c>
      <c r="BQ822">
        <v>0</v>
      </c>
      <c r="BR822">
        <v>1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1</v>
      </c>
      <c r="BZ822">
        <v>29</v>
      </c>
      <c r="CA822">
        <v>4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1</v>
      </c>
      <c r="CI822">
        <v>0</v>
      </c>
      <c r="CJ822">
        <v>0</v>
      </c>
      <c r="CK822">
        <v>0</v>
      </c>
      <c r="CL822">
        <v>0</v>
      </c>
      <c r="CM822">
        <v>1</v>
      </c>
      <c r="CN822">
        <v>1</v>
      </c>
      <c r="CO822">
        <v>0</v>
      </c>
      <c r="CP822">
        <v>4</v>
      </c>
      <c r="CQ822">
        <v>7</v>
      </c>
      <c r="CR822">
        <v>2</v>
      </c>
      <c r="CS822">
        <v>4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1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7</v>
      </c>
      <c r="DQ822">
        <v>7</v>
      </c>
      <c r="DR822">
        <v>0</v>
      </c>
      <c r="DS822">
        <v>0</v>
      </c>
      <c r="DT822">
        <v>0</v>
      </c>
      <c r="DU822">
        <v>1</v>
      </c>
      <c r="DV822">
        <v>6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7</v>
      </c>
      <c r="EQ822">
        <v>4</v>
      </c>
      <c r="ER822">
        <v>1</v>
      </c>
      <c r="ES822">
        <v>1</v>
      </c>
      <c r="ET822">
        <v>0</v>
      </c>
      <c r="EU822">
        <v>0</v>
      </c>
      <c r="EV822">
        <v>0</v>
      </c>
      <c r="EW822">
        <v>2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4</v>
      </c>
      <c r="FO822">
        <v>13</v>
      </c>
      <c r="FP822">
        <v>4</v>
      </c>
      <c r="FQ822">
        <v>0</v>
      </c>
      <c r="FR822">
        <v>0</v>
      </c>
      <c r="FS822">
        <v>0</v>
      </c>
      <c r="FT822">
        <v>0</v>
      </c>
      <c r="FU822">
        <v>5</v>
      </c>
      <c r="FV822">
        <v>1</v>
      </c>
      <c r="FW822">
        <v>0</v>
      </c>
      <c r="FX822">
        <v>0</v>
      </c>
      <c r="FY822">
        <v>0</v>
      </c>
      <c r="FZ822">
        <v>2</v>
      </c>
      <c r="GA822">
        <v>0</v>
      </c>
      <c r="GB822">
        <v>0</v>
      </c>
      <c r="GC822">
        <v>0</v>
      </c>
      <c r="GD822">
        <v>1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13</v>
      </c>
      <c r="GO822">
        <v>1</v>
      </c>
      <c r="GP822">
        <v>0</v>
      </c>
      <c r="GQ822">
        <v>1</v>
      </c>
      <c r="GR822">
        <v>0</v>
      </c>
      <c r="GS822">
        <v>0</v>
      </c>
      <c r="GT822">
        <v>0</v>
      </c>
      <c r="GU822">
        <v>0</v>
      </c>
      <c r="GV822">
        <v>0</v>
      </c>
      <c r="GW822">
        <v>0</v>
      </c>
      <c r="GX822">
        <v>0</v>
      </c>
      <c r="GY822">
        <v>0</v>
      </c>
      <c r="GZ822">
        <v>0</v>
      </c>
      <c r="HA822">
        <v>0</v>
      </c>
      <c r="HB822">
        <v>0</v>
      </c>
      <c r="HC822">
        <v>0</v>
      </c>
      <c r="HD822">
        <v>0</v>
      </c>
      <c r="HE822">
        <v>0</v>
      </c>
      <c r="HF822">
        <v>0</v>
      </c>
      <c r="HG822">
        <v>0</v>
      </c>
      <c r="HH822">
        <v>1</v>
      </c>
      <c r="HI822">
        <v>2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0</v>
      </c>
      <c r="HP822">
        <v>0</v>
      </c>
      <c r="HQ822">
        <v>0</v>
      </c>
      <c r="HR822">
        <v>0</v>
      </c>
      <c r="HS822">
        <v>0</v>
      </c>
      <c r="HT822">
        <v>1</v>
      </c>
      <c r="HU822">
        <v>0</v>
      </c>
      <c r="HV822">
        <v>2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0</v>
      </c>
      <c r="IK822">
        <v>0</v>
      </c>
      <c r="IL822">
        <v>0</v>
      </c>
      <c r="IM822">
        <v>66</v>
      </c>
      <c r="IN822">
        <v>12</v>
      </c>
      <c r="IO822">
        <v>22</v>
      </c>
      <c r="IP822">
        <v>5</v>
      </c>
      <c r="IQ822">
        <v>0</v>
      </c>
      <c r="IR822">
        <v>0</v>
      </c>
      <c r="IS822">
        <v>1</v>
      </c>
      <c r="IT822">
        <v>2</v>
      </c>
      <c r="IU822">
        <v>1</v>
      </c>
      <c r="IV822">
        <v>18</v>
      </c>
      <c r="IW822">
        <v>0</v>
      </c>
      <c r="IX822">
        <v>0</v>
      </c>
      <c r="IY822">
        <v>0</v>
      </c>
      <c r="IZ822">
        <v>0</v>
      </c>
      <c r="JA822">
        <v>0</v>
      </c>
      <c r="JB822">
        <v>0</v>
      </c>
      <c r="JC822">
        <v>0</v>
      </c>
      <c r="JD822">
        <v>0</v>
      </c>
      <c r="JE822">
        <v>0</v>
      </c>
      <c r="JF822">
        <v>0</v>
      </c>
      <c r="JG822">
        <v>0</v>
      </c>
      <c r="JH822">
        <v>1</v>
      </c>
      <c r="JI822">
        <v>1</v>
      </c>
      <c r="JJ822">
        <v>3</v>
      </c>
      <c r="JK822">
        <v>0</v>
      </c>
      <c r="JL822">
        <v>66</v>
      </c>
    </row>
    <row r="823" spans="1:272" x14ac:dyDescent="0.25">
      <c r="A823" t="s">
        <v>273</v>
      </c>
      <c r="B823" t="s">
        <v>763</v>
      </c>
      <c r="C823" t="str">
        <f t="shared" si="61"/>
        <v>161106</v>
      </c>
      <c r="D823" t="s">
        <v>766</v>
      </c>
      <c r="E823">
        <v>7</v>
      </c>
      <c r="F823">
        <v>483</v>
      </c>
      <c r="G823">
        <v>370</v>
      </c>
      <c r="H823">
        <v>174</v>
      </c>
      <c r="I823">
        <v>196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196</v>
      </c>
      <c r="T823">
        <v>0</v>
      </c>
      <c r="U823">
        <v>0</v>
      </c>
      <c r="V823">
        <v>196</v>
      </c>
      <c r="W823">
        <v>7</v>
      </c>
      <c r="X823">
        <v>2</v>
      </c>
      <c r="Y823">
        <v>4</v>
      </c>
      <c r="Z823">
        <v>0</v>
      </c>
      <c r="AA823">
        <v>189</v>
      </c>
      <c r="AB823">
        <v>32</v>
      </c>
      <c r="AC823">
        <v>8</v>
      </c>
      <c r="AD823">
        <v>10</v>
      </c>
      <c r="AE823">
        <v>3</v>
      </c>
      <c r="AF823">
        <v>8</v>
      </c>
      <c r="AG823">
        <v>1</v>
      </c>
      <c r="AH823">
        <v>1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1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32</v>
      </c>
      <c r="BB823">
        <v>48</v>
      </c>
      <c r="BC823">
        <v>6</v>
      </c>
      <c r="BD823">
        <v>1</v>
      </c>
      <c r="BE823">
        <v>3</v>
      </c>
      <c r="BF823">
        <v>2</v>
      </c>
      <c r="BG823">
        <v>18</v>
      </c>
      <c r="BH823">
        <v>5</v>
      </c>
      <c r="BI823">
        <v>0</v>
      </c>
      <c r="BJ823">
        <v>0</v>
      </c>
      <c r="BK823">
        <v>1</v>
      </c>
      <c r="BL823">
        <v>3</v>
      </c>
      <c r="BM823">
        <v>1</v>
      </c>
      <c r="BN823">
        <v>2</v>
      </c>
      <c r="BO823">
        <v>1</v>
      </c>
      <c r="BP823">
        <v>0</v>
      </c>
      <c r="BQ823">
        <v>0</v>
      </c>
      <c r="BR823">
        <v>1</v>
      </c>
      <c r="BS823">
        <v>0</v>
      </c>
      <c r="BT823">
        <v>0</v>
      </c>
      <c r="BU823">
        <v>0</v>
      </c>
      <c r="BV823">
        <v>0</v>
      </c>
      <c r="BW823">
        <v>3</v>
      </c>
      <c r="BX823">
        <v>0</v>
      </c>
      <c r="BY823">
        <v>1</v>
      </c>
      <c r="BZ823">
        <v>48</v>
      </c>
      <c r="CA823">
        <v>4</v>
      </c>
      <c r="CB823">
        <v>0</v>
      </c>
      <c r="CC823">
        <v>0</v>
      </c>
      <c r="CD823">
        <v>0</v>
      </c>
      <c r="CE823">
        <v>0</v>
      </c>
      <c r="CF823">
        <v>1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3</v>
      </c>
      <c r="CO823">
        <v>0</v>
      </c>
      <c r="CP823">
        <v>4</v>
      </c>
      <c r="CQ823">
        <v>10</v>
      </c>
      <c r="CR823">
        <v>5</v>
      </c>
      <c r="CS823">
        <v>0</v>
      </c>
      <c r="CT823">
        <v>0</v>
      </c>
      <c r="CU823">
        <v>1</v>
      </c>
      <c r="CV823">
        <v>2</v>
      </c>
      <c r="CW823">
        <v>2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10</v>
      </c>
      <c r="DQ823">
        <v>7</v>
      </c>
      <c r="DR823">
        <v>1</v>
      </c>
      <c r="DS823">
        <v>0</v>
      </c>
      <c r="DT823">
        <v>0</v>
      </c>
      <c r="DU823">
        <v>0</v>
      </c>
      <c r="DV823">
        <v>4</v>
      </c>
      <c r="DW823">
        <v>0</v>
      </c>
      <c r="DX823">
        <v>1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1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7</v>
      </c>
      <c r="EQ823">
        <v>8</v>
      </c>
      <c r="ER823">
        <v>3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1</v>
      </c>
      <c r="FA823">
        <v>0</v>
      </c>
      <c r="FB823">
        <v>2</v>
      </c>
      <c r="FC823">
        <v>1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1</v>
      </c>
      <c r="FK823">
        <v>0</v>
      </c>
      <c r="FL823">
        <v>0</v>
      </c>
      <c r="FM823">
        <v>0</v>
      </c>
      <c r="FN823">
        <v>8</v>
      </c>
      <c r="FO823">
        <v>21</v>
      </c>
      <c r="FP823">
        <v>5</v>
      </c>
      <c r="FQ823">
        <v>1</v>
      </c>
      <c r="FR823">
        <v>2</v>
      </c>
      <c r="FS823">
        <v>5</v>
      </c>
      <c r="FT823">
        <v>0</v>
      </c>
      <c r="FU823">
        <v>3</v>
      </c>
      <c r="FV823">
        <v>1</v>
      </c>
      <c r="FW823">
        <v>0</v>
      </c>
      <c r="FX823">
        <v>1</v>
      </c>
      <c r="FY823">
        <v>0</v>
      </c>
      <c r="FZ823">
        <v>0</v>
      </c>
      <c r="GA823">
        <v>1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2</v>
      </c>
      <c r="GK823">
        <v>0</v>
      </c>
      <c r="GL823">
        <v>0</v>
      </c>
      <c r="GM823">
        <v>0</v>
      </c>
      <c r="GN823">
        <v>21</v>
      </c>
      <c r="GO823">
        <v>7</v>
      </c>
      <c r="GP823">
        <v>5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1</v>
      </c>
      <c r="HE823">
        <v>0</v>
      </c>
      <c r="HF823">
        <v>0</v>
      </c>
      <c r="HG823">
        <v>0</v>
      </c>
      <c r="HH823">
        <v>7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0</v>
      </c>
      <c r="HO823">
        <v>0</v>
      </c>
      <c r="HP823">
        <v>0</v>
      </c>
      <c r="HQ823">
        <v>0</v>
      </c>
      <c r="HR823">
        <v>0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52</v>
      </c>
      <c r="IN823">
        <v>17</v>
      </c>
      <c r="IO823">
        <v>7</v>
      </c>
      <c r="IP823">
        <v>15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10</v>
      </c>
      <c r="IW823">
        <v>1</v>
      </c>
      <c r="IX823">
        <v>1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0</v>
      </c>
      <c r="JF823">
        <v>0</v>
      </c>
      <c r="JG823">
        <v>0</v>
      </c>
      <c r="JH823">
        <v>0</v>
      </c>
      <c r="JI823">
        <v>0</v>
      </c>
      <c r="JJ823">
        <v>1</v>
      </c>
      <c r="JK823">
        <v>0</v>
      </c>
      <c r="JL823">
        <v>52</v>
      </c>
    </row>
    <row r="824" spans="1:272" x14ac:dyDescent="0.25">
      <c r="A824" t="s">
        <v>273</v>
      </c>
      <c r="B824" t="s">
        <v>767</v>
      </c>
      <c r="C824" t="str">
        <f t="shared" ref="C824:C829" si="62">"161107"</f>
        <v>161107</v>
      </c>
      <c r="D824" t="s">
        <v>768</v>
      </c>
      <c r="E824">
        <v>1</v>
      </c>
      <c r="F824">
        <v>1840</v>
      </c>
      <c r="G824">
        <v>1410</v>
      </c>
      <c r="H824">
        <v>831</v>
      </c>
      <c r="I824">
        <v>579</v>
      </c>
      <c r="J824">
        <v>1</v>
      </c>
      <c r="K824">
        <v>2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578</v>
      </c>
      <c r="T824">
        <v>0</v>
      </c>
      <c r="U824">
        <v>0</v>
      </c>
      <c r="V824">
        <v>578</v>
      </c>
      <c r="W824">
        <v>17</v>
      </c>
      <c r="X824">
        <v>13</v>
      </c>
      <c r="Y824">
        <v>4</v>
      </c>
      <c r="Z824">
        <v>0</v>
      </c>
      <c r="AA824">
        <v>561</v>
      </c>
      <c r="AB824">
        <v>157</v>
      </c>
      <c r="AC824">
        <v>17</v>
      </c>
      <c r="AD824">
        <v>18</v>
      </c>
      <c r="AE824">
        <v>74</v>
      </c>
      <c r="AF824">
        <v>18</v>
      </c>
      <c r="AG824">
        <v>0</v>
      </c>
      <c r="AH824">
        <v>1</v>
      </c>
      <c r="AI824">
        <v>0</v>
      </c>
      <c r="AJ824">
        <v>4</v>
      </c>
      <c r="AK824">
        <v>8</v>
      </c>
      <c r="AL824">
        <v>1</v>
      </c>
      <c r="AM824">
        <v>0</v>
      </c>
      <c r="AN824">
        <v>1</v>
      </c>
      <c r="AO824">
        <v>1</v>
      </c>
      <c r="AP824">
        <v>0</v>
      </c>
      <c r="AQ824">
        <v>1</v>
      </c>
      <c r="AR824">
        <v>0</v>
      </c>
      <c r="AS824">
        <v>0</v>
      </c>
      <c r="AT824">
        <v>2</v>
      </c>
      <c r="AU824">
        <v>1</v>
      </c>
      <c r="AV824">
        <v>1</v>
      </c>
      <c r="AW824">
        <v>1</v>
      </c>
      <c r="AX824">
        <v>1</v>
      </c>
      <c r="AY824">
        <v>3</v>
      </c>
      <c r="AZ824">
        <v>4</v>
      </c>
      <c r="BA824">
        <v>157</v>
      </c>
      <c r="BB824">
        <v>144</v>
      </c>
      <c r="BC824">
        <v>20</v>
      </c>
      <c r="BD824">
        <v>3</v>
      </c>
      <c r="BE824">
        <v>1</v>
      </c>
      <c r="BF824">
        <v>9</v>
      </c>
      <c r="BG824">
        <v>3</v>
      </c>
      <c r="BH824">
        <v>6</v>
      </c>
      <c r="BI824">
        <v>3</v>
      </c>
      <c r="BJ824">
        <v>3</v>
      </c>
      <c r="BK824">
        <v>3</v>
      </c>
      <c r="BL824">
        <v>4</v>
      </c>
      <c r="BM824">
        <v>0</v>
      </c>
      <c r="BN824">
        <v>80</v>
      </c>
      <c r="BO824">
        <v>0</v>
      </c>
      <c r="BP824">
        <v>0</v>
      </c>
      <c r="BQ824">
        <v>0</v>
      </c>
      <c r="BR824">
        <v>1</v>
      </c>
      <c r="BS824">
        <v>0</v>
      </c>
      <c r="BT824">
        <v>0</v>
      </c>
      <c r="BU824">
        <v>5</v>
      </c>
      <c r="BV824">
        <v>2</v>
      </c>
      <c r="BW824">
        <v>1</v>
      </c>
      <c r="BX824">
        <v>0</v>
      </c>
      <c r="BY824">
        <v>0</v>
      </c>
      <c r="BZ824">
        <v>144</v>
      </c>
      <c r="CA824">
        <v>23</v>
      </c>
      <c r="CB824">
        <v>12</v>
      </c>
      <c r="CC824">
        <v>1</v>
      </c>
      <c r="CD824">
        <v>0</v>
      </c>
      <c r="CE824">
        <v>0</v>
      </c>
      <c r="CF824">
        <v>1</v>
      </c>
      <c r="CG824">
        <v>0</v>
      </c>
      <c r="CH824">
        <v>3</v>
      </c>
      <c r="CI824">
        <v>0</v>
      </c>
      <c r="CJ824">
        <v>0</v>
      </c>
      <c r="CK824">
        <v>3</v>
      </c>
      <c r="CL824">
        <v>0</v>
      </c>
      <c r="CM824">
        <v>0</v>
      </c>
      <c r="CN824">
        <v>0</v>
      </c>
      <c r="CO824">
        <v>3</v>
      </c>
      <c r="CP824">
        <v>23</v>
      </c>
      <c r="CQ824">
        <v>35</v>
      </c>
      <c r="CR824">
        <v>11</v>
      </c>
      <c r="CS824">
        <v>0</v>
      </c>
      <c r="CT824">
        <v>1</v>
      </c>
      <c r="CU824">
        <v>1</v>
      </c>
      <c r="CV824">
        <v>3</v>
      </c>
      <c r="CW824">
        <v>4</v>
      </c>
      <c r="CX824">
        <v>11</v>
      </c>
      <c r="CY824">
        <v>1</v>
      </c>
      <c r="CZ824">
        <v>0</v>
      </c>
      <c r="DA824">
        <v>0</v>
      </c>
      <c r="DB824">
        <v>1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1</v>
      </c>
      <c r="DJ824">
        <v>0</v>
      </c>
      <c r="DK824">
        <v>1</v>
      </c>
      <c r="DL824">
        <v>0</v>
      </c>
      <c r="DM824">
        <v>0</v>
      </c>
      <c r="DN824">
        <v>0</v>
      </c>
      <c r="DO824">
        <v>0</v>
      </c>
      <c r="DP824">
        <v>35</v>
      </c>
      <c r="DQ824">
        <v>5</v>
      </c>
      <c r="DR824">
        <v>1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1</v>
      </c>
      <c r="DZ824">
        <v>0</v>
      </c>
      <c r="EA824">
        <v>0</v>
      </c>
      <c r="EB824">
        <v>0</v>
      </c>
      <c r="EC824">
        <v>0</v>
      </c>
      <c r="ED824">
        <v>1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1</v>
      </c>
      <c r="EL824">
        <v>0</v>
      </c>
      <c r="EM824">
        <v>1</v>
      </c>
      <c r="EN824">
        <v>0</v>
      </c>
      <c r="EO824">
        <v>0</v>
      </c>
      <c r="EP824">
        <v>5</v>
      </c>
      <c r="EQ824">
        <v>43</v>
      </c>
      <c r="ER824">
        <v>10</v>
      </c>
      <c r="ES824">
        <v>6</v>
      </c>
      <c r="ET824">
        <v>1</v>
      </c>
      <c r="EU824">
        <v>0</v>
      </c>
      <c r="EV824">
        <v>3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2</v>
      </c>
      <c r="FF824">
        <v>0</v>
      </c>
      <c r="FG824">
        <v>1</v>
      </c>
      <c r="FH824">
        <v>0</v>
      </c>
      <c r="FI824">
        <v>0</v>
      </c>
      <c r="FJ824">
        <v>1</v>
      </c>
      <c r="FK824">
        <v>16</v>
      </c>
      <c r="FL824">
        <v>0</v>
      </c>
      <c r="FM824">
        <v>3</v>
      </c>
      <c r="FN824">
        <v>43</v>
      </c>
      <c r="FO824">
        <v>77</v>
      </c>
      <c r="FP824">
        <v>17</v>
      </c>
      <c r="FQ824">
        <v>7</v>
      </c>
      <c r="FR824">
        <v>4</v>
      </c>
      <c r="FS824">
        <v>1</v>
      </c>
      <c r="FT824">
        <v>0</v>
      </c>
      <c r="FU824">
        <v>4</v>
      </c>
      <c r="FV824">
        <v>2</v>
      </c>
      <c r="FW824">
        <v>1</v>
      </c>
      <c r="FX824">
        <v>4</v>
      </c>
      <c r="FY824">
        <v>1</v>
      </c>
      <c r="FZ824">
        <v>1</v>
      </c>
      <c r="GA824">
        <v>0</v>
      </c>
      <c r="GB824">
        <v>2</v>
      </c>
      <c r="GC824">
        <v>0</v>
      </c>
      <c r="GD824">
        <v>1</v>
      </c>
      <c r="GE824">
        <v>1</v>
      </c>
      <c r="GF824">
        <v>2</v>
      </c>
      <c r="GG824">
        <v>5</v>
      </c>
      <c r="GH824">
        <v>2</v>
      </c>
      <c r="GI824">
        <v>0</v>
      </c>
      <c r="GJ824">
        <v>5</v>
      </c>
      <c r="GK824">
        <v>0</v>
      </c>
      <c r="GL824">
        <v>16</v>
      </c>
      <c r="GM824">
        <v>1</v>
      </c>
      <c r="GN824">
        <v>77</v>
      </c>
      <c r="GO824">
        <v>36</v>
      </c>
      <c r="GP824">
        <v>21</v>
      </c>
      <c r="GQ824">
        <v>3</v>
      </c>
      <c r="GR824">
        <v>4</v>
      </c>
      <c r="GS824">
        <v>0</v>
      </c>
      <c r="GT824">
        <v>1</v>
      </c>
      <c r="GU824">
        <v>0</v>
      </c>
      <c r="GV824">
        <v>1</v>
      </c>
      <c r="GW824">
        <v>0</v>
      </c>
      <c r="GX824">
        <v>0</v>
      </c>
      <c r="GY824">
        <v>1</v>
      </c>
      <c r="GZ824">
        <v>0</v>
      </c>
      <c r="HA824">
        <v>2</v>
      </c>
      <c r="HB824">
        <v>0</v>
      </c>
      <c r="HC824">
        <v>0</v>
      </c>
      <c r="HD824">
        <v>0</v>
      </c>
      <c r="HE824">
        <v>0</v>
      </c>
      <c r="HF824">
        <v>0</v>
      </c>
      <c r="HG824">
        <v>3</v>
      </c>
      <c r="HH824">
        <v>36</v>
      </c>
      <c r="HI824">
        <v>4</v>
      </c>
      <c r="HJ824">
        <v>1</v>
      </c>
      <c r="HK824">
        <v>0</v>
      </c>
      <c r="HL824">
        <v>1</v>
      </c>
      <c r="HM824">
        <v>0</v>
      </c>
      <c r="HN824">
        <v>1</v>
      </c>
      <c r="HO824">
        <v>0</v>
      </c>
      <c r="HP824">
        <v>1</v>
      </c>
      <c r="HQ824">
        <v>0</v>
      </c>
      <c r="HR824">
        <v>0</v>
      </c>
      <c r="HS824">
        <v>0</v>
      </c>
      <c r="HT824">
        <v>0</v>
      </c>
      <c r="HU824">
        <v>0</v>
      </c>
      <c r="HV824">
        <v>4</v>
      </c>
      <c r="HW824">
        <v>1</v>
      </c>
      <c r="HX824">
        <v>1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1</v>
      </c>
      <c r="IM824">
        <v>36</v>
      </c>
      <c r="IN824">
        <v>7</v>
      </c>
      <c r="IO824">
        <v>24</v>
      </c>
      <c r="IP824">
        <v>3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1</v>
      </c>
      <c r="JF824">
        <v>0</v>
      </c>
      <c r="JG824">
        <v>0</v>
      </c>
      <c r="JH824">
        <v>0</v>
      </c>
      <c r="JI824">
        <v>1</v>
      </c>
      <c r="JJ824">
        <v>0</v>
      </c>
      <c r="JK824">
        <v>0</v>
      </c>
      <c r="JL824">
        <v>36</v>
      </c>
    </row>
    <row r="825" spans="1:272" x14ac:dyDescent="0.25">
      <c r="A825" t="s">
        <v>273</v>
      </c>
      <c r="B825" t="s">
        <v>767</v>
      </c>
      <c r="C825" t="str">
        <f t="shared" si="62"/>
        <v>161107</v>
      </c>
      <c r="D825" t="s">
        <v>769</v>
      </c>
      <c r="E825">
        <v>2</v>
      </c>
      <c r="F825">
        <v>1891</v>
      </c>
      <c r="G825">
        <v>1441</v>
      </c>
      <c r="H825">
        <v>707</v>
      </c>
      <c r="I825">
        <v>734</v>
      </c>
      <c r="J825">
        <v>0</v>
      </c>
      <c r="K825">
        <v>1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734</v>
      </c>
      <c r="T825">
        <v>0</v>
      </c>
      <c r="U825">
        <v>0</v>
      </c>
      <c r="V825">
        <v>734</v>
      </c>
      <c r="W825">
        <v>23</v>
      </c>
      <c r="X825">
        <v>15</v>
      </c>
      <c r="Y825">
        <v>8</v>
      </c>
      <c r="Z825">
        <v>0</v>
      </c>
      <c r="AA825">
        <v>711</v>
      </c>
      <c r="AB825">
        <v>209</v>
      </c>
      <c r="AC825">
        <v>23</v>
      </c>
      <c r="AD825">
        <v>26</v>
      </c>
      <c r="AE825">
        <v>96</v>
      </c>
      <c r="AF825">
        <v>22</v>
      </c>
      <c r="AG825">
        <v>2</v>
      </c>
      <c r="AH825">
        <v>0</v>
      </c>
      <c r="AI825">
        <v>2</v>
      </c>
      <c r="AJ825">
        <v>7</v>
      </c>
      <c r="AK825">
        <v>6</v>
      </c>
      <c r="AL825">
        <v>1</v>
      </c>
      <c r="AM825">
        <v>0</v>
      </c>
      <c r="AN825">
        <v>1</v>
      </c>
      <c r="AO825">
        <v>2</v>
      </c>
      <c r="AP825">
        <v>3</v>
      </c>
      <c r="AQ825">
        <v>1</v>
      </c>
      <c r="AR825">
        <v>3</v>
      </c>
      <c r="AS825">
        <v>0</v>
      </c>
      <c r="AT825">
        <v>1</v>
      </c>
      <c r="AU825">
        <v>2</v>
      </c>
      <c r="AV825">
        <v>1</v>
      </c>
      <c r="AW825">
        <v>2</v>
      </c>
      <c r="AX825">
        <v>1</v>
      </c>
      <c r="AY825">
        <v>4</v>
      </c>
      <c r="AZ825">
        <v>3</v>
      </c>
      <c r="BA825">
        <v>209</v>
      </c>
      <c r="BB825">
        <v>162</v>
      </c>
      <c r="BC825">
        <v>24</v>
      </c>
      <c r="BD825">
        <v>0</v>
      </c>
      <c r="BE825">
        <v>10</v>
      </c>
      <c r="BF825">
        <v>8</v>
      </c>
      <c r="BG825">
        <v>4</v>
      </c>
      <c r="BH825">
        <v>3</v>
      </c>
      <c r="BI825">
        <v>0</v>
      </c>
      <c r="BJ825">
        <v>0</v>
      </c>
      <c r="BK825">
        <v>1</v>
      </c>
      <c r="BL825">
        <v>5</v>
      </c>
      <c r="BM825">
        <v>0</v>
      </c>
      <c r="BN825">
        <v>89</v>
      </c>
      <c r="BO825">
        <v>4</v>
      </c>
      <c r="BP825">
        <v>1</v>
      </c>
      <c r="BQ825">
        <v>2</v>
      </c>
      <c r="BR825">
        <v>0</v>
      </c>
      <c r="BS825">
        <v>0</v>
      </c>
      <c r="BT825">
        <v>1</v>
      </c>
      <c r="BU825">
        <v>3</v>
      </c>
      <c r="BV825">
        <v>2</v>
      </c>
      <c r="BW825">
        <v>3</v>
      </c>
      <c r="BX825">
        <v>1</v>
      </c>
      <c r="BY825">
        <v>1</v>
      </c>
      <c r="BZ825">
        <v>162</v>
      </c>
      <c r="CA825">
        <v>17</v>
      </c>
      <c r="CB825">
        <v>6</v>
      </c>
      <c r="CC825">
        <v>6</v>
      </c>
      <c r="CD825">
        <v>0</v>
      </c>
      <c r="CE825">
        <v>1</v>
      </c>
      <c r="CF825">
        <v>2</v>
      </c>
      <c r="CG825">
        <v>0</v>
      </c>
      <c r="CH825">
        <v>1</v>
      </c>
      <c r="CI825">
        <v>0</v>
      </c>
      <c r="CJ825">
        <v>0</v>
      </c>
      <c r="CK825">
        <v>0</v>
      </c>
      <c r="CL825">
        <v>1</v>
      </c>
      <c r="CM825">
        <v>0</v>
      </c>
      <c r="CN825">
        <v>0</v>
      </c>
      <c r="CO825">
        <v>0</v>
      </c>
      <c r="CP825">
        <v>17</v>
      </c>
      <c r="CQ825">
        <v>50</v>
      </c>
      <c r="CR825">
        <v>18</v>
      </c>
      <c r="CS825">
        <v>0</v>
      </c>
      <c r="CT825">
        <v>3</v>
      </c>
      <c r="CU825">
        <v>0</v>
      </c>
      <c r="CV825">
        <v>3</v>
      </c>
      <c r="CW825">
        <v>5</v>
      </c>
      <c r="CX825">
        <v>14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1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2</v>
      </c>
      <c r="DK825">
        <v>0</v>
      </c>
      <c r="DL825">
        <v>0</v>
      </c>
      <c r="DM825">
        <v>3</v>
      </c>
      <c r="DN825">
        <v>1</v>
      </c>
      <c r="DO825">
        <v>0</v>
      </c>
      <c r="DP825">
        <v>50</v>
      </c>
      <c r="DQ825">
        <v>10</v>
      </c>
      <c r="DR825">
        <v>1</v>
      </c>
      <c r="DS825">
        <v>1</v>
      </c>
      <c r="DT825">
        <v>3</v>
      </c>
      <c r="DU825">
        <v>0</v>
      </c>
      <c r="DV825">
        <v>1</v>
      </c>
      <c r="DW825">
        <v>1</v>
      </c>
      <c r="DX825">
        <v>1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1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1</v>
      </c>
      <c r="EM825">
        <v>0</v>
      </c>
      <c r="EN825">
        <v>0</v>
      </c>
      <c r="EO825">
        <v>0</v>
      </c>
      <c r="EP825">
        <v>10</v>
      </c>
      <c r="EQ825">
        <v>35</v>
      </c>
      <c r="ER825">
        <v>12</v>
      </c>
      <c r="ES825">
        <v>8</v>
      </c>
      <c r="ET825">
        <v>1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1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6</v>
      </c>
      <c r="FK825">
        <v>7</v>
      </c>
      <c r="FL825">
        <v>0</v>
      </c>
      <c r="FM825">
        <v>0</v>
      </c>
      <c r="FN825">
        <v>35</v>
      </c>
      <c r="FO825">
        <v>69</v>
      </c>
      <c r="FP825">
        <v>18</v>
      </c>
      <c r="FQ825">
        <v>6</v>
      </c>
      <c r="FR825">
        <v>5</v>
      </c>
      <c r="FS825">
        <v>0</v>
      </c>
      <c r="FT825">
        <v>1</v>
      </c>
      <c r="FU825">
        <v>2</v>
      </c>
      <c r="FV825">
        <v>0</v>
      </c>
      <c r="FW825">
        <v>1</v>
      </c>
      <c r="FX825">
        <v>1</v>
      </c>
      <c r="FY825">
        <v>1</v>
      </c>
      <c r="FZ825">
        <v>0</v>
      </c>
      <c r="GA825">
        <v>1</v>
      </c>
      <c r="GB825">
        <v>0</v>
      </c>
      <c r="GC825">
        <v>0</v>
      </c>
      <c r="GD825">
        <v>0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1</v>
      </c>
      <c r="GL825">
        <v>29</v>
      </c>
      <c r="GM825">
        <v>3</v>
      </c>
      <c r="GN825">
        <v>69</v>
      </c>
      <c r="GO825">
        <v>41</v>
      </c>
      <c r="GP825">
        <v>29</v>
      </c>
      <c r="GQ825">
        <v>2</v>
      </c>
      <c r="GR825">
        <v>1</v>
      </c>
      <c r="GS825">
        <v>1</v>
      </c>
      <c r="GT825">
        <v>1</v>
      </c>
      <c r="GU825">
        <v>0</v>
      </c>
      <c r="GV825">
        <v>2</v>
      </c>
      <c r="GW825">
        <v>0</v>
      </c>
      <c r="GX825">
        <v>1</v>
      </c>
      <c r="GY825">
        <v>1</v>
      </c>
      <c r="GZ825">
        <v>0</v>
      </c>
      <c r="HA825">
        <v>0</v>
      </c>
      <c r="HB825">
        <v>0</v>
      </c>
      <c r="HC825">
        <v>1</v>
      </c>
      <c r="HD825">
        <v>0</v>
      </c>
      <c r="HE825">
        <v>1</v>
      </c>
      <c r="HF825">
        <v>0</v>
      </c>
      <c r="HG825">
        <v>1</v>
      </c>
      <c r="HH825">
        <v>41</v>
      </c>
      <c r="HI825">
        <v>1</v>
      </c>
      <c r="HJ825">
        <v>0</v>
      </c>
      <c r="HK825">
        <v>0</v>
      </c>
      <c r="HL825">
        <v>1</v>
      </c>
      <c r="HM825">
        <v>0</v>
      </c>
      <c r="HN825">
        <v>0</v>
      </c>
      <c r="HO825">
        <v>0</v>
      </c>
      <c r="HP825">
        <v>0</v>
      </c>
      <c r="HQ825">
        <v>0</v>
      </c>
      <c r="HR825">
        <v>0</v>
      </c>
      <c r="HS825">
        <v>0</v>
      </c>
      <c r="HT825">
        <v>0</v>
      </c>
      <c r="HU825">
        <v>0</v>
      </c>
      <c r="HV825">
        <v>1</v>
      </c>
      <c r="HW825">
        <v>1</v>
      </c>
      <c r="HX825">
        <v>0</v>
      </c>
      <c r="HY825">
        <v>0</v>
      </c>
      <c r="HZ825">
        <v>1</v>
      </c>
      <c r="IA825">
        <v>0</v>
      </c>
      <c r="IB825">
        <v>0</v>
      </c>
      <c r="IC825">
        <v>0</v>
      </c>
      <c r="ID825">
        <v>0</v>
      </c>
      <c r="IE825">
        <v>0</v>
      </c>
      <c r="IF825">
        <v>0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1</v>
      </c>
      <c r="IM825">
        <v>116</v>
      </c>
      <c r="IN825">
        <v>11</v>
      </c>
      <c r="IO825">
        <v>92</v>
      </c>
      <c r="IP825">
        <v>2</v>
      </c>
      <c r="IQ825">
        <v>3</v>
      </c>
      <c r="IR825">
        <v>0</v>
      </c>
      <c r="IS825">
        <v>1</v>
      </c>
      <c r="IT825">
        <v>1</v>
      </c>
      <c r="IU825">
        <v>0</v>
      </c>
      <c r="IV825">
        <v>0</v>
      </c>
      <c r="IW825">
        <v>0</v>
      </c>
      <c r="IX825">
        <v>1</v>
      </c>
      <c r="IY825">
        <v>0</v>
      </c>
      <c r="IZ825">
        <v>2</v>
      </c>
      <c r="JA825">
        <v>0</v>
      </c>
      <c r="JB825">
        <v>0</v>
      </c>
      <c r="JC825">
        <v>0</v>
      </c>
      <c r="JD825">
        <v>0</v>
      </c>
      <c r="JE825">
        <v>1</v>
      </c>
      <c r="JF825">
        <v>0</v>
      </c>
      <c r="JG825">
        <v>0</v>
      </c>
      <c r="JH825">
        <v>1</v>
      </c>
      <c r="JI825">
        <v>0</v>
      </c>
      <c r="JJ825">
        <v>0</v>
      </c>
      <c r="JK825">
        <v>1</v>
      </c>
      <c r="JL825">
        <v>116</v>
      </c>
    </row>
    <row r="826" spans="1:272" x14ac:dyDescent="0.25">
      <c r="A826" t="s">
        <v>273</v>
      </c>
      <c r="B826" t="s">
        <v>767</v>
      </c>
      <c r="C826" t="str">
        <f t="shared" si="62"/>
        <v>161107</v>
      </c>
      <c r="D826" t="s">
        <v>770</v>
      </c>
      <c r="E826">
        <v>3</v>
      </c>
      <c r="F826">
        <v>1312</v>
      </c>
      <c r="G826">
        <v>1001</v>
      </c>
      <c r="H826">
        <v>387</v>
      </c>
      <c r="I826">
        <v>614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614</v>
      </c>
      <c r="T826">
        <v>0</v>
      </c>
      <c r="U826">
        <v>0</v>
      </c>
      <c r="V826">
        <v>614</v>
      </c>
      <c r="W826">
        <v>7</v>
      </c>
      <c r="X826">
        <v>6</v>
      </c>
      <c r="Y826">
        <v>1</v>
      </c>
      <c r="Z826">
        <v>0</v>
      </c>
      <c r="AA826">
        <v>607</v>
      </c>
      <c r="AB826">
        <v>170</v>
      </c>
      <c r="AC826">
        <v>22</v>
      </c>
      <c r="AD826">
        <v>22</v>
      </c>
      <c r="AE826">
        <v>79</v>
      </c>
      <c r="AF826">
        <v>20</v>
      </c>
      <c r="AG826">
        <v>3</v>
      </c>
      <c r="AH826">
        <v>1</v>
      </c>
      <c r="AI826">
        <v>1</v>
      </c>
      <c r="AJ826">
        <v>1</v>
      </c>
      <c r="AK826">
        <v>5</v>
      </c>
      <c r="AL826">
        <v>1</v>
      </c>
      <c r="AM826">
        <v>1</v>
      </c>
      <c r="AN826">
        <v>0</v>
      </c>
      <c r="AO826">
        <v>3</v>
      </c>
      <c r="AP826">
        <v>1</v>
      </c>
      <c r="AQ826">
        <v>0</v>
      </c>
      <c r="AR826">
        <v>0</v>
      </c>
      <c r="AS826">
        <v>0</v>
      </c>
      <c r="AT826">
        <v>2</v>
      </c>
      <c r="AU826">
        <v>0</v>
      </c>
      <c r="AV826">
        <v>0</v>
      </c>
      <c r="AW826">
        <v>0</v>
      </c>
      <c r="AX826">
        <v>0</v>
      </c>
      <c r="AY826">
        <v>5</v>
      </c>
      <c r="AZ826">
        <v>3</v>
      </c>
      <c r="BA826">
        <v>170</v>
      </c>
      <c r="BB826">
        <v>182</v>
      </c>
      <c r="BC826">
        <v>54</v>
      </c>
      <c r="BD826">
        <v>2</v>
      </c>
      <c r="BE826">
        <v>2</v>
      </c>
      <c r="BF826">
        <v>16</v>
      </c>
      <c r="BG826">
        <v>0</v>
      </c>
      <c r="BH826">
        <v>13</v>
      </c>
      <c r="BI826">
        <v>0</v>
      </c>
      <c r="BJ826">
        <v>0</v>
      </c>
      <c r="BK826">
        <v>3</v>
      </c>
      <c r="BL826">
        <v>0</v>
      </c>
      <c r="BM826">
        <v>1</v>
      </c>
      <c r="BN826">
        <v>72</v>
      </c>
      <c r="BO826">
        <v>0</v>
      </c>
      <c r="BP826">
        <v>0</v>
      </c>
      <c r="BQ826">
        <v>0</v>
      </c>
      <c r="BR826">
        <v>1</v>
      </c>
      <c r="BS826">
        <v>0</v>
      </c>
      <c r="BT826">
        <v>0</v>
      </c>
      <c r="BU826">
        <v>1</v>
      </c>
      <c r="BV826">
        <v>6</v>
      </c>
      <c r="BW826">
        <v>4</v>
      </c>
      <c r="BX826">
        <v>1</v>
      </c>
      <c r="BY826">
        <v>6</v>
      </c>
      <c r="BZ826">
        <v>182</v>
      </c>
      <c r="CA826">
        <v>20</v>
      </c>
      <c r="CB826">
        <v>8</v>
      </c>
      <c r="CC826">
        <v>2</v>
      </c>
      <c r="CD826">
        <v>0</v>
      </c>
      <c r="CE826">
        <v>1</v>
      </c>
      <c r="CF826">
        <v>1</v>
      </c>
      <c r="CG826">
        <v>0</v>
      </c>
      <c r="CH826">
        <v>2</v>
      </c>
      <c r="CI826">
        <v>0</v>
      </c>
      <c r="CJ826">
        <v>1</v>
      </c>
      <c r="CK826">
        <v>0</v>
      </c>
      <c r="CL826">
        <v>2</v>
      </c>
      <c r="CM826">
        <v>0</v>
      </c>
      <c r="CN826">
        <v>1</v>
      </c>
      <c r="CO826">
        <v>2</v>
      </c>
      <c r="CP826">
        <v>20</v>
      </c>
      <c r="CQ826">
        <v>48</v>
      </c>
      <c r="CR826">
        <v>21</v>
      </c>
      <c r="CS826">
        <v>0</v>
      </c>
      <c r="CT826">
        <v>4</v>
      </c>
      <c r="CU826">
        <v>0</v>
      </c>
      <c r="CV826">
        <v>4</v>
      </c>
      <c r="CW826">
        <v>0</v>
      </c>
      <c r="CX826">
        <v>16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1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1</v>
      </c>
      <c r="DN826">
        <v>0</v>
      </c>
      <c r="DO826">
        <v>1</v>
      </c>
      <c r="DP826">
        <v>48</v>
      </c>
      <c r="DQ826">
        <v>8</v>
      </c>
      <c r="DR826">
        <v>0</v>
      </c>
      <c r="DS826">
        <v>0</v>
      </c>
      <c r="DT826">
        <v>0</v>
      </c>
      <c r="DU826">
        <v>2</v>
      </c>
      <c r="DV826">
        <v>0</v>
      </c>
      <c r="DW826">
        <v>1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1</v>
      </c>
      <c r="EG826">
        <v>1</v>
      </c>
      <c r="EH826">
        <v>0</v>
      </c>
      <c r="EI826">
        <v>0</v>
      </c>
      <c r="EJ826">
        <v>0</v>
      </c>
      <c r="EK826">
        <v>0</v>
      </c>
      <c r="EL826">
        <v>1</v>
      </c>
      <c r="EM826">
        <v>0</v>
      </c>
      <c r="EN826">
        <v>0</v>
      </c>
      <c r="EO826">
        <v>2</v>
      </c>
      <c r="EP826">
        <v>8</v>
      </c>
      <c r="EQ826">
        <v>28</v>
      </c>
      <c r="ER826">
        <v>12</v>
      </c>
      <c r="ES826">
        <v>7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1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1</v>
      </c>
      <c r="FK826">
        <v>6</v>
      </c>
      <c r="FL826">
        <v>1</v>
      </c>
      <c r="FM826">
        <v>0</v>
      </c>
      <c r="FN826">
        <v>28</v>
      </c>
      <c r="FO826">
        <v>61</v>
      </c>
      <c r="FP826">
        <v>22</v>
      </c>
      <c r="FQ826">
        <v>3</v>
      </c>
      <c r="FR826">
        <v>0</v>
      </c>
      <c r="FS826">
        <v>3</v>
      </c>
      <c r="FT826">
        <v>1</v>
      </c>
      <c r="FU826">
        <v>0</v>
      </c>
      <c r="FV826">
        <v>1</v>
      </c>
      <c r="FW826">
        <v>0</v>
      </c>
      <c r="FX826">
        <v>4</v>
      </c>
      <c r="FY826">
        <v>2</v>
      </c>
      <c r="FZ826">
        <v>3</v>
      </c>
      <c r="GA826">
        <v>4</v>
      </c>
      <c r="GB826">
        <v>0</v>
      </c>
      <c r="GC826">
        <v>1</v>
      </c>
      <c r="GD826">
        <v>1</v>
      </c>
      <c r="GE826">
        <v>0</v>
      </c>
      <c r="GF826">
        <v>1</v>
      </c>
      <c r="GG826">
        <v>2</v>
      </c>
      <c r="GH826">
        <v>0</v>
      </c>
      <c r="GI826">
        <v>0</v>
      </c>
      <c r="GJ826">
        <v>2</v>
      </c>
      <c r="GK826">
        <v>0</v>
      </c>
      <c r="GL826">
        <v>11</v>
      </c>
      <c r="GM826">
        <v>0</v>
      </c>
      <c r="GN826">
        <v>61</v>
      </c>
      <c r="GO826">
        <v>38</v>
      </c>
      <c r="GP826">
        <v>21</v>
      </c>
      <c r="GQ826">
        <v>3</v>
      </c>
      <c r="GR826">
        <v>5</v>
      </c>
      <c r="GS826">
        <v>0</v>
      </c>
      <c r="GT826">
        <v>1</v>
      </c>
      <c r="GU826">
        <v>0</v>
      </c>
      <c r="GV826">
        <v>3</v>
      </c>
      <c r="GW826">
        <v>0</v>
      </c>
      <c r="GX826">
        <v>1</v>
      </c>
      <c r="GY826">
        <v>1</v>
      </c>
      <c r="GZ826">
        <v>0</v>
      </c>
      <c r="HA826">
        <v>0</v>
      </c>
      <c r="HB826">
        <v>1</v>
      </c>
      <c r="HC826">
        <v>1</v>
      </c>
      <c r="HD826">
        <v>0</v>
      </c>
      <c r="HE826">
        <v>0</v>
      </c>
      <c r="HF826">
        <v>0</v>
      </c>
      <c r="HG826">
        <v>1</v>
      </c>
      <c r="HH826">
        <v>38</v>
      </c>
      <c r="HI826">
        <v>3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2</v>
      </c>
      <c r="HQ826">
        <v>0</v>
      </c>
      <c r="HR826">
        <v>0</v>
      </c>
      <c r="HS826">
        <v>0</v>
      </c>
      <c r="HT826">
        <v>0</v>
      </c>
      <c r="HU826">
        <v>1</v>
      </c>
      <c r="HV826">
        <v>3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0</v>
      </c>
      <c r="IH826">
        <v>0</v>
      </c>
      <c r="II826">
        <v>0</v>
      </c>
      <c r="IJ826">
        <v>0</v>
      </c>
      <c r="IK826">
        <v>0</v>
      </c>
      <c r="IL826">
        <v>0</v>
      </c>
      <c r="IM826">
        <v>49</v>
      </c>
      <c r="IN826">
        <v>10</v>
      </c>
      <c r="IO826">
        <v>34</v>
      </c>
      <c r="IP826">
        <v>1</v>
      </c>
      <c r="IQ826">
        <v>0</v>
      </c>
      <c r="IR826">
        <v>0</v>
      </c>
      <c r="IS826">
        <v>0</v>
      </c>
      <c r="IT826">
        <v>0</v>
      </c>
      <c r="IU826">
        <v>1</v>
      </c>
      <c r="IV826">
        <v>0</v>
      </c>
      <c r="IW826">
        <v>1</v>
      </c>
      <c r="IX826">
        <v>0</v>
      </c>
      <c r="IY826">
        <v>0</v>
      </c>
      <c r="IZ826">
        <v>0</v>
      </c>
      <c r="JA826">
        <v>1</v>
      </c>
      <c r="JB826">
        <v>0</v>
      </c>
      <c r="JC826">
        <v>0</v>
      </c>
      <c r="JD826">
        <v>0</v>
      </c>
      <c r="JE826">
        <v>0</v>
      </c>
      <c r="JF826">
        <v>0</v>
      </c>
      <c r="JG826">
        <v>0</v>
      </c>
      <c r="JH826">
        <v>1</v>
      </c>
      <c r="JI826">
        <v>0</v>
      </c>
      <c r="JJ826">
        <v>0</v>
      </c>
      <c r="JK826">
        <v>0</v>
      </c>
      <c r="JL826">
        <v>49</v>
      </c>
    </row>
    <row r="827" spans="1:272" x14ac:dyDescent="0.25">
      <c r="A827" t="s">
        <v>273</v>
      </c>
      <c r="B827" t="s">
        <v>767</v>
      </c>
      <c r="C827" t="str">
        <f t="shared" si="62"/>
        <v>161107</v>
      </c>
      <c r="D827" t="s">
        <v>771</v>
      </c>
      <c r="E827">
        <v>4</v>
      </c>
      <c r="F827">
        <v>1142</v>
      </c>
      <c r="G827">
        <v>880</v>
      </c>
      <c r="H827">
        <v>504</v>
      </c>
      <c r="I827">
        <v>376</v>
      </c>
      <c r="J827">
        <v>1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376</v>
      </c>
      <c r="T827">
        <v>0</v>
      </c>
      <c r="U827">
        <v>0</v>
      </c>
      <c r="V827">
        <v>376</v>
      </c>
      <c r="W827">
        <v>29</v>
      </c>
      <c r="X827">
        <v>21</v>
      </c>
      <c r="Y827">
        <v>8</v>
      </c>
      <c r="Z827">
        <v>0</v>
      </c>
      <c r="AA827">
        <v>347</v>
      </c>
      <c r="AB827">
        <v>116</v>
      </c>
      <c r="AC827">
        <v>9</v>
      </c>
      <c r="AD827">
        <v>6</v>
      </c>
      <c r="AE827">
        <v>52</v>
      </c>
      <c r="AF827">
        <v>23</v>
      </c>
      <c r="AG827">
        <v>1</v>
      </c>
      <c r="AH827">
        <v>3</v>
      </c>
      <c r="AI827">
        <v>1</v>
      </c>
      <c r="AJ827">
        <v>3</v>
      </c>
      <c r="AK827">
        <v>0</v>
      </c>
      <c r="AL827">
        <v>2</v>
      </c>
      <c r="AM827">
        <v>3</v>
      </c>
      <c r="AN827">
        <v>1</v>
      </c>
      <c r="AO827">
        <v>1</v>
      </c>
      <c r="AP827">
        <v>0</v>
      </c>
      <c r="AQ827">
        <v>1</v>
      </c>
      <c r="AR827">
        <v>0</v>
      </c>
      <c r="AS827">
        <v>0</v>
      </c>
      <c r="AT827">
        <v>2</v>
      </c>
      <c r="AU827">
        <v>0</v>
      </c>
      <c r="AV827">
        <v>3</v>
      </c>
      <c r="AW827">
        <v>1</v>
      </c>
      <c r="AX827">
        <v>1</v>
      </c>
      <c r="AY827">
        <v>1</v>
      </c>
      <c r="AZ827">
        <v>2</v>
      </c>
      <c r="BA827">
        <v>116</v>
      </c>
      <c r="BB827">
        <v>87</v>
      </c>
      <c r="BC827">
        <v>18</v>
      </c>
      <c r="BD827">
        <v>1</v>
      </c>
      <c r="BE827">
        <v>6</v>
      </c>
      <c r="BF827">
        <v>2</v>
      </c>
      <c r="BG827">
        <v>4</v>
      </c>
      <c r="BH827">
        <v>5</v>
      </c>
      <c r="BI827">
        <v>3</v>
      </c>
      <c r="BJ827">
        <v>0</v>
      </c>
      <c r="BK827">
        <v>1</v>
      </c>
      <c r="BL827">
        <v>1</v>
      </c>
      <c r="BM827">
        <v>0</v>
      </c>
      <c r="BN827">
        <v>37</v>
      </c>
      <c r="BO827">
        <v>1</v>
      </c>
      <c r="BP827">
        <v>0</v>
      </c>
      <c r="BQ827">
        <v>3</v>
      </c>
      <c r="BR827">
        <v>0</v>
      </c>
      <c r="BS827">
        <v>0</v>
      </c>
      <c r="BT827">
        <v>1</v>
      </c>
      <c r="BU827">
        <v>0</v>
      </c>
      <c r="BV827">
        <v>2</v>
      </c>
      <c r="BW827">
        <v>1</v>
      </c>
      <c r="BX827">
        <v>0</v>
      </c>
      <c r="BY827">
        <v>1</v>
      </c>
      <c r="BZ827">
        <v>87</v>
      </c>
      <c r="CA827">
        <v>16</v>
      </c>
      <c r="CB827">
        <v>7</v>
      </c>
      <c r="CC827">
        <v>2</v>
      </c>
      <c r="CD827">
        <v>0</v>
      </c>
      <c r="CE827">
        <v>0</v>
      </c>
      <c r="CF827">
        <v>0</v>
      </c>
      <c r="CG827">
        <v>1</v>
      </c>
      <c r="CH827">
        <v>1</v>
      </c>
      <c r="CI827">
        <v>0</v>
      </c>
      <c r="CJ827">
        <v>2</v>
      </c>
      <c r="CK827">
        <v>0</v>
      </c>
      <c r="CL827">
        <v>0</v>
      </c>
      <c r="CM827">
        <v>1</v>
      </c>
      <c r="CN827">
        <v>0</v>
      </c>
      <c r="CO827">
        <v>2</v>
      </c>
      <c r="CP827">
        <v>16</v>
      </c>
      <c r="CQ827">
        <v>31</v>
      </c>
      <c r="CR827">
        <v>7</v>
      </c>
      <c r="CS827">
        <v>1</v>
      </c>
      <c r="CT827">
        <v>0</v>
      </c>
      <c r="CU827">
        <v>0</v>
      </c>
      <c r="CV827">
        <v>4</v>
      </c>
      <c r="CW827">
        <v>2</v>
      </c>
      <c r="CX827">
        <v>11</v>
      </c>
      <c r="CY827">
        <v>0</v>
      </c>
      <c r="CZ827">
        <v>0</v>
      </c>
      <c r="DA827">
        <v>1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1</v>
      </c>
      <c r="DK827">
        <v>0</v>
      </c>
      <c r="DL827">
        <v>2</v>
      </c>
      <c r="DM827">
        <v>2</v>
      </c>
      <c r="DN827">
        <v>0</v>
      </c>
      <c r="DO827">
        <v>0</v>
      </c>
      <c r="DP827">
        <v>31</v>
      </c>
      <c r="DQ827">
        <v>6</v>
      </c>
      <c r="DR827">
        <v>1</v>
      </c>
      <c r="DS827">
        <v>0</v>
      </c>
      <c r="DT827">
        <v>0</v>
      </c>
      <c r="DU827">
        <v>1</v>
      </c>
      <c r="DV827">
        <v>0</v>
      </c>
      <c r="DW827">
        <v>2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1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1</v>
      </c>
      <c r="EM827">
        <v>0</v>
      </c>
      <c r="EN827">
        <v>0</v>
      </c>
      <c r="EO827">
        <v>0</v>
      </c>
      <c r="EP827">
        <v>6</v>
      </c>
      <c r="EQ827">
        <v>21</v>
      </c>
      <c r="ER827">
        <v>3</v>
      </c>
      <c r="ES827">
        <v>2</v>
      </c>
      <c r="ET827">
        <v>4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1</v>
      </c>
      <c r="FA827">
        <v>0</v>
      </c>
      <c r="FB827">
        <v>0</v>
      </c>
      <c r="FC827">
        <v>0</v>
      </c>
      <c r="FD827">
        <v>1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9</v>
      </c>
      <c r="FL827">
        <v>0</v>
      </c>
      <c r="FM827">
        <v>1</v>
      </c>
      <c r="FN827">
        <v>21</v>
      </c>
      <c r="FO827">
        <v>37</v>
      </c>
      <c r="FP827">
        <v>5</v>
      </c>
      <c r="FQ827">
        <v>5</v>
      </c>
      <c r="FR827">
        <v>1</v>
      </c>
      <c r="FS827">
        <v>1</v>
      </c>
      <c r="FT827">
        <v>0</v>
      </c>
      <c r="FU827">
        <v>2</v>
      </c>
      <c r="FV827">
        <v>0</v>
      </c>
      <c r="FW827">
        <v>0</v>
      </c>
      <c r="FX827">
        <v>1</v>
      </c>
      <c r="FY827">
        <v>0</v>
      </c>
      <c r="FZ827">
        <v>1</v>
      </c>
      <c r="GA827">
        <v>0</v>
      </c>
      <c r="GB827">
        <v>2</v>
      </c>
      <c r="GC827">
        <v>0</v>
      </c>
      <c r="GD827">
        <v>1</v>
      </c>
      <c r="GE827">
        <v>0</v>
      </c>
      <c r="GF827">
        <v>0</v>
      </c>
      <c r="GG827">
        <v>0</v>
      </c>
      <c r="GH827">
        <v>2</v>
      </c>
      <c r="GI827">
        <v>0</v>
      </c>
      <c r="GJ827">
        <v>1</v>
      </c>
      <c r="GK827">
        <v>0</v>
      </c>
      <c r="GL827">
        <v>12</v>
      </c>
      <c r="GM827">
        <v>3</v>
      </c>
      <c r="GN827">
        <v>37</v>
      </c>
      <c r="GO827">
        <v>13</v>
      </c>
      <c r="GP827">
        <v>5</v>
      </c>
      <c r="GQ827">
        <v>2</v>
      </c>
      <c r="GR827">
        <v>1</v>
      </c>
      <c r="GS827">
        <v>0</v>
      </c>
      <c r="GT827">
        <v>1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1</v>
      </c>
      <c r="HE827">
        <v>0</v>
      </c>
      <c r="HF827">
        <v>1</v>
      </c>
      <c r="HG827">
        <v>2</v>
      </c>
      <c r="HH827">
        <v>13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0</v>
      </c>
      <c r="HT827">
        <v>0</v>
      </c>
      <c r="HU827">
        <v>0</v>
      </c>
      <c r="HV827">
        <v>0</v>
      </c>
      <c r="HW827">
        <v>1</v>
      </c>
      <c r="HX827">
        <v>1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1</v>
      </c>
      <c r="IM827">
        <v>19</v>
      </c>
      <c r="IN827">
        <v>3</v>
      </c>
      <c r="IO827">
        <v>15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0</v>
      </c>
      <c r="JD827">
        <v>0</v>
      </c>
      <c r="JE827">
        <v>1</v>
      </c>
      <c r="JF827">
        <v>0</v>
      </c>
      <c r="JG827">
        <v>0</v>
      </c>
      <c r="JH827">
        <v>0</v>
      </c>
      <c r="JI827">
        <v>0</v>
      </c>
      <c r="JJ827">
        <v>0</v>
      </c>
      <c r="JK827">
        <v>0</v>
      </c>
      <c r="JL827">
        <v>19</v>
      </c>
    </row>
    <row r="828" spans="1:272" x14ac:dyDescent="0.25">
      <c r="A828" t="s">
        <v>273</v>
      </c>
      <c r="B828" t="s">
        <v>767</v>
      </c>
      <c r="C828" t="str">
        <f t="shared" si="62"/>
        <v>161107</v>
      </c>
      <c r="D828" t="s">
        <v>772</v>
      </c>
      <c r="E828">
        <v>5</v>
      </c>
      <c r="F828">
        <v>1974</v>
      </c>
      <c r="G828">
        <v>1491</v>
      </c>
      <c r="H828">
        <v>819</v>
      </c>
      <c r="I828">
        <v>672</v>
      </c>
      <c r="J828">
        <v>0</v>
      </c>
      <c r="K828">
        <v>5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672</v>
      </c>
      <c r="T828">
        <v>0</v>
      </c>
      <c r="U828">
        <v>0</v>
      </c>
      <c r="V828">
        <v>672</v>
      </c>
      <c r="W828">
        <v>38</v>
      </c>
      <c r="X828">
        <v>19</v>
      </c>
      <c r="Y828">
        <v>8</v>
      </c>
      <c r="Z828">
        <v>0</v>
      </c>
      <c r="AA828">
        <v>634</v>
      </c>
      <c r="AB828">
        <v>243</v>
      </c>
      <c r="AC828">
        <v>28</v>
      </c>
      <c r="AD828">
        <v>48</v>
      </c>
      <c r="AE828">
        <v>93</v>
      </c>
      <c r="AF828">
        <v>48</v>
      </c>
      <c r="AG828">
        <v>1</v>
      </c>
      <c r="AH828">
        <v>2</v>
      </c>
      <c r="AI828">
        <v>1</v>
      </c>
      <c r="AJ828">
        <v>0</v>
      </c>
      <c r="AK828">
        <v>7</v>
      </c>
      <c r="AL828">
        <v>2</v>
      </c>
      <c r="AM828">
        <v>1</v>
      </c>
      <c r="AN828">
        <v>2</v>
      </c>
      <c r="AO828">
        <v>2</v>
      </c>
      <c r="AP828">
        <v>0</v>
      </c>
      <c r="AQ828">
        <v>0</v>
      </c>
      <c r="AR828">
        <v>1</v>
      </c>
      <c r="AS828">
        <v>0</v>
      </c>
      <c r="AT828">
        <v>0</v>
      </c>
      <c r="AU828">
        <v>0</v>
      </c>
      <c r="AV828">
        <v>3</v>
      </c>
      <c r="AW828">
        <v>0</v>
      </c>
      <c r="AX828">
        <v>0</v>
      </c>
      <c r="AY828">
        <v>1</v>
      </c>
      <c r="AZ828">
        <v>3</v>
      </c>
      <c r="BA828">
        <v>243</v>
      </c>
      <c r="BB828">
        <v>130</v>
      </c>
      <c r="BC828">
        <v>10</v>
      </c>
      <c r="BD828">
        <v>1</v>
      </c>
      <c r="BE828">
        <v>3</v>
      </c>
      <c r="BF828">
        <v>8</v>
      </c>
      <c r="BG828">
        <v>1</v>
      </c>
      <c r="BH828">
        <v>1</v>
      </c>
      <c r="BI828">
        <v>0</v>
      </c>
      <c r="BJ828">
        <v>2</v>
      </c>
      <c r="BK828">
        <v>0</v>
      </c>
      <c r="BL828">
        <v>1</v>
      </c>
      <c r="BM828">
        <v>0</v>
      </c>
      <c r="BN828">
        <v>92</v>
      </c>
      <c r="BO828">
        <v>0</v>
      </c>
      <c r="BP828">
        <v>0</v>
      </c>
      <c r="BQ828">
        <v>2</v>
      </c>
      <c r="BR828">
        <v>0</v>
      </c>
      <c r="BS828">
        <v>2</v>
      </c>
      <c r="BT828">
        <v>0</v>
      </c>
      <c r="BU828">
        <v>0</v>
      </c>
      <c r="BV828">
        <v>2</v>
      </c>
      <c r="BW828">
        <v>2</v>
      </c>
      <c r="BX828">
        <v>1</v>
      </c>
      <c r="BY828">
        <v>2</v>
      </c>
      <c r="BZ828">
        <v>130</v>
      </c>
      <c r="CA828">
        <v>16</v>
      </c>
      <c r="CB828">
        <v>6</v>
      </c>
      <c r="CC828">
        <v>3</v>
      </c>
      <c r="CD828">
        <v>0</v>
      </c>
      <c r="CE828">
        <v>0</v>
      </c>
      <c r="CF828">
        <v>0</v>
      </c>
      <c r="CG828">
        <v>1</v>
      </c>
      <c r="CH828">
        <v>0</v>
      </c>
      <c r="CI828">
        <v>2</v>
      </c>
      <c r="CJ828">
        <v>0</v>
      </c>
      <c r="CK828">
        <v>0</v>
      </c>
      <c r="CL828">
        <v>0</v>
      </c>
      <c r="CM828">
        <v>0</v>
      </c>
      <c r="CN828">
        <v>2</v>
      </c>
      <c r="CO828">
        <v>2</v>
      </c>
      <c r="CP828">
        <v>16</v>
      </c>
      <c r="CQ828">
        <v>29</v>
      </c>
      <c r="CR828">
        <v>8</v>
      </c>
      <c r="CS828">
        <v>3</v>
      </c>
      <c r="CT828">
        <v>1</v>
      </c>
      <c r="CU828">
        <v>0</v>
      </c>
      <c r="CV828">
        <v>3</v>
      </c>
      <c r="CW828">
        <v>1</v>
      </c>
      <c r="CX828">
        <v>9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1</v>
      </c>
      <c r="DI828">
        <v>1</v>
      </c>
      <c r="DJ828">
        <v>1</v>
      </c>
      <c r="DK828">
        <v>0</v>
      </c>
      <c r="DL828">
        <v>0</v>
      </c>
      <c r="DM828">
        <v>1</v>
      </c>
      <c r="DN828">
        <v>0</v>
      </c>
      <c r="DO828">
        <v>0</v>
      </c>
      <c r="DP828">
        <v>29</v>
      </c>
      <c r="DQ828">
        <v>8</v>
      </c>
      <c r="DR828">
        <v>4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1</v>
      </c>
      <c r="DZ828">
        <v>1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8</v>
      </c>
      <c r="EQ828">
        <v>10</v>
      </c>
      <c r="ER828">
        <v>1</v>
      </c>
      <c r="ES828">
        <v>3</v>
      </c>
      <c r="ET828">
        <v>1</v>
      </c>
      <c r="EU828">
        <v>0</v>
      </c>
      <c r="EV828">
        <v>0</v>
      </c>
      <c r="EW828">
        <v>1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2</v>
      </c>
      <c r="FG828">
        <v>0</v>
      </c>
      <c r="FH828">
        <v>0</v>
      </c>
      <c r="FI828">
        <v>0</v>
      </c>
      <c r="FJ828">
        <v>0</v>
      </c>
      <c r="FK828">
        <v>0</v>
      </c>
      <c r="FL828">
        <v>1</v>
      </c>
      <c r="FM828">
        <v>1</v>
      </c>
      <c r="FN828">
        <v>10</v>
      </c>
      <c r="FO828">
        <v>72</v>
      </c>
      <c r="FP828">
        <v>17</v>
      </c>
      <c r="FQ828">
        <v>1</v>
      </c>
      <c r="FR828">
        <v>7</v>
      </c>
      <c r="FS828">
        <v>2</v>
      </c>
      <c r="FT828">
        <v>1</v>
      </c>
      <c r="FU828">
        <v>3</v>
      </c>
      <c r="FV828">
        <v>3</v>
      </c>
      <c r="FW828">
        <v>0</v>
      </c>
      <c r="FX828">
        <v>6</v>
      </c>
      <c r="FY828">
        <v>0</v>
      </c>
      <c r="FZ828">
        <v>2</v>
      </c>
      <c r="GA828">
        <v>0</v>
      </c>
      <c r="GB828">
        <v>3</v>
      </c>
      <c r="GC828">
        <v>0</v>
      </c>
      <c r="GD828">
        <v>1</v>
      </c>
      <c r="GE828">
        <v>2</v>
      </c>
      <c r="GF828">
        <v>0</v>
      </c>
      <c r="GG828">
        <v>1</v>
      </c>
      <c r="GH828">
        <v>0</v>
      </c>
      <c r="GI828">
        <v>0</v>
      </c>
      <c r="GJ828">
        <v>3</v>
      </c>
      <c r="GK828">
        <v>0</v>
      </c>
      <c r="GL828">
        <v>20</v>
      </c>
      <c r="GM828">
        <v>0</v>
      </c>
      <c r="GN828">
        <v>72</v>
      </c>
      <c r="GO828">
        <v>14</v>
      </c>
      <c r="GP828">
        <v>7</v>
      </c>
      <c r="GQ828">
        <v>1</v>
      </c>
      <c r="GR828">
        <v>1</v>
      </c>
      <c r="GS828">
        <v>0</v>
      </c>
      <c r="GT828">
        <v>0</v>
      </c>
      <c r="GU828">
        <v>0</v>
      </c>
      <c r="GV828">
        <v>1</v>
      </c>
      <c r="GW828">
        <v>0</v>
      </c>
      <c r="GX828">
        <v>0</v>
      </c>
      <c r="GY828">
        <v>1</v>
      </c>
      <c r="GZ828">
        <v>0</v>
      </c>
      <c r="HA828">
        <v>0</v>
      </c>
      <c r="HB828">
        <v>0</v>
      </c>
      <c r="HC828">
        <v>0</v>
      </c>
      <c r="HD828">
        <v>0</v>
      </c>
      <c r="HE828">
        <v>0</v>
      </c>
      <c r="HF828">
        <v>1</v>
      </c>
      <c r="HG828">
        <v>2</v>
      </c>
      <c r="HH828">
        <v>14</v>
      </c>
      <c r="HI828">
        <v>2</v>
      </c>
      <c r="HJ828">
        <v>0</v>
      </c>
      <c r="HK828">
        <v>0</v>
      </c>
      <c r="HL828">
        <v>0</v>
      </c>
      <c r="HM828">
        <v>0</v>
      </c>
      <c r="HN828">
        <v>0</v>
      </c>
      <c r="HO828">
        <v>0</v>
      </c>
      <c r="HP828">
        <v>2</v>
      </c>
      <c r="HQ828">
        <v>0</v>
      </c>
      <c r="HR828">
        <v>0</v>
      </c>
      <c r="HS828">
        <v>0</v>
      </c>
      <c r="HT828">
        <v>0</v>
      </c>
      <c r="HU828">
        <v>0</v>
      </c>
      <c r="HV828">
        <v>2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110</v>
      </c>
      <c r="IN828">
        <v>20</v>
      </c>
      <c r="IO828">
        <v>76</v>
      </c>
      <c r="IP828">
        <v>5</v>
      </c>
      <c r="IQ828">
        <v>1</v>
      </c>
      <c r="IR828">
        <v>0</v>
      </c>
      <c r="IS828">
        <v>1</v>
      </c>
      <c r="IT828">
        <v>0</v>
      </c>
      <c r="IU828">
        <v>0</v>
      </c>
      <c r="IV828">
        <v>1</v>
      </c>
      <c r="IW828">
        <v>0</v>
      </c>
      <c r="IX828">
        <v>0</v>
      </c>
      <c r="IY828">
        <v>0</v>
      </c>
      <c r="IZ828">
        <v>1</v>
      </c>
      <c r="JA828">
        <v>0</v>
      </c>
      <c r="JB828">
        <v>0</v>
      </c>
      <c r="JC828">
        <v>0</v>
      </c>
      <c r="JD828">
        <v>0</v>
      </c>
      <c r="JE828">
        <v>4</v>
      </c>
      <c r="JF828">
        <v>0</v>
      </c>
      <c r="JG828">
        <v>0</v>
      </c>
      <c r="JH828">
        <v>0</v>
      </c>
      <c r="JI828">
        <v>0</v>
      </c>
      <c r="JJ828">
        <v>1</v>
      </c>
      <c r="JK828">
        <v>0</v>
      </c>
      <c r="JL828">
        <v>110</v>
      </c>
    </row>
    <row r="829" spans="1:272" x14ac:dyDescent="0.25">
      <c r="A829" t="s">
        <v>273</v>
      </c>
      <c r="B829" t="s">
        <v>767</v>
      </c>
      <c r="C829" t="str">
        <f t="shared" si="62"/>
        <v>161107</v>
      </c>
      <c r="D829" t="s">
        <v>773</v>
      </c>
      <c r="E829">
        <v>6</v>
      </c>
      <c r="F829">
        <v>1580</v>
      </c>
      <c r="G829">
        <v>1190</v>
      </c>
      <c r="H829">
        <v>622</v>
      </c>
      <c r="I829">
        <v>568</v>
      </c>
      <c r="J829">
        <v>0</v>
      </c>
      <c r="K829">
        <v>2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568</v>
      </c>
      <c r="T829">
        <v>0</v>
      </c>
      <c r="U829">
        <v>0</v>
      </c>
      <c r="V829">
        <v>568</v>
      </c>
      <c r="W829">
        <v>30</v>
      </c>
      <c r="X829">
        <v>17</v>
      </c>
      <c r="Y829">
        <v>13</v>
      </c>
      <c r="Z829">
        <v>0</v>
      </c>
      <c r="AA829">
        <v>538</v>
      </c>
      <c r="AB829">
        <v>208</v>
      </c>
      <c r="AC829">
        <v>41</v>
      </c>
      <c r="AD829">
        <v>29</v>
      </c>
      <c r="AE829">
        <v>61</v>
      </c>
      <c r="AF829">
        <v>21</v>
      </c>
      <c r="AG829">
        <v>1</v>
      </c>
      <c r="AH829">
        <v>5</v>
      </c>
      <c r="AI829">
        <v>3</v>
      </c>
      <c r="AJ829">
        <v>16</v>
      </c>
      <c r="AK829">
        <v>6</v>
      </c>
      <c r="AL829">
        <v>1</v>
      </c>
      <c r="AM829">
        <v>0</v>
      </c>
      <c r="AN829">
        <v>2</v>
      </c>
      <c r="AO829">
        <v>2</v>
      </c>
      <c r="AP829">
        <v>0</v>
      </c>
      <c r="AQ829">
        <v>1</v>
      </c>
      <c r="AR829">
        <v>0</v>
      </c>
      <c r="AS829">
        <v>1</v>
      </c>
      <c r="AT829">
        <v>1</v>
      </c>
      <c r="AU829">
        <v>1</v>
      </c>
      <c r="AV829">
        <v>3</v>
      </c>
      <c r="AW829">
        <v>3</v>
      </c>
      <c r="AX829">
        <v>1</v>
      </c>
      <c r="AY829">
        <v>0</v>
      </c>
      <c r="AZ829">
        <v>9</v>
      </c>
      <c r="BA829">
        <v>208</v>
      </c>
      <c r="BB829">
        <v>89</v>
      </c>
      <c r="BC829">
        <v>10</v>
      </c>
      <c r="BD829">
        <v>1</v>
      </c>
      <c r="BE829">
        <v>1</v>
      </c>
      <c r="BF829">
        <v>4</v>
      </c>
      <c r="BG829">
        <v>2</v>
      </c>
      <c r="BH829">
        <v>3</v>
      </c>
      <c r="BI829">
        <v>2</v>
      </c>
      <c r="BJ829">
        <v>0</v>
      </c>
      <c r="BK829">
        <v>2</v>
      </c>
      <c r="BL829">
        <v>5</v>
      </c>
      <c r="BM829">
        <v>0</v>
      </c>
      <c r="BN829">
        <v>46</v>
      </c>
      <c r="BO829">
        <v>0</v>
      </c>
      <c r="BP829">
        <v>0</v>
      </c>
      <c r="BQ829">
        <v>0</v>
      </c>
      <c r="BR829">
        <v>0</v>
      </c>
      <c r="BS829">
        <v>1</v>
      </c>
      <c r="BT829">
        <v>2</v>
      </c>
      <c r="BU829">
        <v>0</v>
      </c>
      <c r="BV829">
        <v>0</v>
      </c>
      <c r="BW829">
        <v>5</v>
      </c>
      <c r="BX829">
        <v>0</v>
      </c>
      <c r="BY829">
        <v>5</v>
      </c>
      <c r="BZ829">
        <v>89</v>
      </c>
      <c r="CA829">
        <v>17</v>
      </c>
      <c r="CB829">
        <v>5</v>
      </c>
      <c r="CC829">
        <v>2</v>
      </c>
      <c r="CD829">
        <v>0</v>
      </c>
      <c r="CE829">
        <v>2</v>
      </c>
      <c r="CF829">
        <v>2</v>
      </c>
      <c r="CG829">
        <v>0</v>
      </c>
      <c r="CH829">
        <v>2</v>
      </c>
      <c r="CI829">
        <v>3</v>
      </c>
      <c r="CJ829">
        <v>0</v>
      </c>
      <c r="CK829">
        <v>0</v>
      </c>
      <c r="CL829">
        <v>0</v>
      </c>
      <c r="CM829">
        <v>1</v>
      </c>
      <c r="CN829">
        <v>0</v>
      </c>
      <c r="CO829">
        <v>0</v>
      </c>
      <c r="CP829">
        <v>17</v>
      </c>
      <c r="CQ829">
        <v>26</v>
      </c>
      <c r="CR829">
        <v>12</v>
      </c>
      <c r="CS829">
        <v>1</v>
      </c>
      <c r="CT829">
        <v>1</v>
      </c>
      <c r="CU829">
        <v>0</v>
      </c>
      <c r="CV829">
        <v>5</v>
      </c>
      <c r="CW829">
        <v>2</v>
      </c>
      <c r="CX829">
        <v>1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1</v>
      </c>
      <c r="DE829">
        <v>0</v>
      </c>
      <c r="DF829">
        <v>0</v>
      </c>
      <c r="DG829">
        <v>0</v>
      </c>
      <c r="DH829">
        <v>0</v>
      </c>
      <c r="DI829">
        <v>2</v>
      </c>
      <c r="DJ829">
        <v>0</v>
      </c>
      <c r="DK829">
        <v>0</v>
      </c>
      <c r="DL829">
        <v>0</v>
      </c>
      <c r="DM829">
        <v>1</v>
      </c>
      <c r="DN829">
        <v>0</v>
      </c>
      <c r="DO829">
        <v>0</v>
      </c>
      <c r="DP829">
        <v>26</v>
      </c>
      <c r="DQ829">
        <v>8</v>
      </c>
      <c r="DR829">
        <v>3</v>
      </c>
      <c r="DS829">
        <v>0</v>
      </c>
      <c r="DT829">
        <v>0</v>
      </c>
      <c r="DU829">
        <v>1</v>
      </c>
      <c r="DV829">
        <v>4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8</v>
      </c>
      <c r="EQ829">
        <v>15</v>
      </c>
      <c r="ER829">
        <v>4</v>
      </c>
      <c r="ES829">
        <v>0</v>
      </c>
      <c r="ET829">
        <v>0</v>
      </c>
      <c r="EU829">
        <v>0</v>
      </c>
      <c r="EV829">
        <v>1</v>
      </c>
      <c r="EW829">
        <v>0</v>
      </c>
      <c r="EX829">
        <v>0</v>
      </c>
      <c r="EY829">
        <v>1</v>
      </c>
      <c r="EZ829">
        <v>1</v>
      </c>
      <c r="FA829">
        <v>0</v>
      </c>
      <c r="FB829">
        <v>0</v>
      </c>
      <c r="FC829">
        <v>0</v>
      </c>
      <c r="FD829">
        <v>0</v>
      </c>
      <c r="FE829">
        <v>1</v>
      </c>
      <c r="FF829">
        <v>1</v>
      </c>
      <c r="FG829">
        <v>1</v>
      </c>
      <c r="FH829">
        <v>0</v>
      </c>
      <c r="FI829">
        <v>0</v>
      </c>
      <c r="FJ829">
        <v>2</v>
      </c>
      <c r="FK829">
        <v>3</v>
      </c>
      <c r="FL829">
        <v>0</v>
      </c>
      <c r="FM829">
        <v>0</v>
      </c>
      <c r="FN829">
        <v>15</v>
      </c>
      <c r="FO829">
        <v>53</v>
      </c>
      <c r="FP829">
        <v>14</v>
      </c>
      <c r="FQ829">
        <v>1</v>
      </c>
      <c r="FR829">
        <v>3</v>
      </c>
      <c r="FS829">
        <v>3</v>
      </c>
      <c r="FT829">
        <v>3</v>
      </c>
      <c r="FU829">
        <v>3</v>
      </c>
      <c r="FV829">
        <v>1</v>
      </c>
      <c r="FW829">
        <v>0</v>
      </c>
      <c r="FX829">
        <v>2</v>
      </c>
      <c r="FY829">
        <v>0</v>
      </c>
      <c r="FZ829">
        <v>2</v>
      </c>
      <c r="GA829">
        <v>0</v>
      </c>
      <c r="GB829">
        <v>0</v>
      </c>
      <c r="GC829">
        <v>0</v>
      </c>
      <c r="GD829">
        <v>0</v>
      </c>
      <c r="GE829">
        <v>2</v>
      </c>
      <c r="GF829">
        <v>0</v>
      </c>
      <c r="GG829">
        <v>5</v>
      </c>
      <c r="GH829">
        <v>0</v>
      </c>
      <c r="GI829">
        <v>0</v>
      </c>
      <c r="GJ829">
        <v>0</v>
      </c>
      <c r="GK829">
        <v>0</v>
      </c>
      <c r="GL829">
        <v>14</v>
      </c>
      <c r="GM829">
        <v>0</v>
      </c>
      <c r="GN829">
        <v>53</v>
      </c>
      <c r="GO829">
        <v>28</v>
      </c>
      <c r="GP829">
        <v>10</v>
      </c>
      <c r="GQ829">
        <v>2</v>
      </c>
      <c r="GR829">
        <v>3</v>
      </c>
      <c r="GS829">
        <v>4</v>
      </c>
      <c r="GT829">
        <v>0</v>
      </c>
      <c r="GU829">
        <v>0</v>
      </c>
      <c r="GV829">
        <v>2</v>
      </c>
      <c r="GW829">
        <v>0</v>
      </c>
      <c r="GX829">
        <v>0</v>
      </c>
      <c r="GY829">
        <v>1</v>
      </c>
      <c r="GZ829">
        <v>0</v>
      </c>
      <c r="HA829">
        <v>1</v>
      </c>
      <c r="HB829">
        <v>2</v>
      </c>
      <c r="HC829">
        <v>1</v>
      </c>
      <c r="HD829">
        <v>0</v>
      </c>
      <c r="HE829">
        <v>0</v>
      </c>
      <c r="HF829">
        <v>0</v>
      </c>
      <c r="HG829">
        <v>2</v>
      </c>
      <c r="HH829">
        <v>28</v>
      </c>
      <c r="HI829">
        <v>2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1</v>
      </c>
      <c r="HP829">
        <v>0</v>
      </c>
      <c r="HQ829">
        <v>0</v>
      </c>
      <c r="HR829">
        <v>0</v>
      </c>
      <c r="HS829">
        <v>1</v>
      </c>
      <c r="HT829">
        <v>0</v>
      </c>
      <c r="HU829">
        <v>0</v>
      </c>
      <c r="HV829">
        <v>2</v>
      </c>
      <c r="HW829">
        <v>3</v>
      </c>
      <c r="HX829">
        <v>1</v>
      </c>
      <c r="HY829">
        <v>0</v>
      </c>
      <c r="HZ829">
        <v>1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1</v>
      </c>
      <c r="IL829">
        <v>3</v>
      </c>
      <c r="IM829">
        <v>89</v>
      </c>
      <c r="IN829">
        <v>23</v>
      </c>
      <c r="IO829">
        <v>52</v>
      </c>
      <c r="IP829">
        <v>1</v>
      </c>
      <c r="IQ829">
        <v>0</v>
      </c>
      <c r="IR829">
        <v>1</v>
      </c>
      <c r="IS829">
        <v>0</v>
      </c>
      <c r="IT829">
        <v>2</v>
      </c>
      <c r="IU829">
        <v>0</v>
      </c>
      <c r="IV829">
        <v>1</v>
      </c>
      <c r="IW829">
        <v>0</v>
      </c>
      <c r="IX829">
        <v>0</v>
      </c>
      <c r="IY829">
        <v>1</v>
      </c>
      <c r="IZ829">
        <v>4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1</v>
      </c>
      <c r="JG829">
        <v>1</v>
      </c>
      <c r="JH829">
        <v>0</v>
      </c>
      <c r="JI829">
        <v>0</v>
      </c>
      <c r="JJ829">
        <v>1</v>
      </c>
      <c r="JK829">
        <v>1</v>
      </c>
      <c r="JL829">
        <v>89</v>
      </c>
    </row>
    <row r="830" spans="1:272" x14ac:dyDescent="0.25">
      <c r="A830" t="s">
        <v>273</v>
      </c>
      <c r="B830" t="s">
        <v>774</v>
      </c>
      <c r="C830" t="str">
        <f t="shared" ref="C830:C861" si="63">"166101"</f>
        <v>166101</v>
      </c>
      <c r="D830" t="s">
        <v>418</v>
      </c>
      <c r="E830">
        <v>1</v>
      </c>
      <c r="F830">
        <v>443</v>
      </c>
      <c r="G830">
        <v>340</v>
      </c>
      <c r="H830">
        <v>76</v>
      </c>
      <c r="I830">
        <v>264</v>
      </c>
      <c r="J830">
        <v>0</v>
      </c>
      <c r="K830">
        <v>6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264</v>
      </c>
      <c r="T830">
        <v>0</v>
      </c>
      <c r="U830">
        <v>0</v>
      </c>
      <c r="V830">
        <v>264</v>
      </c>
      <c r="W830">
        <v>5</v>
      </c>
      <c r="X830">
        <v>4</v>
      </c>
      <c r="Y830">
        <v>1</v>
      </c>
      <c r="Z830">
        <v>0</v>
      </c>
      <c r="AA830">
        <v>259</v>
      </c>
      <c r="AB830">
        <v>50</v>
      </c>
      <c r="AC830">
        <v>2</v>
      </c>
      <c r="AD830">
        <v>14</v>
      </c>
      <c r="AE830">
        <v>22</v>
      </c>
      <c r="AF830">
        <v>10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</v>
      </c>
      <c r="AR830">
        <v>0</v>
      </c>
      <c r="AS830">
        <v>1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50</v>
      </c>
      <c r="BB830">
        <v>77</v>
      </c>
      <c r="BC830">
        <v>23</v>
      </c>
      <c r="BD830">
        <v>1</v>
      </c>
      <c r="BE830">
        <v>3</v>
      </c>
      <c r="BF830">
        <v>17</v>
      </c>
      <c r="BG830">
        <v>2</v>
      </c>
      <c r="BH830">
        <v>17</v>
      </c>
      <c r="BI830">
        <v>1</v>
      </c>
      <c r="BJ830">
        <v>0</v>
      </c>
      <c r="BK830">
        <v>4</v>
      </c>
      <c r="BL830">
        <v>3</v>
      </c>
      <c r="BM830">
        <v>0</v>
      </c>
      <c r="BN830">
        <v>0</v>
      </c>
      <c r="BO830">
        <v>2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2</v>
      </c>
      <c r="BY830">
        <v>2</v>
      </c>
      <c r="BZ830">
        <v>77</v>
      </c>
      <c r="CA830">
        <v>8</v>
      </c>
      <c r="CB830">
        <v>5</v>
      </c>
      <c r="CC830">
        <v>0</v>
      </c>
      <c r="CD830">
        <v>0</v>
      </c>
      <c r="CE830">
        <v>1</v>
      </c>
      <c r="CF830">
        <v>1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1</v>
      </c>
      <c r="CP830">
        <v>8</v>
      </c>
      <c r="CQ830">
        <v>17</v>
      </c>
      <c r="CR830">
        <v>7</v>
      </c>
      <c r="CS830">
        <v>0</v>
      </c>
      <c r="CT830">
        <v>1</v>
      </c>
      <c r="CU830">
        <v>0</v>
      </c>
      <c r="CV830">
        <v>1</v>
      </c>
      <c r="CW830">
        <v>1</v>
      </c>
      <c r="CX830">
        <v>0</v>
      </c>
      <c r="CY830">
        <v>1</v>
      </c>
      <c r="CZ830">
        <v>4</v>
      </c>
      <c r="DA830">
        <v>0</v>
      </c>
      <c r="DB830">
        <v>2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17</v>
      </c>
      <c r="DQ830">
        <v>5</v>
      </c>
      <c r="DR830">
        <v>2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2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1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5</v>
      </c>
      <c r="EQ830">
        <v>20</v>
      </c>
      <c r="ER830">
        <v>3</v>
      </c>
      <c r="ES830">
        <v>11</v>
      </c>
      <c r="ET830">
        <v>1</v>
      </c>
      <c r="EU830">
        <v>1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1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2</v>
      </c>
      <c r="FN830">
        <v>20</v>
      </c>
      <c r="FO830">
        <v>26</v>
      </c>
      <c r="FP830">
        <v>10</v>
      </c>
      <c r="FQ830">
        <v>2</v>
      </c>
      <c r="FR830">
        <v>1</v>
      </c>
      <c r="FS830">
        <v>1</v>
      </c>
      <c r="FT830">
        <v>0</v>
      </c>
      <c r="FU830">
        <v>7</v>
      </c>
      <c r="FV830">
        <v>0</v>
      </c>
      <c r="FW830">
        <v>1</v>
      </c>
      <c r="FX830">
        <v>0</v>
      </c>
      <c r="FY830">
        <v>0</v>
      </c>
      <c r="FZ830">
        <v>0</v>
      </c>
      <c r="GA830">
        <v>0</v>
      </c>
      <c r="GB830">
        <v>1</v>
      </c>
      <c r="GC830">
        <v>0</v>
      </c>
      <c r="GD830">
        <v>0</v>
      </c>
      <c r="GE830">
        <v>0</v>
      </c>
      <c r="GF830">
        <v>1</v>
      </c>
      <c r="GG830">
        <v>0</v>
      </c>
      <c r="GH830">
        <v>0</v>
      </c>
      <c r="GI830">
        <v>0</v>
      </c>
      <c r="GJ830">
        <v>1</v>
      </c>
      <c r="GK830">
        <v>0</v>
      </c>
      <c r="GL830">
        <v>1</v>
      </c>
      <c r="GM830">
        <v>0</v>
      </c>
      <c r="GN830">
        <v>26</v>
      </c>
      <c r="GO830">
        <v>30</v>
      </c>
      <c r="GP830">
        <v>22</v>
      </c>
      <c r="GQ830">
        <v>1</v>
      </c>
      <c r="GR830">
        <v>0</v>
      </c>
      <c r="GS830">
        <v>2</v>
      </c>
      <c r="GT830">
        <v>1</v>
      </c>
      <c r="GU830">
        <v>1</v>
      </c>
      <c r="GV830">
        <v>3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0</v>
      </c>
      <c r="HH830">
        <v>30</v>
      </c>
      <c r="HI830">
        <v>3</v>
      </c>
      <c r="HJ830">
        <v>2</v>
      </c>
      <c r="HK830">
        <v>1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3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23</v>
      </c>
      <c r="IN830">
        <v>11</v>
      </c>
      <c r="IO830">
        <v>1</v>
      </c>
      <c r="IP830">
        <v>6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2</v>
      </c>
      <c r="IY830">
        <v>0</v>
      </c>
      <c r="IZ830">
        <v>2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1</v>
      </c>
      <c r="JK830">
        <v>0</v>
      </c>
      <c r="JL830">
        <v>23</v>
      </c>
    </row>
    <row r="831" spans="1:272" x14ac:dyDescent="0.25">
      <c r="A831" t="s">
        <v>273</v>
      </c>
      <c r="B831" t="s">
        <v>774</v>
      </c>
      <c r="C831" t="str">
        <f t="shared" si="63"/>
        <v>166101</v>
      </c>
      <c r="D831" t="s">
        <v>775</v>
      </c>
      <c r="E831">
        <v>2</v>
      </c>
      <c r="F831">
        <v>1127</v>
      </c>
      <c r="G831">
        <v>850</v>
      </c>
      <c r="H831">
        <v>213</v>
      </c>
      <c r="I831">
        <v>637</v>
      </c>
      <c r="J831">
        <v>1</v>
      </c>
      <c r="K831">
        <v>10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637</v>
      </c>
      <c r="T831">
        <v>0</v>
      </c>
      <c r="U831">
        <v>0</v>
      </c>
      <c r="V831">
        <v>637</v>
      </c>
      <c r="W831">
        <v>14</v>
      </c>
      <c r="X831">
        <v>7</v>
      </c>
      <c r="Y831">
        <v>7</v>
      </c>
      <c r="Z831">
        <v>0</v>
      </c>
      <c r="AA831">
        <v>623</v>
      </c>
      <c r="AB831">
        <v>108</v>
      </c>
      <c r="AC831">
        <v>7</v>
      </c>
      <c r="AD831">
        <v>17</v>
      </c>
      <c r="AE831">
        <v>48</v>
      </c>
      <c r="AF831">
        <v>11</v>
      </c>
      <c r="AG831">
        <v>0</v>
      </c>
      <c r="AH831">
        <v>9</v>
      </c>
      <c r="AI831">
        <v>2</v>
      </c>
      <c r="AJ831">
        <v>1</v>
      </c>
      <c r="AK831">
        <v>2</v>
      </c>
      <c r="AL831">
        <v>1</v>
      </c>
      <c r="AM831">
        <v>1</v>
      </c>
      <c r="AN831">
        <v>2</v>
      </c>
      <c r="AO831">
        <v>0</v>
      </c>
      <c r="AP831">
        <v>1</v>
      </c>
      <c r="AQ831">
        <v>0</v>
      </c>
      <c r="AR831">
        <v>0</v>
      </c>
      <c r="AS831">
        <v>1</v>
      </c>
      <c r="AT831">
        <v>0</v>
      </c>
      <c r="AU831">
        <v>1</v>
      </c>
      <c r="AV831">
        <v>1</v>
      </c>
      <c r="AW831">
        <v>0</v>
      </c>
      <c r="AX831">
        <v>2</v>
      </c>
      <c r="AY831">
        <v>0</v>
      </c>
      <c r="AZ831">
        <v>1</v>
      </c>
      <c r="BA831">
        <v>108</v>
      </c>
      <c r="BB831">
        <v>209</v>
      </c>
      <c r="BC831">
        <v>65</v>
      </c>
      <c r="BD831">
        <v>1</v>
      </c>
      <c r="BE831">
        <v>13</v>
      </c>
      <c r="BF831">
        <v>44</v>
      </c>
      <c r="BG831">
        <v>4</v>
      </c>
      <c r="BH831">
        <v>16</v>
      </c>
      <c r="BI831">
        <v>6</v>
      </c>
      <c r="BJ831">
        <v>2</v>
      </c>
      <c r="BK831">
        <v>12</v>
      </c>
      <c r="BL831">
        <v>3</v>
      </c>
      <c r="BM831">
        <v>2</v>
      </c>
      <c r="BN831">
        <v>0</v>
      </c>
      <c r="BO831">
        <v>15</v>
      </c>
      <c r="BP831">
        <v>2</v>
      </c>
      <c r="BQ831">
        <v>7</v>
      </c>
      <c r="BR831">
        <v>2</v>
      </c>
      <c r="BS831">
        <v>2</v>
      </c>
      <c r="BT831">
        <v>3</v>
      </c>
      <c r="BU831">
        <v>5</v>
      </c>
      <c r="BV831">
        <v>0</v>
      </c>
      <c r="BW831">
        <v>0</v>
      </c>
      <c r="BX831">
        <v>1</v>
      </c>
      <c r="BY831">
        <v>4</v>
      </c>
      <c r="BZ831">
        <v>209</v>
      </c>
      <c r="CA831">
        <v>32</v>
      </c>
      <c r="CB831">
        <v>18</v>
      </c>
      <c r="CC831">
        <v>5</v>
      </c>
      <c r="CD831">
        <v>0</v>
      </c>
      <c r="CE831">
        <v>0</v>
      </c>
      <c r="CF831">
        <v>0</v>
      </c>
      <c r="CG831">
        <v>2</v>
      </c>
      <c r="CH831">
        <v>3</v>
      </c>
      <c r="CI831">
        <v>0</v>
      </c>
      <c r="CJ831">
        <v>1</v>
      </c>
      <c r="CK831">
        <v>0</v>
      </c>
      <c r="CL831">
        <v>1</v>
      </c>
      <c r="CM831">
        <v>0</v>
      </c>
      <c r="CN831">
        <v>0</v>
      </c>
      <c r="CO831">
        <v>2</v>
      </c>
      <c r="CP831">
        <v>32</v>
      </c>
      <c r="CQ831">
        <v>25</v>
      </c>
      <c r="CR831">
        <v>11</v>
      </c>
      <c r="CS831">
        <v>2</v>
      </c>
      <c r="CT831">
        <v>0</v>
      </c>
      <c r="CU831">
        <v>0</v>
      </c>
      <c r="CV831">
        <v>1</v>
      </c>
      <c r="CW831">
        <v>1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1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1</v>
      </c>
      <c r="DL831">
        <v>0</v>
      </c>
      <c r="DM831">
        <v>2</v>
      </c>
      <c r="DN831">
        <v>0</v>
      </c>
      <c r="DO831">
        <v>6</v>
      </c>
      <c r="DP831">
        <v>25</v>
      </c>
      <c r="DQ831">
        <v>18</v>
      </c>
      <c r="DR831">
        <v>2</v>
      </c>
      <c r="DS831">
        <v>0</v>
      </c>
      <c r="DT831">
        <v>1</v>
      </c>
      <c r="DU831">
        <v>5</v>
      </c>
      <c r="DV831">
        <v>4</v>
      </c>
      <c r="DW831">
        <v>0</v>
      </c>
      <c r="DX831">
        <v>2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2</v>
      </c>
      <c r="EE831">
        <v>0</v>
      </c>
      <c r="EF831">
        <v>0</v>
      </c>
      <c r="EG831">
        <v>0</v>
      </c>
      <c r="EH831">
        <v>0</v>
      </c>
      <c r="EI831">
        <v>2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18</v>
      </c>
      <c r="EQ831">
        <v>50</v>
      </c>
      <c r="ER831">
        <v>19</v>
      </c>
      <c r="ES831">
        <v>20</v>
      </c>
      <c r="ET831">
        <v>4</v>
      </c>
      <c r="EU831">
        <v>1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1</v>
      </c>
      <c r="FC831">
        <v>0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2</v>
      </c>
      <c r="FL831">
        <v>0</v>
      </c>
      <c r="FM831">
        <v>2</v>
      </c>
      <c r="FN831">
        <v>50</v>
      </c>
      <c r="FO831">
        <v>60</v>
      </c>
      <c r="FP831">
        <v>27</v>
      </c>
      <c r="FQ831">
        <v>1</v>
      </c>
      <c r="FR831">
        <v>3</v>
      </c>
      <c r="FS831">
        <v>3</v>
      </c>
      <c r="FT831">
        <v>1</v>
      </c>
      <c r="FU831">
        <v>5</v>
      </c>
      <c r="FV831">
        <v>2</v>
      </c>
      <c r="FW831">
        <v>4</v>
      </c>
      <c r="FX831">
        <v>4</v>
      </c>
      <c r="FY831">
        <v>0</v>
      </c>
      <c r="FZ831">
        <v>0</v>
      </c>
      <c r="GA831">
        <v>0</v>
      </c>
      <c r="GB831">
        <v>0</v>
      </c>
      <c r="GC831">
        <v>2</v>
      </c>
      <c r="GD831">
        <v>0</v>
      </c>
      <c r="GE831">
        <v>0</v>
      </c>
      <c r="GF831">
        <v>1</v>
      </c>
      <c r="GG831">
        <v>0</v>
      </c>
      <c r="GH831">
        <v>1</v>
      </c>
      <c r="GI831">
        <v>1</v>
      </c>
      <c r="GJ831">
        <v>1</v>
      </c>
      <c r="GK831">
        <v>0</v>
      </c>
      <c r="GL831">
        <v>0</v>
      </c>
      <c r="GM831">
        <v>4</v>
      </c>
      <c r="GN831">
        <v>60</v>
      </c>
      <c r="GO831">
        <v>91</v>
      </c>
      <c r="GP831">
        <v>63</v>
      </c>
      <c r="GQ831">
        <v>8</v>
      </c>
      <c r="GR831">
        <v>3</v>
      </c>
      <c r="GS831">
        <v>1</v>
      </c>
      <c r="GT831">
        <v>2</v>
      </c>
      <c r="GU831">
        <v>0</v>
      </c>
      <c r="GV831">
        <v>7</v>
      </c>
      <c r="GW831">
        <v>0</v>
      </c>
      <c r="GX831">
        <v>2</v>
      </c>
      <c r="GY831">
        <v>0</v>
      </c>
      <c r="GZ831">
        <v>0</v>
      </c>
      <c r="HA831">
        <v>1</v>
      </c>
      <c r="HB831">
        <v>0</v>
      </c>
      <c r="HC831">
        <v>0</v>
      </c>
      <c r="HD831">
        <v>1</v>
      </c>
      <c r="HE831">
        <v>0</v>
      </c>
      <c r="HF831">
        <v>0</v>
      </c>
      <c r="HG831">
        <v>3</v>
      </c>
      <c r="HH831">
        <v>91</v>
      </c>
      <c r="HI831">
        <v>1</v>
      </c>
      <c r="HJ831">
        <v>0</v>
      </c>
      <c r="HK831">
        <v>0</v>
      </c>
      <c r="HL831">
        <v>0</v>
      </c>
      <c r="HM831">
        <v>0</v>
      </c>
      <c r="HN831">
        <v>0</v>
      </c>
      <c r="HO831">
        <v>0</v>
      </c>
      <c r="HP831">
        <v>0</v>
      </c>
      <c r="HQ831">
        <v>0</v>
      </c>
      <c r="HR831">
        <v>0</v>
      </c>
      <c r="HS831">
        <v>1</v>
      </c>
      <c r="HT831">
        <v>0</v>
      </c>
      <c r="HU831">
        <v>0</v>
      </c>
      <c r="HV831">
        <v>1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29</v>
      </c>
      <c r="IN831">
        <v>8</v>
      </c>
      <c r="IO831">
        <v>3</v>
      </c>
      <c r="IP831">
        <v>14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1</v>
      </c>
      <c r="IX831">
        <v>0</v>
      </c>
      <c r="IY831">
        <v>2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1</v>
      </c>
      <c r="JL831">
        <v>29</v>
      </c>
    </row>
    <row r="832" spans="1:272" x14ac:dyDescent="0.25">
      <c r="A832" t="s">
        <v>273</v>
      </c>
      <c r="B832" t="s">
        <v>774</v>
      </c>
      <c r="C832" t="str">
        <f t="shared" si="63"/>
        <v>166101</v>
      </c>
      <c r="D832" t="s">
        <v>775</v>
      </c>
      <c r="E832">
        <v>3</v>
      </c>
      <c r="F832">
        <v>1478</v>
      </c>
      <c r="G832">
        <v>1310</v>
      </c>
      <c r="H832">
        <v>340</v>
      </c>
      <c r="I832">
        <v>970</v>
      </c>
      <c r="J832">
        <v>0</v>
      </c>
      <c r="K832">
        <v>5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970</v>
      </c>
      <c r="T832">
        <v>0</v>
      </c>
      <c r="U832">
        <v>0</v>
      </c>
      <c r="V832">
        <v>970</v>
      </c>
      <c r="W832">
        <v>3</v>
      </c>
      <c r="X832">
        <v>2</v>
      </c>
      <c r="Y832">
        <v>1</v>
      </c>
      <c r="Z832">
        <v>0</v>
      </c>
      <c r="AA832">
        <v>967</v>
      </c>
      <c r="AB832">
        <v>199</v>
      </c>
      <c r="AC832">
        <v>20</v>
      </c>
      <c r="AD832">
        <v>50</v>
      </c>
      <c r="AE832">
        <v>99</v>
      </c>
      <c r="AF832">
        <v>9</v>
      </c>
      <c r="AG832">
        <v>0</v>
      </c>
      <c r="AH832">
        <v>8</v>
      </c>
      <c r="AI832">
        <v>0</v>
      </c>
      <c r="AJ832">
        <v>1</v>
      </c>
      <c r="AK832">
        <v>2</v>
      </c>
      <c r="AL832">
        <v>0</v>
      </c>
      <c r="AM832">
        <v>0</v>
      </c>
      <c r="AN832">
        <v>1</v>
      </c>
      <c r="AO832">
        <v>0</v>
      </c>
      <c r="AP832">
        <v>0</v>
      </c>
      <c r="AQ832">
        <v>1</v>
      </c>
      <c r="AR832">
        <v>3</v>
      </c>
      <c r="AS832">
        <v>0</v>
      </c>
      <c r="AT832">
        <v>1</v>
      </c>
      <c r="AU832">
        <v>2</v>
      </c>
      <c r="AV832">
        <v>1</v>
      </c>
      <c r="AW832">
        <v>0</v>
      </c>
      <c r="AX832">
        <v>0</v>
      </c>
      <c r="AY832">
        <v>1</v>
      </c>
      <c r="AZ832">
        <v>0</v>
      </c>
      <c r="BA832">
        <v>199</v>
      </c>
      <c r="BB832">
        <v>305</v>
      </c>
      <c r="BC832">
        <v>73</v>
      </c>
      <c r="BD832">
        <v>1</v>
      </c>
      <c r="BE832">
        <v>9</v>
      </c>
      <c r="BF832">
        <v>72</v>
      </c>
      <c r="BG832">
        <v>3</v>
      </c>
      <c r="BH832">
        <v>53</v>
      </c>
      <c r="BI832">
        <v>8</v>
      </c>
      <c r="BJ832">
        <v>7</v>
      </c>
      <c r="BK832">
        <v>19</v>
      </c>
      <c r="BL832">
        <v>1</v>
      </c>
      <c r="BM832">
        <v>3</v>
      </c>
      <c r="BN832">
        <v>4</v>
      </c>
      <c r="BO832">
        <v>25</v>
      </c>
      <c r="BP832">
        <v>0</v>
      </c>
      <c r="BQ832">
        <v>1</v>
      </c>
      <c r="BR832">
        <v>1</v>
      </c>
      <c r="BS832">
        <v>0</v>
      </c>
      <c r="BT832">
        <v>0</v>
      </c>
      <c r="BU832">
        <v>5</v>
      </c>
      <c r="BV832">
        <v>3</v>
      </c>
      <c r="BW832">
        <v>7</v>
      </c>
      <c r="BX832">
        <v>0</v>
      </c>
      <c r="BY832">
        <v>10</v>
      </c>
      <c r="BZ832">
        <v>305</v>
      </c>
      <c r="CA832">
        <v>32</v>
      </c>
      <c r="CB832">
        <v>18</v>
      </c>
      <c r="CC832">
        <v>7</v>
      </c>
      <c r="CD832">
        <v>1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1</v>
      </c>
      <c r="CK832">
        <v>0</v>
      </c>
      <c r="CL832">
        <v>1</v>
      </c>
      <c r="CM832">
        <v>0</v>
      </c>
      <c r="CN832">
        <v>3</v>
      </c>
      <c r="CO832">
        <v>1</v>
      </c>
      <c r="CP832">
        <v>32</v>
      </c>
      <c r="CQ832">
        <v>55</v>
      </c>
      <c r="CR832">
        <v>36</v>
      </c>
      <c r="CS832">
        <v>2</v>
      </c>
      <c r="CT832">
        <v>3</v>
      </c>
      <c r="CU832">
        <v>2</v>
      </c>
      <c r="CV832">
        <v>3</v>
      </c>
      <c r="CW832">
        <v>1</v>
      </c>
      <c r="CX832">
        <v>3</v>
      </c>
      <c r="CY832">
        <v>0</v>
      </c>
      <c r="CZ832">
        <v>4</v>
      </c>
      <c r="DA832">
        <v>0</v>
      </c>
      <c r="DB832">
        <v>0</v>
      </c>
      <c r="DC832">
        <v>0</v>
      </c>
      <c r="DD832">
        <v>1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55</v>
      </c>
      <c r="DQ832">
        <v>25</v>
      </c>
      <c r="DR832">
        <v>11</v>
      </c>
      <c r="DS832">
        <v>1</v>
      </c>
      <c r="DT832">
        <v>1</v>
      </c>
      <c r="DU832">
        <v>1</v>
      </c>
      <c r="DV832">
        <v>3</v>
      </c>
      <c r="DW832">
        <v>1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3</v>
      </c>
      <c r="EG832">
        <v>0</v>
      </c>
      <c r="EH832">
        <v>0</v>
      </c>
      <c r="EI832">
        <v>1</v>
      </c>
      <c r="EJ832">
        <v>0</v>
      </c>
      <c r="EK832">
        <v>0</v>
      </c>
      <c r="EL832">
        <v>1</v>
      </c>
      <c r="EM832">
        <v>1</v>
      </c>
      <c r="EN832">
        <v>0</v>
      </c>
      <c r="EO832">
        <v>1</v>
      </c>
      <c r="EP832">
        <v>25</v>
      </c>
      <c r="EQ832">
        <v>94</v>
      </c>
      <c r="ER832">
        <v>21</v>
      </c>
      <c r="ES832">
        <v>43</v>
      </c>
      <c r="ET832">
        <v>6</v>
      </c>
      <c r="EU832">
        <v>3</v>
      </c>
      <c r="EV832">
        <v>2</v>
      </c>
      <c r="EW832">
        <v>0</v>
      </c>
      <c r="EX832">
        <v>0</v>
      </c>
      <c r="EY832">
        <v>0</v>
      </c>
      <c r="EZ832">
        <v>0</v>
      </c>
      <c r="FA832">
        <v>1</v>
      </c>
      <c r="FB832">
        <v>4</v>
      </c>
      <c r="FC832">
        <v>0</v>
      </c>
      <c r="FD832">
        <v>0</v>
      </c>
      <c r="FE832">
        <v>1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2</v>
      </c>
      <c r="FL832">
        <v>0</v>
      </c>
      <c r="FM832">
        <v>11</v>
      </c>
      <c r="FN832">
        <v>94</v>
      </c>
      <c r="FO832">
        <v>71</v>
      </c>
      <c r="FP832">
        <v>29</v>
      </c>
      <c r="FQ832">
        <v>7</v>
      </c>
      <c r="FR832">
        <v>2</v>
      </c>
      <c r="FS832">
        <v>4</v>
      </c>
      <c r="FT832">
        <v>2</v>
      </c>
      <c r="FU832">
        <v>13</v>
      </c>
      <c r="FV832">
        <v>0</v>
      </c>
      <c r="FW832">
        <v>2</v>
      </c>
      <c r="FX832">
        <v>3</v>
      </c>
      <c r="FY832">
        <v>1</v>
      </c>
      <c r="FZ832">
        <v>0</v>
      </c>
      <c r="GA832">
        <v>1</v>
      </c>
      <c r="GB832">
        <v>0</v>
      </c>
      <c r="GC832">
        <v>0</v>
      </c>
      <c r="GD832">
        <v>0</v>
      </c>
      <c r="GE832">
        <v>0</v>
      </c>
      <c r="GF832">
        <v>2</v>
      </c>
      <c r="GG832">
        <v>0</v>
      </c>
      <c r="GH832">
        <v>1</v>
      </c>
      <c r="GI832">
        <v>0</v>
      </c>
      <c r="GJ832">
        <v>2</v>
      </c>
      <c r="GK832">
        <v>0</v>
      </c>
      <c r="GL832">
        <v>0</v>
      </c>
      <c r="GM832">
        <v>2</v>
      </c>
      <c r="GN832">
        <v>71</v>
      </c>
      <c r="GO832">
        <v>145</v>
      </c>
      <c r="GP832">
        <v>95</v>
      </c>
      <c r="GQ832">
        <v>16</v>
      </c>
      <c r="GR832">
        <v>11</v>
      </c>
      <c r="GS832">
        <v>5</v>
      </c>
      <c r="GT832">
        <v>3</v>
      </c>
      <c r="GU832">
        <v>0</v>
      </c>
      <c r="GV832">
        <v>7</v>
      </c>
      <c r="GW832">
        <v>0</v>
      </c>
      <c r="GX832">
        <v>1</v>
      </c>
      <c r="GY832">
        <v>4</v>
      </c>
      <c r="GZ832">
        <v>1</v>
      </c>
      <c r="HA832">
        <v>0</v>
      </c>
      <c r="HB832">
        <v>0</v>
      </c>
      <c r="HC832">
        <v>0</v>
      </c>
      <c r="HD832">
        <v>1</v>
      </c>
      <c r="HE832">
        <v>0</v>
      </c>
      <c r="HF832">
        <v>1</v>
      </c>
      <c r="HG832">
        <v>0</v>
      </c>
      <c r="HH832">
        <v>145</v>
      </c>
      <c r="HI832">
        <v>4</v>
      </c>
      <c r="HJ832">
        <v>2</v>
      </c>
      <c r="HK832">
        <v>0</v>
      </c>
      <c r="HL832">
        <v>0</v>
      </c>
      <c r="HM832">
        <v>0</v>
      </c>
      <c r="HN832">
        <v>0</v>
      </c>
      <c r="HO832">
        <v>0</v>
      </c>
      <c r="HP832">
        <v>2</v>
      </c>
      <c r="HQ832">
        <v>0</v>
      </c>
      <c r="HR832">
        <v>0</v>
      </c>
      <c r="HS832">
        <v>0</v>
      </c>
      <c r="HT832">
        <v>0</v>
      </c>
      <c r="HU832">
        <v>0</v>
      </c>
      <c r="HV832">
        <v>4</v>
      </c>
      <c r="HW832">
        <v>1</v>
      </c>
      <c r="HX832">
        <v>1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0</v>
      </c>
      <c r="IK832">
        <v>0</v>
      </c>
      <c r="IL832">
        <v>1</v>
      </c>
      <c r="IM832">
        <v>36</v>
      </c>
      <c r="IN832">
        <v>16</v>
      </c>
      <c r="IO832">
        <v>3</v>
      </c>
      <c r="IP832">
        <v>10</v>
      </c>
      <c r="IQ832">
        <v>0</v>
      </c>
      <c r="IR832">
        <v>1</v>
      </c>
      <c r="IS832">
        <v>0</v>
      </c>
      <c r="IT832">
        <v>2</v>
      </c>
      <c r="IU832">
        <v>0</v>
      </c>
      <c r="IV832">
        <v>0</v>
      </c>
      <c r="IW832">
        <v>0</v>
      </c>
      <c r="IX832">
        <v>1</v>
      </c>
      <c r="IY832">
        <v>0</v>
      </c>
      <c r="IZ832">
        <v>1</v>
      </c>
      <c r="JA832">
        <v>0</v>
      </c>
      <c r="JB832">
        <v>0</v>
      </c>
      <c r="JC832">
        <v>0</v>
      </c>
      <c r="JD832">
        <v>0</v>
      </c>
      <c r="JE832">
        <v>1</v>
      </c>
      <c r="JF832">
        <v>0</v>
      </c>
      <c r="JG832">
        <v>0</v>
      </c>
      <c r="JH832">
        <v>0</v>
      </c>
      <c r="JI832">
        <v>0</v>
      </c>
      <c r="JJ832">
        <v>1</v>
      </c>
      <c r="JK832">
        <v>0</v>
      </c>
      <c r="JL832">
        <v>36</v>
      </c>
    </row>
    <row r="833" spans="1:272" x14ac:dyDescent="0.25">
      <c r="A833" t="s">
        <v>273</v>
      </c>
      <c r="B833" t="s">
        <v>774</v>
      </c>
      <c r="C833" t="str">
        <f t="shared" si="63"/>
        <v>166101</v>
      </c>
      <c r="D833" t="s">
        <v>776</v>
      </c>
      <c r="E833">
        <v>4</v>
      </c>
      <c r="F833">
        <v>764</v>
      </c>
      <c r="G833">
        <v>590</v>
      </c>
      <c r="H833">
        <v>113</v>
      </c>
      <c r="I833">
        <v>477</v>
      </c>
      <c r="J833">
        <v>0</v>
      </c>
      <c r="K833">
        <v>5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476</v>
      </c>
      <c r="T833">
        <v>0</v>
      </c>
      <c r="U833">
        <v>0</v>
      </c>
      <c r="V833">
        <v>476</v>
      </c>
      <c r="W833">
        <v>3</v>
      </c>
      <c r="X833">
        <v>3</v>
      </c>
      <c r="Y833">
        <v>0</v>
      </c>
      <c r="Z833">
        <v>0</v>
      </c>
      <c r="AA833">
        <v>473</v>
      </c>
      <c r="AB833">
        <v>123</v>
      </c>
      <c r="AC833">
        <v>5</v>
      </c>
      <c r="AD833">
        <v>33</v>
      </c>
      <c r="AE833">
        <v>66</v>
      </c>
      <c r="AF833">
        <v>7</v>
      </c>
      <c r="AG833">
        <v>0</v>
      </c>
      <c r="AH833">
        <v>0</v>
      </c>
      <c r="AI833">
        <v>0</v>
      </c>
      <c r="AJ833">
        <v>1</v>
      </c>
      <c r="AK833">
        <v>0</v>
      </c>
      <c r="AL833">
        <v>0</v>
      </c>
      <c r="AM833">
        <v>0</v>
      </c>
      <c r="AN833">
        <v>1</v>
      </c>
      <c r="AO833">
        <v>0</v>
      </c>
      <c r="AP833">
        <v>0</v>
      </c>
      <c r="AQ833">
        <v>1</v>
      </c>
      <c r="AR833">
        <v>0</v>
      </c>
      <c r="AS833">
        <v>2</v>
      </c>
      <c r="AT833">
        <v>1</v>
      </c>
      <c r="AU833">
        <v>1</v>
      </c>
      <c r="AV833">
        <v>1</v>
      </c>
      <c r="AW833">
        <v>0</v>
      </c>
      <c r="AX833">
        <v>1</v>
      </c>
      <c r="AY833">
        <v>0</v>
      </c>
      <c r="AZ833">
        <v>3</v>
      </c>
      <c r="BA833">
        <v>123</v>
      </c>
      <c r="BB833">
        <v>136</v>
      </c>
      <c r="BC833">
        <v>31</v>
      </c>
      <c r="BD833">
        <v>5</v>
      </c>
      <c r="BE833">
        <v>7</v>
      </c>
      <c r="BF833">
        <v>32</v>
      </c>
      <c r="BG833">
        <v>2</v>
      </c>
      <c r="BH833">
        <v>13</v>
      </c>
      <c r="BI833">
        <v>4</v>
      </c>
      <c r="BJ833">
        <v>1</v>
      </c>
      <c r="BK833">
        <v>10</v>
      </c>
      <c r="BL833">
        <v>3</v>
      </c>
      <c r="BM833">
        <v>0</v>
      </c>
      <c r="BN833">
        <v>0</v>
      </c>
      <c r="BO833">
        <v>15</v>
      </c>
      <c r="BP833">
        <v>0</v>
      </c>
      <c r="BQ833">
        <v>0</v>
      </c>
      <c r="BR833">
        <v>1</v>
      </c>
      <c r="BS833">
        <v>1</v>
      </c>
      <c r="BT833">
        <v>1</v>
      </c>
      <c r="BU833">
        <v>4</v>
      </c>
      <c r="BV833">
        <v>2</v>
      </c>
      <c r="BW833">
        <v>0</v>
      </c>
      <c r="BX833">
        <v>1</v>
      </c>
      <c r="BY833">
        <v>3</v>
      </c>
      <c r="BZ833">
        <v>136</v>
      </c>
      <c r="CA833">
        <v>17</v>
      </c>
      <c r="CB833">
        <v>11</v>
      </c>
      <c r="CC833">
        <v>2</v>
      </c>
      <c r="CD833">
        <v>0</v>
      </c>
      <c r="CE833">
        <v>0</v>
      </c>
      <c r="CF833">
        <v>0</v>
      </c>
      <c r="CG833">
        <v>1</v>
      </c>
      <c r="CH833">
        <v>0</v>
      </c>
      <c r="CI833">
        <v>1</v>
      </c>
      <c r="CJ833">
        <v>1</v>
      </c>
      <c r="CK833">
        <v>0</v>
      </c>
      <c r="CL833">
        <v>0</v>
      </c>
      <c r="CM833">
        <v>0</v>
      </c>
      <c r="CN833">
        <v>0</v>
      </c>
      <c r="CO833">
        <v>1</v>
      </c>
      <c r="CP833">
        <v>17</v>
      </c>
      <c r="CQ833">
        <v>20</v>
      </c>
      <c r="CR833">
        <v>10</v>
      </c>
      <c r="CS833">
        <v>2</v>
      </c>
      <c r="CT833">
        <v>2</v>
      </c>
      <c r="CU833">
        <v>0</v>
      </c>
      <c r="CV833">
        <v>1</v>
      </c>
      <c r="CW833">
        <v>0</v>
      </c>
      <c r="CX833">
        <v>0</v>
      </c>
      <c r="CY833">
        <v>0</v>
      </c>
      <c r="CZ833">
        <v>2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2</v>
      </c>
      <c r="DM833">
        <v>0</v>
      </c>
      <c r="DN833">
        <v>0</v>
      </c>
      <c r="DO833">
        <v>1</v>
      </c>
      <c r="DP833">
        <v>20</v>
      </c>
      <c r="DQ833">
        <v>4</v>
      </c>
      <c r="DR833">
        <v>4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4</v>
      </c>
      <c r="EQ833">
        <v>46</v>
      </c>
      <c r="ER833">
        <v>7</v>
      </c>
      <c r="ES833">
        <v>33</v>
      </c>
      <c r="ET833">
        <v>2</v>
      </c>
      <c r="EU833">
        <v>0</v>
      </c>
      <c r="EV833">
        <v>0</v>
      </c>
      <c r="EW833">
        <v>1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1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2</v>
      </c>
      <c r="FN833">
        <v>46</v>
      </c>
      <c r="FO833">
        <v>51</v>
      </c>
      <c r="FP833">
        <v>22</v>
      </c>
      <c r="FQ833">
        <v>3</v>
      </c>
      <c r="FR833">
        <v>0</v>
      </c>
      <c r="FS833">
        <v>2</v>
      </c>
      <c r="FT833">
        <v>2</v>
      </c>
      <c r="FU833">
        <v>8</v>
      </c>
      <c r="FV833">
        <v>2</v>
      </c>
      <c r="FW833">
        <v>0</v>
      </c>
      <c r="FX833">
        <v>4</v>
      </c>
      <c r="FY833">
        <v>0</v>
      </c>
      <c r="FZ833">
        <v>1</v>
      </c>
      <c r="GA833">
        <v>0</v>
      </c>
      <c r="GB833">
        <v>1</v>
      </c>
      <c r="GC833">
        <v>1</v>
      </c>
      <c r="GD833">
        <v>1</v>
      </c>
      <c r="GE833">
        <v>0</v>
      </c>
      <c r="GF833">
        <v>2</v>
      </c>
      <c r="GG833">
        <v>1</v>
      </c>
      <c r="GH833">
        <v>1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51</v>
      </c>
      <c r="GO833">
        <v>60</v>
      </c>
      <c r="GP833">
        <v>31</v>
      </c>
      <c r="GQ833">
        <v>3</v>
      </c>
      <c r="GR833">
        <v>5</v>
      </c>
      <c r="GS833">
        <v>2</v>
      </c>
      <c r="GT833">
        <v>4</v>
      </c>
      <c r="GU833">
        <v>0</v>
      </c>
      <c r="GV833">
        <v>6</v>
      </c>
      <c r="GW833">
        <v>2</v>
      </c>
      <c r="GX833">
        <v>0</v>
      </c>
      <c r="GY833">
        <v>0</v>
      </c>
      <c r="GZ833">
        <v>0</v>
      </c>
      <c r="HA833">
        <v>0</v>
      </c>
      <c r="HB833">
        <v>1</v>
      </c>
      <c r="HC833">
        <v>2</v>
      </c>
      <c r="HD833">
        <v>0</v>
      </c>
      <c r="HE833">
        <v>3</v>
      </c>
      <c r="HF833">
        <v>1</v>
      </c>
      <c r="HG833">
        <v>0</v>
      </c>
      <c r="HH833">
        <v>60</v>
      </c>
      <c r="HI833">
        <v>3</v>
      </c>
      <c r="HJ833">
        <v>0</v>
      </c>
      <c r="HK833">
        <v>0</v>
      </c>
      <c r="HL833">
        <v>0</v>
      </c>
      <c r="HM833">
        <v>0</v>
      </c>
      <c r="HN833">
        <v>0</v>
      </c>
      <c r="HO833">
        <v>0</v>
      </c>
      <c r="HP833">
        <v>1</v>
      </c>
      <c r="HQ833">
        <v>0</v>
      </c>
      <c r="HR833">
        <v>1</v>
      </c>
      <c r="HS833">
        <v>1</v>
      </c>
      <c r="HT833">
        <v>0</v>
      </c>
      <c r="HU833">
        <v>0</v>
      </c>
      <c r="HV833">
        <v>3</v>
      </c>
      <c r="HW833">
        <v>0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0</v>
      </c>
      <c r="ID833">
        <v>0</v>
      </c>
      <c r="IE833">
        <v>0</v>
      </c>
      <c r="IF833">
        <v>0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13</v>
      </c>
      <c r="IN833">
        <v>5</v>
      </c>
      <c r="IO833">
        <v>5</v>
      </c>
      <c r="IP833">
        <v>3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0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0</v>
      </c>
      <c r="JI833">
        <v>0</v>
      </c>
      <c r="JJ833">
        <v>0</v>
      </c>
      <c r="JK833">
        <v>0</v>
      </c>
      <c r="JL833">
        <v>13</v>
      </c>
    </row>
    <row r="834" spans="1:272" x14ac:dyDescent="0.25">
      <c r="A834" t="s">
        <v>273</v>
      </c>
      <c r="B834" t="s">
        <v>774</v>
      </c>
      <c r="C834" t="str">
        <f t="shared" si="63"/>
        <v>166101</v>
      </c>
      <c r="D834" t="s">
        <v>777</v>
      </c>
      <c r="E834">
        <v>5</v>
      </c>
      <c r="F834">
        <v>1306</v>
      </c>
      <c r="G834">
        <v>980</v>
      </c>
      <c r="H834">
        <v>134</v>
      </c>
      <c r="I834">
        <v>846</v>
      </c>
      <c r="J834">
        <v>1</v>
      </c>
      <c r="K834">
        <v>18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846</v>
      </c>
      <c r="T834">
        <v>0</v>
      </c>
      <c r="U834">
        <v>0</v>
      </c>
      <c r="V834">
        <v>846</v>
      </c>
      <c r="W834">
        <v>2</v>
      </c>
      <c r="X834">
        <v>1</v>
      </c>
      <c r="Y834">
        <v>1</v>
      </c>
      <c r="Z834">
        <v>0</v>
      </c>
      <c r="AA834">
        <v>844</v>
      </c>
      <c r="AB834">
        <v>186</v>
      </c>
      <c r="AC834">
        <v>12</v>
      </c>
      <c r="AD834">
        <v>43</v>
      </c>
      <c r="AE834">
        <v>95</v>
      </c>
      <c r="AF834">
        <v>18</v>
      </c>
      <c r="AG834">
        <v>0</v>
      </c>
      <c r="AH834">
        <v>2</v>
      </c>
      <c r="AI834">
        <v>2</v>
      </c>
      <c r="AJ834">
        <v>1</v>
      </c>
      <c r="AK834">
        <v>3</v>
      </c>
      <c r="AL834">
        <v>0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1</v>
      </c>
      <c r="AW834">
        <v>1</v>
      </c>
      <c r="AX834">
        <v>3</v>
      </c>
      <c r="AY834">
        <v>1</v>
      </c>
      <c r="AZ834">
        <v>3</v>
      </c>
      <c r="BA834">
        <v>186</v>
      </c>
      <c r="BB834">
        <v>294</v>
      </c>
      <c r="BC834">
        <v>53</v>
      </c>
      <c r="BD834">
        <v>5</v>
      </c>
      <c r="BE834">
        <v>9</v>
      </c>
      <c r="BF834">
        <v>73</v>
      </c>
      <c r="BG834">
        <v>5</v>
      </c>
      <c r="BH834">
        <v>66</v>
      </c>
      <c r="BI834">
        <v>8</v>
      </c>
      <c r="BJ834">
        <v>2</v>
      </c>
      <c r="BK834">
        <v>22</v>
      </c>
      <c r="BL834">
        <v>5</v>
      </c>
      <c r="BM834">
        <v>0</v>
      </c>
      <c r="BN834">
        <v>1</v>
      </c>
      <c r="BO834">
        <v>27</v>
      </c>
      <c r="BP834">
        <v>1</v>
      </c>
      <c r="BQ834">
        <v>2</v>
      </c>
      <c r="BR834">
        <v>0</v>
      </c>
      <c r="BS834">
        <v>1</v>
      </c>
      <c r="BT834">
        <v>0</v>
      </c>
      <c r="BU834">
        <v>2</v>
      </c>
      <c r="BV834">
        <v>3</v>
      </c>
      <c r="BW834">
        <v>3</v>
      </c>
      <c r="BX834">
        <v>0</v>
      </c>
      <c r="BY834">
        <v>6</v>
      </c>
      <c r="BZ834">
        <v>294</v>
      </c>
      <c r="CA834">
        <v>27</v>
      </c>
      <c r="CB834">
        <v>14</v>
      </c>
      <c r="CC834">
        <v>5</v>
      </c>
      <c r="CD834">
        <v>0</v>
      </c>
      <c r="CE834">
        <v>0</v>
      </c>
      <c r="CF834">
        <v>0</v>
      </c>
      <c r="CG834">
        <v>1</v>
      </c>
      <c r="CH834">
        <v>0</v>
      </c>
      <c r="CI834">
        <v>1</v>
      </c>
      <c r="CJ834">
        <v>0</v>
      </c>
      <c r="CK834">
        <v>1</v>
      </c>
      <c r="CL834">
        <v>1</v>
      </c>
      <c r="CM834">
        <v>0</v>
      </c>
      <c r="CN834">
        <v>1</v>
      </c>
      <c r="CO834">
        <v>3</v>
      </c>
      <c r="CP834">
        <v>27</v>
      </c>
      <c r="CQ834">
        <v>36</v>
      </c>
      <c r="CR834">
        <v>11</v>
      </c>
      <c r="CS834">
        <v>1</v>
      </c>
      <c r="CT834">
        <v>0</v>
      </c>
      <c r="CU834">
        <v>0</v>
      </c>
      <c r="CV834">
        <v>5</v>
      </c>
      <c r="CW834">
        <v>3</v>
      </c>
      <c r="CX834">
        <v>0</v>
      </c>
      <c r="CY834">
        <v>2</v>
      </c>
      <c r="CZ834">
        <v>1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1</v>
      </c>
      <c r="DL834">
        <v>2</v>
      </c>
      <c r="DM834">
        <v>1</v>
      </c>
      <c r="DN834">
        <v>0</v>
      </c>
      <c r="DO834">
        <v>9</v>
      </c>
      <c r="DP834">
        <v>36</v>
      </c>
      <c r="DQ834">
        <v>20</v>
      </c>
      <c r="DR834">
        <v>8</v>
      </c>
      <c r="DS834">
        <v>2</v>
      </c>
      <c r="DT834">
        <v>1</v>
      </c>
      <c r="DU834">
        <v>3</v>
      </c>
      <c r="DV834">
        <v>0</v>
      </c>
      <c r="DW834">
        <v>1</v>
      </c>
      <c r="DX834">
        <v>1</v>
      </c>
      <c r="DY834">
        <v>0</v>
      </c>
      <c r="DZ834">
        <v>0</v>
      </c>
      <c r="EA834">
        <v>0</v>
      </c>
      <c r="EB834">
        <v>0</v>
      </c>
      <c r="EC834">
        <v>1</v>
      </c>
      <c r="ED834">
        <v>2</v>
      </c>
      <c r="EE834">
        <v>0</v>
      </c>
      <c r="EF834">
        <v>1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20</v>
      </c>
      <c r="EQ834">
        <v>112</v>
      </c>
      <c r="ER834">
        <v>15</v>
      </c>
      <c r="ES834">
        <v>72</v>
      </c>
      <c r="ET834">
        <v>2</v>
      </c>
      <c r="EU834">
        <v>1</v>
      </c>
      <c r="EV834">
        <v>1</v>
      </c>
      <c r="EW834">
        <v>1</v>
      </c>
      <c r="EX834">
        <v>1</v>
      </c>
      <c r="EY834">
        <v>0</v>
      </c>
      <c r="EZ834">
        <v>0</v>
      </c>
      <c r="FA834">
        <v>2</v>
      </c>
      <c r="FB834">
        <v>1</v>
      </c>
      <c r="FC834">
        <v>2</v>
      </c>
      <c r="FD834">
        <v>1</v>
      </c>
      <c r="FE834">
        <v>2</v>
      </c>
      <c r="FF834">
        <v>0</v>
      </c>
      <c r="FG834">
        <v>0</v>
      </c>
      <c r="FH834">
        <v>1</v>
      </c>
      <c r="FI834">
        <v>0</v>
      </c>
      <c r="FJ834">
        <v>0</v>
      </c>
      <c r="FK834">
        <v>0</v>
      </c>
      <c r="FL834">
        <v>0</v>
      </c>
      <c r="FM834">
        <v>10</v>
      </c>
      <c r="FN834">
        <v>112</v>
      </c>
      <c r="FO834">
        <v>70</v>
      </c>
      <c r="FP834">
        <v>35</v>
      </c>
      <c r="FQ834">
        <v>10</v>
      </c>
      <c r="FR834">
        <v>2</v>
      </c>
      <c r="FS834">
        <v>2</v>
      </c>
      <c r="FT834">
        <v>1</v>
      </c>
      <c r="FU834">
        <v>4</v>
      </c>
      <c r="FV834">
        <v>2</v>
      </c>
      <c r="FW834">
        <v>1</v>
      </c>
      <c r="FX834">
        <v>3</v>
      </c>
      <c r="FY834">
        <v>0</v>
      </c>
      <c r="FZ834">
        <v>0</v>
      </c>
      <c r="GA834">
        <v>1</v>
      </c>
      <c r="GB834">
        <v>2</v>
      </c>
      <c r="GC834">
        <v>0</v>
      </c>
      <c r="GD834">
        <v>2</v>
      </c>
      <c r="GE834">
        <v>0</v>
      </c>
      <c r="GF834">
        <v>0</v>
      </c>
      <c r="GG834">
        <v>0</v>
      </c>
      <c r="GH834">
        <v>1</v>
      </c>
      <c r="GI834">
        <v>1</v>
      </c>
      <c r="GJ834">
        <v>0</v>
      </c>
      <c r="GK834">
        <v>0</v>
      </c>
      <c r="GL834">
        <v>0</v>
      </c>
      <c r="GM834">
        <v>3</v>
      </c>
      <c r="GN834">
        <v>70</v>
      </c>
      <c r="GO834">
        <v>80</v>
      </c>
      <c r="GP834">
        <v>55</v>
      </c>
      <c r="GQ834">
        <v>12</v>
      </c>
      <c r="GR834">
        <v>1</v>
      </c>
      <c r="GS834">
        <v>1</v>
      </c>
      <c r="GT834">
        <v>2</v>
      </c>
      <c r="GU834">
        <v>0</v>
      </c>
      <c r="GV834">
        <v>3</v>
      </c>
      <c r="GW834">
        <v>0</v>
      </c>
      <c r="GX834">
        <v>1</v>
      </c>
      <c r="GY834">
        <v>1</v>
      </c>
      <c r="GZ834">
        <v>0</v>
      </c>
      <c r="HA834">
        <v>0</v>
      </c>
      <c r="HB834">
        <v>0</v>
      </c>
      <c r="HC834">
        <v>2</v>
      </c>
      <c r="HD834">
        <v>0</v>
      </c>
      <c r="HE834">
        <v>1</v>
      </c>
      <c r="HF834">
        <v>0</v>
      </c>
      <c r="HG834">
        <v>1</v>
      </c>
      <c r="HH834">
        <v>80</v>
      </c>
      <c r="HI834">
        <v>4</v>
      </c>
      <c r="HJ834">
        <v>1</v>
      </c>
      <c r="HK834">
        <v>0</v>
      </c>
      <c r="HL834">
        <v>1</v>
      </c>
      <c r="HM834">
        <v>0</v>
      </c>
      <c r="HN834">
        <v>1</v>
      </c>
      <c r="HO834">
        <v>0</v>
      </c>
      <c r="HP834">
        <v>1</v>
      </c>
      <c r="HQ834">
        <v>0</v>
      </c>
      <c r="HR834">
        <v>0</v>
      </c>
      <c r="HS834">
        <v>0</v>
      </c>
      <c r="HT834">
        <v>0</v>
      </c>
      <c r="HU834">
        <v>0</v>
      </c>
      <c r="HV834">
        <v>4</v>
      </c>
      <c r="HW834">
        <v>5</v>
      </c>
      <c r="HX834">
        <v>2</v>
      </c>
      <c r="HY834">
        <v>1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1</v>
      </c>
      <c r="IF834">
        <v>0</v>
      </c>
      <c r="IG834">
        <v>0</v>
      </c>
      <c r="IH834">
        <v>0</v>
      </c>
      <c r="II834">
        <v>0</v>
      </c>
      <c r="IJ834">
        <v>0</v>
      </c>
      <c r="IK834">
        <v>1</v>
      </c>
      <c r="IL834">
        <v>5</v>
      </c>
      <c r="IM834">
        <v>10</v>
      </c>
      <c r="IN834">
        <v>4</v>
      </c>
      <c r="IO834">
        <v>2</v>
      </c>
      <c r="IP834">
        <v>2</v>
      </c>
      <c r="IQ834">
        <v>1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10</v>
      </c>
    </row>
    <row r="835" spans="1:272" x14ac:dyDescent="0.25">
      <c r="A835" t="s">
        <v>273</v>
      </c>
      <c r="B835" t="s">
        <v>774</v>
      </c>
      <c r="C835" t="str">
        <f t="shared" si="63"/>
        <v>166101</v>
      </c>
      <c r="D835" t="s">
        <v>280</v>
      </c>
      <c r="E835">
        <v>6</v>
      </c>
      <c r="F835">
        <v>1091</v>
      </c>
      <c r="G835">
        <v>830</v>
      </c>
      <c r="H835">
        <v>136</v>
      </c>
      <c r="I835">
        <v>694</v>
      </c>
      <c r="J835">
        <v>1</v>
      </c>
      <c r="K835">
        <v>5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694</v>
      </c>
      <c r="T835">
        <v>0</v>
      </c>
      <c r="U835">
        <v>0</v>
      </c>
      <c r="V835">
        <v>694</v>
      </c>
      <c r="W835">
        <v>7</v>
      </c>
      <c r="X835">
        <v>4</v>
      </c>
      <c r="Y835">
        <v>3</v>
      </c>
      <c r="Z835">
        <v>0</v>
      </c>
      <c r="AA835">
        <v>687</v>
      </c>
      <c r="AB835">
        <v>124</v>
      </c>
      <c r="AC835">
        <v>9</v>
      </c>
      <c r="AD835">
        <v>27</v>
      </c>
      <c r="AE835">
        <v>59</v>
      </c>
      <c r="AF835">
        <v>8</v>
      </c>
      <c r="AG835">
        <v>0</v>
      </c>
      <c r="AH835">
        <v>5</v>
      </c>
      <c r="AI835">
        <v>2</v>
      </c>
      <c r="AJ835">
        <v>0</v>
      </c>
      <c r="AK835">
        <v>3</v>
      </c>
      <c r="AL835">
        <v>0</v>
      </c>
      <c r="AM835">
        <v>0</v>
      </c>
      <c r="AN835">
        <v>1</v>
      </c>
      <c r="AO835">
        <v>0</v>
      </c>
      <c r="AP835">
        <v>1</v>
      </c>
      <c r="AQ835">
        <v>5</v>
      </c>
      <c r="AR835">
        <v>0</v>
      </c>
      <c r="AS835">
        <v>1</v>
      </c>
      <c r="AT835">
        <v>0</v>
      </c>
      <c r="AU835">
        <v>2</v>
      </c>
      <c r="AV835">
        <v>0</v>
      </c>
      <c r="AW835">
        <v>0</v>
      </c>
      <c r="AX835">
        <v>0</v>
      </c>
      <c r="AY835">
        <v>0</v>
      </c>
      <c r="AZ835">
        <v>1</v>
      </c>
      <c r="BA835">
        <v>124</v>
      </c>
      <c r="BB835">
        <v>238</v>
      </c>
      <c r="BC835">
        <v>56</v>
      </c>
      <c r="BD835">
        <v>10</v>
      </c>
      <c r="BE835">
        <v>12</v>
      </c>
      <c r="BF835">
        <v>46</v>
      </c>
      <c r="BG835">
        <v>2</v>
      </c>
      <c r="BH835">
        <v>42</v>
      </c>
      <c r="BI835">
        <v>8</v>
      </c>
      <c r="BJ835">
        <v>1</v>
      </c>
      <c r="BK835">
        <v>21</v>
      </c>
      <c r="BL835">
        <v>3</v>
      </c>
      <c r="BM835">
        <v>1</v>
      </c>
      <c r="BN835">
        <v>3</v>
      </c>
      <c r="BO835">
        <v>11</v>
      </c>
      <c r="BP835">
        <v>0</v>
      </c>
      <c r="BQ835">
        <v>1</v>
      </c>
      <c r="BR835">
        <v>3</v>
      </c>
      <c r="BS835">
        <v>0</v>
      </c>
      <c r="BT835">
        <v>0</v>
      </c>
      <c r="BU835">
        <v>9</v>
      </c>
      <c r="BV835">
        <v>1</v>
      </c>
      <c r="BW835">
        <v>2</v>
      </c>
      <c r="BX835">
        <v>2</v>
      </c>
      <c r="BY835">
        <v>4</v>
      </c>
      <c r="BZ835">
        <v>238</v>
      </c>
      <c r="CA835">
        <v>26</v>
      </c>
      <c r="CB835">
        <v>12</v>
      </c>
      <c r="CC835">
        <v>4</v>
      </c>
      <c r="CD835">
        <v>3</v>
      </c>
      <c r="CE835">
        <v>0</v>
      </c>
      <c r="CF835">
        <v>1</v>
      </c>
      <c r="CG835">
        <v>2</v>
      </c>
      <c r="CH835">
        <v>0</v>
      </c>
      <c r="CI835">
        <v>1</v>
      </c>
      <c r="CJ835">
        <v>1</v>
      </c>
      <c r="CK835">
        <v>0</v>
      </c>
      <c r="CL835">
        <v>0</v>
      </c>
      <c r="CM835">
        <v>0</v>
      </c>
      <c r="CN835">
        <v>0</v>
      </c>
      <c r="CO835">
        <v>2</v>
      </c>
      <c r="CP835">
        <v>26</v>
      </c>
      <c r="CQ835">
        <v>26</v>
      </c>
      <c r="CR835">
        <v>13</v>
      </c>
      <c r="CS835">
        <v>3</v>
      </c>
      <c r="CT835">
        <v>1</v>
      </c>
      <c r="CU835">
        <v>0</v>
      </c>
      <c r="CV835">
        <v>2</v>
      </c>
      <c r="CW835">
        <v>1</v>
      </c>
      <c r="CX835">
        <v>2</v>
      </c>
      <c r="CY835">
        <v>0</v>
      </c>
      <c r="CZ835">
        <v>1</v>
      </c>
      <c r="DA835">
        <v>0</v>
      </c>
      <c r="DB835">
        <v>1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0</v>
      </c>
      <c r="DO835">
        <v>1</v>
      </c>
      <c r="DP835">
        <v>26</v>
      </c>
      <c r="DQ835">
        <v>24</v>
      </c>
      <c r="DR835">
        <v>7</v>
      </c>
      <c r="DS835">
        <v>1</v>
      </c>
      <c r="DT835">
        <v>0</v>
      </c>
      <c r="DU835">
        <v>3</v>
      </c>
      <c r="DV835">
        <v>1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1</v>
      </c>
      <c r="EE835">
        <v>0</v>
      </c>
      <c r="EF835">
        <v>0</v>
      </c>
      <c r="EG835">
        <v>1</v>
      </c>
      <c r="EH835">
        <v>1</v>
      </c>
      <c r="EI835">
        <v>0</v>
      </c>
      <c r="EJ835">
        <v>0</v>
      </c>
      <c r="EK835">
        <v>6</v>
      </c>
      <c r="EL835">
        <v>3</v>
      </c>
      <c r="EM835">
        <v>0</v>
      </c>
      <c r="EN835">
        <v>0</v>
      </c>
      <c r="EO835">
        <v>0</v>
      </c>
      <c r="EP835">
        <v>24</v>
      </c>
      <c r="EQ835">
        <v>74</v>
      </c>
      <c r="ER835">
        <v>18</v>
      </c>
      <c r="ES835">
        <v>43</v>
      </c>
      <c r="ET835">
        <v>0</v>
      </c>
      <c r="EU835">
        <v>1</v>
      </c>
      <c r="EV835">
        <v>1</v>
      </c>
      <c r="EW835">
        <v>0</v>
      </c>
      <c r="EX835">
        <v>2</v>
      </c>
      <c r="EY835">
        <v>0</v>
      </c>
      <c r="EZ835">
        <v>1</v>
      </c>
      <c r="FA835">
        <v>0</v>
      </c>
      <c r="FB835">
        <v>0</v>
      </c>
      <c r="FC835">
        <v>1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1</v>
      </c>
      <c r="FJ835">
        <v>0</v>
      </c>
      <c r="FK835">
        <v>1</v>
      </c>
      <c r="FL835">
        <v>0</v>
      </c>
      <c r="FM835">
        <v>5</v>
      </c>
      <c r="FN835">
        <v>74</v>
      </c>
      <c r="FO835">
        <v>61</v>
      </c>
      <c r="FP835">
        <v>32</v>
      </c>
      <c r="FQ835">
        <v>2</v>
      </c>
      <c r="FR835">
        <v>2</v>
      </c>
      <c r="FS835">
        <v>1</v>
      </c>
      <c r="FT835">
        <v>4</v>
      </c>
      <c r="FU835">
        <v>4</v>
      </c>
      <c r="FV835">
        <v>1</v>
      </c>
      <c r="FW835">
        <v>0</v>
      </c>
      <c r="FX835">
        <v>3</v>
      </c>
      <c r="FY835">
        <v>1</v>
      </c>
      <c r="FZ835">
        <v>0</v>
      </c>
      <c r="GA835">
        <v>0</v>
      </c>
      <c r="GB835">
        <v>0</v>
      </c>
      <c r="GC835">
        <v>4</v>
      </c>
      <c r="GD835">
        <v>1</v>
      </c>
      <c r="GE835">
        <v>0</v>
      </c>
      <c r="GF835">
        <v>0</v>
      </c>
      <c r="GG835">
        <v>3</v>
      </c>
      <c r="GH835">
        <v>0</v>
      </c>
      <c r="GI835">
        <v>0</v>
      </c>
      <c r="GJ835">
        <v>0</v>
      </c>
      <c r="GK835">
        <v>1</v>
      </c>
      <c r="GL835">
        <v>0</v>
      </c>
      <c r="GM835">
        <v>2</v>
      </c>
      <c r="GN835">
        <v>61</v>
      </c>
      <c r="GO835">
        <v>94</v>
      </c>
      <c r="GP835">
        <v>54</v>
      </c>
      <c r="GQ835">
        <v>13</v>
      </c>
      <c r="GR835">
        <v>6</v>
      </c>
      <c r="GS835">
        <v>0</v>
      </c>
      <c r="GT835">
        <v>4</v>
      </c>
      <c r="GU835">
        <v>0</v>
      </c>
      <c r="GV835">
        <v>9</v>
      </c>
      <c r="GW835">
        <v>1</v>
      </c>
      <c r="GX835">
        <v>1</v>
      </c>
      <c r="GY835">
        <v>1</v>
      </c>
      <c r="GZ835">
        <v>0</v>
      </c>
      <c r="HA835">
        <v>0</v>
      </c>
      <c r="HB835">
        <v>0</v>
      </c>
      <c r="HC835">
        <v>2</v>
      </c>
      <c r="HD835">
        <v>0</v>
      </c>
      <c r="HE835">
        <v>1</v>
      </c>
      <c r="HF835">
        <v>2</v>
      </c>
      <c r="HG835">
        <v>0</v>
      </c>
      <c r="HH835">
        <v>94</v>
      </c>
      <c r="HI835">
        <v>6</v>
      </c>
      <c r="HJ835">
        <v>2</v>
      </c>
      <c r="HK835">
        <v>0</v>
      </c>
      <c r="HL835">
        <v>0</v>
      </c>
      <c r="HM835">
        <v>0</v>
      </c>
      <c r="HN835">
        <v>0</v>
      </c>
      <c r="HO835">
        <v>0</v>
      </c>
      <c r="HP835">
        <v>0</v>
      </c>
      <c r="HQ835">
        <v>1</v>
      </c>
      <c r="HR835">
        <v>1</v>
      </c>
      <c r="HS835">
        <v>1</v>
      </c>
      <c r="HT835">
        <v>1</v>
      </c>
      <c r="HU835">
        <v>0</v>
      </c>
      <c r="HV835">
        <v>6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0</v>
      </c>
      <c r="IL835">
        <v>0</v>
      </c>
      <c r="IM835">
        <v>14</v>
      </c>
      <c r="IN835">
        <v>6</v>
      </c>
      <c r="IO835">
        <v>2</v>
      </c>
      <c r="IP835">
        <v>2</v>
      </c>
      <c r="IQ835">
        <v>0</v>
      </c>
      <c r="IR835">
        <v>0</v>
      </c>
      <c r="IS835">
        <v>0</v>
      </c>
      <c r="IT835">
        <v>0</v>
      </c>
      <c r="IU835">
        <v>0</v>
      </c>
      <c r="IV835">
        <v>0</v>
      </c>
      <c r="IW835">
        <v>2</v>
      </c>
      <c r="IX835">
        <v>1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0</v>
      </c>
      <c r="JF835">
        <v>0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14</v>
      </c>
    </row>
    <row r="836" spans="1:272" x14ac:dyDescent="0.25">
      <c r="A836" t="s">
        <v>273</v>
      </c>
      <c r="B836" t="s">
        <v>774</v>
      </c>
      <c r="C836" t="str">
        <f t="shared" si="63"/>
        <v>166101</v>
      </c>
      <c r="D836" t="s">
        <v>778</v>
      </c>
      <c r="E836">
        <v>7</v>
      </c>
      <c r="F836">
        <v>1880</v>
      </c>
      <c r="G836">
        <v>1430</v>
      </c>
      <c r="H836">
        <v>414</v>
      </c>
      <c r="I836">
        <v>1016</v>
      </c>
      <c r="J836">
        <v>2</v>
      </c>
      <c r="K836">
        <v>5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995</v>
      </c>
      <c r="T836">
        <v>0</v>
      </c>
      <c r="U836">
        <v>9</v>
      </c>
      <c r="V836">
        <v>986</v>
      </c>
      <c r="W836">
        <v>17</v>
      </c>
      <c r="X836">
        <v>9</v>
      </c>
      <c r="Y836">
        <v>5</v>
      </c>
      <c r="Z836">
        <v>0</v>
      </c>
      <c r="AA836">
        <v>969</v>
      </c>
      <c r="AB836">
        <v>225</v>
      </c>
      <c r="AC836">
        <v>19</v>
      </c>
      <c r="AD836">
        <v>55</v>
      </c>
      <c r="AE836">
        <v>95</v>
      </c>
      <c r="AF836">
        <v>23</v>
      </c>
      <c r="AG836">
        <v>1</v>
      </c>
      <c r="AH836">
        <v>9</v>
      </c>
      <c r="AI836">
        <v>0</v>
      </c>
      <c r="AJ836">
        <v>1</v>
      </c>
      <c r="AK836">
        <v>5</v>
      </c>
      <c r="AL836">
        <v>0</v>
      </c>
      <c r="AM836">
        <v>0</v>
      </c>
      <c r="AN836">
        <v>1</v>
      </c>
      <c r="AO836">
        <v>0</v>
      </c>
      <c r="AP836">
        <v>0</v>
      </c>
      <c r="AQ836">
        <v>1</v>
      </c>
      <c r="AR836">
        <v>0</v>
      </c>
      <c r="AS836">
        <v>2</v>
      </c>
      <c r="AT836">
        <v>0</v>
      </c>
      <c r="AU836">
        <v>2</v>
      </c>
      <c r="AV836">
        <v>1</v>
      </c>
      <c r="AW836">
        <v>0</v>
      </c>
      <c r="AX836">
        <v>4</v>
      </c>
      <c r="AY836">
        <v>3</v>
      </c>
      <c r="AZ836">
        <v>3</v>
      </c>
      <c r="BA836">
        <v>225</v>
      </c>
      <c r="BB836">
        <v>330</v>
      </c>
      <c r="BC836">
        <v>78</v>
      </c>
      <c r="BD836">
        <v>3</v>
      </c>
      <c r="BE836">
        <v>13</v>
      </c>
      <c r="BF836">
        <v>83</v>
      </c>
      <c r="BG836">
        <v>2</v>
      </c>
      <c r="BH836">
        <v>52</v>
      </c>
      <c r="BI836">
        <v>12</v>
      </c>
      <c r="BJ836">
        <v>2</v>
      </c>
      <c r="BK836">
        <v>42</v>
      </c>
      <c r="BL836">
        <v>8</v>
      </c>
      <c r="BM836">
        <v>0</v>
      </c>
      <c r="BN836">
        <v>0</v>
      </c>
      <c r="BO836">
        <v>15</v>
      </c>
      <c r="BP836">
        <v>0</v>
      </c>
      <c r="BQ836">
        <v>1</v>
      </c>
      <c r="BR836">
        <v>0</v>
      </c>
      <c r="BS836">
        <v>1</v>
      </c>
      <c r="BT836">
        <v>0</v>
      </c>
      <c r="BU836">
        <v>7</v>
      </c>
      <c r="BV836">
        <v>2</v>
      </c>
      <c r="BW836">
        <v>4</v>
      </c>
      <c r="BX836">
        <v>3</v>
      </c>
      <c r="BY836">
        <v>2</v>
      </c>
      <c r="BZ836">
        <v>330</v>
      </c>
      <c r="CA836">
        <v>38</v>
      </c>
      <c r="CB836">
        <v>15</v>
      </c>
      <c r="CC836">
        <v>9</v>
      </c>
      <c r="CD836">
        <v>4</v>
      </c>
      <c r="CE836">
        <v>1</v>
      </c>
      <c r="CF836">
        <v>2</v>
      </c>
      <c r="CG836">
        <v>1</v>
      </c>
      <c r="CH836">
        <v>2</v>
      </c>
      <c r="CI836">
        <v>1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2</v>
      </c>
      <c r="CP836">
        <v>38</v>
      </c>
      <c r="CQ836">
        <v>48</v>
      </c>
      <c r="CR836">
        <v>20</v>
      </c>
      <c r="CS836">
        <v>3</v>
      </c>
      <c r="CT836">
        <v>3</v>
      </c>
      <c r="CU836">
        <v>1</v>
      </c>
      <c r="CV836">
        <v>1</v>
      </c>
      <c r="CW836">
        <v>1</v>
      </c>
      <c r="CX836">
        <v>1</v>
      </c>
      <c r="CY836">
        <v>2</v>
      </c>
      <c r="CZ836">
        <v>6</v>
      </c>
      <c r="DA836">
        <v>1</v>
      </c>
      <c r="DB836">
        <v>1</v>
      </c>
      <c r="DC836">
        <v>0</v>
      </c>
      <c r="DD836">
        <v>1</v>
      </c>
      <c r="DE836">
        <v>2</v>
      </c>
      <c r="DF836">
        <v>0</v>
      </c>
      <c r="DG836">
        <v>0</v>
      </c>
      <c r="DH836">
        <v>0</v>
      </c>
      <c r="DI836">
        <v>0</v>
      </c>
      <c r="DJ836">
        <v>1</v>
      </c>
      <c r="DK836">
        <v>1</v>
      </c>
      <c r="DL836">
        <v>1</v>
      </c>
      <c r="DM836">
        <v>1</v>
      </c>
      <c r="DN836">
        <v>0</v>
      </c>
      <c r="DO836">
        <v>1</v>
      </c>
      <c r="DP836">
        <v>48</v>
      </c>
      <c r="DQ836">
        <v>14</v>
      </c>
      <c r="DR836">
        <v>3</v>
      </c>
      <c r="DS836">
        <v>1</v>
      </c>
      <c r="DT836">
        <v>1</v>
      </c>
      <c r="DU836">
        <v>1</v>
      </c>
      <c r="DV836">
        <v>2</v>
      </c>
      <c r="DW836">
        <v>0</v>
      </c>
      <c r="DX836">
        <v>1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1</v>
      </c>
      <c r="EE836">
        <v>0</v>
      </c>
      <c r="EF836">
        <v>2</v>
      </c>
      <c r="EG836">
        <v>0</v>
      </c>
      <c r="EH836">
        <v>0</v>
      </c>
      <c r="EI836">
        <v>0</v>
      </c>
      <c r="EJ836">
        <v>1</v>
      </c>
      <c r="EK836">
        <v>0</v>
      </c>
      <c r="EL836">
        <v>0</v>
      </c>
      <c r="EM836">
        <v>0</v>
      </c>
      <c r="EN836">
        <v>1</v>
      </c>
      <c r="EO836">
        <v>0</v>
      </c>
      <c r="EP836">
        <v>14</v>
      </c>
      <c r="EQ836">
        <v>100</v>
      </c>
      <c r="ER836">
        <v>18</v>
      </c>
      <c r="ES836">
        <v>54</v>
      </c>
      <c r="ET836">
        <v>9</v>
      </c>
      <c r="EU836">
        <v>6</v>
      </c>
      <c r="EV836">
        <v>1</v>
      </c>
      <c r="EW836">
        <v>1</v>
      </c>
      <c r="EX836">
        <v>1</v>
      </c>
      <c r="EY836">
        <v>0</v>
      </c>
      <c r="EZ836">
        <v>0</v>
      </c>
      <c r="FA836">
        <v>2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8</v>
      </c>
      <c r="FN836">
        <v>100</v>
      </c>
      <c r="FO836">
        <v>92</v>
      </c>
      <c r="FP836">
        <v>38</v>
      </c>
      <c r="FQ836">
        <v>7</v>
      </c>
      <c r="FR836">
        <v>3</v>
      </c>
      <c r="FS836">
        <v>9</v>
      </c>
      <c r="FT836">
        <v>0</v>
      </c>
      <c r="FU836">
        <v>9</v>
      </c>
      <c r="FV836">
        <v>3</v>
      </c>
      <c r="FW836">
        <v>2</v>
      </c>
      <c r="FX836">
        <v>3</v>
      </c>
      <c r="FY836">
        <v>0</v>
      </c>
      <c r="FZ836">
        <v>0</v>
      </c>
      <c r="GA836">
        <v>0</v>
      </c>
      <c r="GB836">
        <v>1</v>
      </c>
      <c r="GC836">
        <v>2</v>
      </c>
      <c r="GD836">
        <v>3</v>
      </c>
      <c r="GE836">
        <v>2</v>
      </c>
      <c r="GF836">
        <v>1</v>
      </c>
      <c r="GG836">
        <v>3</v>
      </c>
      <c r="GH836">
        <v>0</v>
      </c>
      <c r="GI836">
        <v>1</v>
      </c>
      <c r="GJ836">
        <v>0</v>
      </c>
      <c r="GK836">
        <v>1</v>
      </c>
      <c r="GL836">
        <v>0</v>
      </c>
      <c r="GM836">
        <v>4</v>
      </c>
      <c r="GN836">
        <v>92</v>
      </c>
      <c r="GO836">
        <v>106</v>
      </c>
      <c r="GP836">
        <v>64</v>
      </c>
      <c r="GQ836">
        <v>9</v>
      </c>
      <c r="GR836">
        <v>9</v>
      </c>
      <c r="GS836">
        <v>2</v>
      </c>
      <c r="GT836">
        <v>4</v>
      </c>
      <c r="GU836">
        <v>0</v>
      </c>
      <c r="GV836">
        <v>7</v>
      </c>
      <c r="GW836">
        <v>2</v>
      </c>
      <c r="GX836">
        <v>0</v>
      </c>
      <c r="GY836">
        <v>3</v>
      </c>
      <c r="GZ836">
        <v>1</v>
      </c>
      <c r="HA836">
        <v>0</v>
      </c>
      <c r="HB836">
        <v>0</v>
      </c>
      <c r="HC836">
        <v>2</v>
      </c>
      <c r="HD836">
        <v>2</v>
      </c>
      <c r="HE836">
        <v>0</v>
      </c>
      <c r="HF836">
        <v>0</v>
      </c>
      <c r="HG836">
        <v>1</v>
      </c>
      <c r="HH836">
        <v>106</v>
      </c>
      <c r="HI836">
        <v>8</v>
      </c>
      <c r="HJ836">
        <v>3</v>
      </c>
      <c r="HK836">
        <v>1</v>
      </c>
      <c r="HL836">
        <v>0</v>
      </c>
      <c r="HM836">
        <v>0</v>
      </c>
      <c r="HN836">
        <v>0</v>
      </c>
      <c r="HO836">
        <v>0</v>
      </c>
      <c r="HP836">
        <v>1</v>
      </c>
      <c r="HQ836">
        <v>1</v>
      </c>
      <c r="HR836">
        <v>0</v>
      </c>
      <c r="HS836">
        <v>2</v>
      </c>
      <c r="HT836">
        <v>0</v>
      </c>
      <c r="HU836">
        <v>0</v>
      </c>
      <c r="HV836">
        <v>8</v>
      </c>
      <c r="HW836">
        <v>0</v>
      </c>
      <c r="HX836">
        <v>0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>
        <v>0</v>
      </c>
      <c r="IJ836">
        <v>0</v>
      </c>
      <c r="IK836">
        <v>0</v>
      </c>
      <c r="IL836">
        <v>0</v>
      </c>
      <c r="IM836">
        <v>8</v>
      </c>
      <c r="IN836">
        <v>2</v>
      </c>
      <c r="IO836">
        <v>1</v>
      </c>
      <c r="IP836">
        <v>2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1</v>
      </c>
      <c r="IY836">
        <v>0</v>
      </c>
      <c r="IZ836">
        <v>2</v>
      </c>
      <c r="JA836">
        <v>0</v>
      </c>
      <c r="JB836">
        <v>0</v>
      </c>
      <c r="JC836">
        <v>0</v>
      </c>
      <c r="JD836">
        <v>0</v>
      </c>
      <c r="JE836">
        <v>0</v>
      </c>
      <c r="JF836">
        <v>0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8</v>
      </c>
    </row>
    <row r="837" spans="1:272" x14ac:dyDescent="0.25">
      <c r="A837" t="s">
        <v>273</v>
      </c>
      <c r="B837" t="s">
        <v>774</v>
      </c>
      <c r="C837" t="str">
        <f t="shared" si="63"/>
        <v>166101</v>
      </c>
      <c r="D837" t="s">
        <v>778</v>
      </c>
      <c r="E837">
        <v>8</v>
      </c>
      <c r="F837">
        <v>1607</v>
      </c>
      <c r="G837">
        <v>1220</v>
      </c>
      <c r="H837">
        <v>354</v>
      </c>
      <c r="I837">
        <v>866</v>
      </c>
      <c r="J837">
        <v>0</v>
      </c>
      <c r="K837">
        <v>8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887</v>
      </c>
      <c r="T837">
        <v>0</v>
      </c>
      <c r="U837">
        <v>31</v>
      </c>
      <c r="V837">
        <v>856</v>
      </c>
      <c r="W837">
        <v>11</v>
      </c>
      <c r="X837">
        <v>5</v>
      </c>
      <c r="Y837">
        <v>5</v>
      </c>
      <c r="Z837">
        <v>0</v>
      </c>
      <c r="AA837">
        <v>845</v>
      </c>
      <c r="AB837">
        <v>171</v>
      </c>
      <c r="AC837">
        <v>17</v>
      </c>
      <c r="AD837">
        <v>46</v>
      </c>
      <c r="AE837">
        <v>83</v>
      </c>
      <c r="AF837">
        <v>10</v>
      </c>
      <c r="AG837">
        <v>2</v>
      </c>
      <c r="AH837">
        <v>0</v>
      </c>
      <c r="AI837">
        <v>0</v>
      </c>
      <c r="AJ837">
        <v>0</v>
      </c>
      <c r="AK837">
        <v>0</v>
      </c>
      <c r="AL837">
        <v>2</v>
      </c>
      <c r="AM837">
        <v>0</v>
      </c>
      <c r="AN837">
        <v>0</v>
      </c>
      <c r="AO837">
        <v>0</v>
      </c>
      <c r="AP837">
        <v>0</v>
      </c>
      <c r="AQ837">
        <v>2</v>
      </c>
      <c r="AR837">
        <v>0</v>
      </c>
      <c r="AS837">
        <v>0</v>
      </c>
      <c r="AT837">
        <v>1</v>
      </c>
      <c r="AU837">
        <v>1</v>
      </c>
      <c r="AV837">
        <v>1</v>
      </c>
      <c r="AW837">
        <v>0</v>
      </c>
      <c r="AX837">
        <v>0</v>
      </c>
      <c r="AY837">
        <v>2</v>
      </c>
      <c r="AZ837">
        <v>4</v>
      </c>
      <c r="BA837">
        <v>171</v>
      </c>
      <c r="BB837">
        <v>250</v>
      </c>
      <c r="BC837">
        <v>68</v>
      </c>
      <c r="BD837">
        <v>3</v>
      </c>
      <c r="BE837">
        <v>13</v>
      </c>
      <c r="BF837">
        <v>43</v>
      </c>
      <c r="BG837">
        <v>6</v>
      </c>
      <c r="BH837">
        <v>44</v>
      </c>
      <c r="BI837">
        <v>8</v>
      </c>
      <c r="BJ837">
        <v>1</v>
      </c>
      <c r="BK837">
        <v>26</v>
      </c>
      <c r="BL837">
        <v>4</v>
      </c>
      <c r="BM837">
        <v>1</v>
      </c>
      <c r="BN837">
        <v>1</v>
      </c>
      <c r="BO837">
        <v>19</v>
      </c>
      <c r="BP837">
        <v>1</v>
      </c>
      <c r="BQ837">
        <v>1</v>
      </c>
      <c r="BR837">
        <v>0</v>
      </c>
      <c r="BS837">
        <v>0</v>
      </c>
      <c r="BT837">
        <v>0</v>
      </c>
      <c r="BU837">
        <v>2</v>
      </c>
      <c r="BV837">
        <v>2</v>
      </c>
      <c r="BW837">
        <v>3</v>
      </c>
      <c r="BX837">
        <v>1</v>
      </c>
      <c r="BY837">
        <v>3</v>
      </c>
      <c r="BZ837">
        <v>250</v>
      </c>
      <c r="CA837">
        <v>51</v>
      </c>
      <c r="CB837">
        <v>37</v>
      </c>
      <c r="CC837">
        <v>5</v>
      </c>
      <c r="CD837">
        <v>1</v>
      </c>
      <c r="CE837">
        <v>0</v>
      </c>
      <c r="CF837">
        <v>1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4</v>
      </c>
      <c r="CO837">
        <v>3</v>
      </c>
      <c r="CP837">
        <v>51</v>
      </c>
      <c r="CQ837">
        <v>43</v>
      </c>
      <c r="CR837">
        <v>16</v>
      </c>
      <c r="CS837">
        <v>1</v>
      </c>
      <c r="CT837">
        <v>1</v>
      </c>
      <c r="CU837">
        <v>1</v>
      </c>
      <c r="CV837">
        <v>5</v>
      </c>
      <c r="CW837">
        <v>1</v>
      </c>
      <c r="CX837">
        <v>1</v>
      </c>
      <c r="CY837">
        <v>1</v>
      </c>
      <c r="CZ837">
        <v>5</v>
      </c>
      <c r="DA837">
        <v>2</v>
      </c>
      <c r="DB837">
        <v>1</v>
      </c>
      <c r="DC837">
        <v>0</v>
      </c>
      <c r="DD837">
        <v>1</v>
      </c>
      <c r="DE837">
        <v>2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4</v>
      </c>
      <c r="DP837">
        <v>43</v>
      </c>
      <c r="DQ837">
        <v>11</v>
      </c>
      <c r="DR837">
        <v>1</v>
      </c>
      <c r="DS837">
        <v>0</v>
      </c>
      <c r="DT837">
        <v>1</v>
      </c>
      <c r="DU837">
        <v>3</v>
      </c>
      <c r="DV837">
        <v>1</v>
      </c>
      <c r="DW837">
        <v>1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1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2</v>
      </c>
      <c r="EO837">
        <v>1</v>
      </c>
      <c r="EP837">
        <v>11</v>
      </c>
      <c r="EQ837">
        <v>140</v>
      </c>
      <c r="ER837">
        <v>32</v>
      </c>
      <c r="ES837">
        <v>58</v>
      </c>
      <c r="ET837">
        <v>23</v>
      </c>
      <c r="EU837">
        <v>0</v>
      </c>
      <c r="EV837">
        <v>2</v>
      </c>
      <c r="EW837">
        <v>1</v>
      </c>
      <c r="EX837">
        <v>1</v>
      </c>
      <c r="EY837">
        <v>0</v>
      </c>
      <c r="EZ837">
        <v>0</v>
      </c>
      <c r="FA837">
        <v>2</v>
      </c>
      <c r="FB837">
        <v>3</v>
      </c>
      <c r="FC837">
        <v>0</v>
      </c>
      <c r="FD837">
        <v>1</v>
      </c>
      <c r="FE837">
        <v>1</v>
      </c>
      <c r="FF837">
        <v>0</v>
      </c>
      <c r="FG837">
        <v>0</v>
      </c>
      <c r="FH837">
        <v>0</v>
      </c>
      <c r="FI837">
        <v>2</v>
      </c>
      <c r="FJ837">
        <v>0</v>
      </c>
      <c r="FK837">
        <v>0</v>
      </c>
      <c r="FL837">
        <v>1</v>
      </c>
      <c r="FM837">
        <v>13</v>
      </c>
      <c r="FN837">
        <v>140</v>
      </c>
      <c r="FO837">
        <v>71</v>
      </c>
      <c r="FP837">
        <v>28</v>
      </c>
      <c r="FQ837">
        <v>6</v>
      </c>
      <c r="FR837">
        <v>2</v>
      </c>
      <c r="FS837">
        <v>3</v>
      </c>
      <c r="FT837">
        <v>3</v>
      </c>
      <c r="FU837">
        <v>18</v>
      </c>
      <c r="FV837">
        <v>1</v>
      </c>
      <c r="FW837">
        <v>0</v>
      </c>
      <c r="FX837">
        <v>4</v>
      </c>
      <c r="FY837">
        <v>0</v>
      </c>
      <c r="FZ837">
        <v>1</v>
      </c>
      <c r="GA837">
        <v>1</v>
      </c>
      <c r="GB837">
        <v>0</v>
      </c>
      <c r="GC837">
        <v>1</v>
      </c>
      <c r="GD837">
        <v>0</v>
      </c>
      <c r="GE837">
        <v>2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1</v>
      </c>
      <c r="GN837">
        <v>71</v>
      </c>
      <c r="GO837">
        <v>98</v>
      </c>
      <c r="GP837">
        <v>59</v>
      </c>
      <c r="GQ837">
        <v>12</v>
      </c>
      <c r="GR837">
        <v>6</v>
      </c>
      <c r="GS837">
        <v>1</v>
      </c>
      <c r="GT837">
        <v>2</v>
      </c>
      <c r="GU837">
        <v>0</v>
      </c>
      <c r="GV837">
        <v>7</v>
      </c>
      <c r="GW837">
        <v>0</v>
      </c>
      <c r="GX837">
        <v>1</v>
      </c>
      <c r="GY837">
        <v>1</v>
      </c>
      <c r="GZ837">
        <v>2</v>
      </c>
      <c r="HA837">
        <v>0</v>
      </c>
      <c r="HB837">
        <v>2</v>
      </c>
      <c r="HC837">
        <v>1</v>
      </c>
      <c r="HD837">
        <v>0</v>
      </c>
      <c r="HE837">
        <v>0</v>
      </c>
      <c r="HF837">
        <v>3</v>
      </c>
      <c r="HG837">
        <v>1</v>
      </c>
      <c r="HH837">
        <v>98</v>
      </c>
      <c r="HI837">
        <v>2</v>
      </c>
      <c r="HJ837">
        <v>1</v>
      </c>
      <c r="HK837">
        <v>0</v>
      </c>
      <c r="HL837">
        <v>0</v>
      </c>
      <c r="HM837">
        <v>0</v>
      </c>
      <c r="HN837">
        <v>1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0</v>
      </c>
      <c r="HV837">
        <v>2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8</v>
      </c>
      <c r="IN837">
        <v>2</v>
      </c>
      <c r="IO837">
        <v>1</v>
      </c>
      <c r="IP837">
        <v>2</v>
      </c>
      <c r="IQ837">
        <v>0</v>
      </c>
      <c r="IR837">
        <v>1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1</v>
      </c>
      <c r="IY837">
        <v>0</v>
      </c>
      <c r="IZ837">
        <v>0</v>
      </c>
      <c r="JA837">
        <v>0</v>
      </c>
      <c r="JB837">
        <v>1</v>
      </c>
      <c r="JC837">
        <v>0</v>
      </c>
      <c r="JD837">
        <v>0</v>
      </c>
      <c r="JE837">
        <v>0</v>
      </c>
      <c r="JF837">
        <v>0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8</v>
      </c>
    </row>
    <row r="838" spans="1:272" x14ac:dyDescent="0.25">
      <c r="A838" t="s">
        <v>273</v>
      </c>
      <c r="B838" t="s">
        <v>774</v>
      </c>
      <c r="C838" t="str">
        <f t="shared" si="63"/>
        <v>166101</v>
      </c>
      <c r="D838" t="s">
        <v>779</v>
      </c>
      <c r="E838">
        <v>9</v>
      </c>
      <c r="F838">
        <v>1470</v>
      </c>
      <c r="G838">
        <v>1140</v>
      </c>
      <c r="H838">
        <v>344</v>
      </c>
      <c r="I838">
        <v>796</v>
      </c>
      <c r="J838">
        <v>0</v>
      </c>
      <c r="K838">
        <v>7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796</v>
      </c>
      <c r="T838">
        <v>0</v>
      </c>
      <c r="U838">
        <v>0</v>
      </c>
      <c r="V838">
        <v>796</v>
      </c>
      <c r="W838">
        <v>15</v>
      </c>
      <c r="X838">
        <v>10</v>
      </c>
      <c r="Y838">
        <v>5</v>
      </c>
      <c r="Z838">
        <v>0</v>
      </c>
      <c r="AA838">
        <v>781</v>
      </c>
      <c r="AB838">
        <v>158</v>
      </c>
      <c r="AC838">
        <v>17</v>
      </c>
      <c r="AD838">
        <v>57</v>
      </c>
      <c r="AE838">
        <v>55</v>
      </c>
      <c r="AF838">
        <v>8</v>
      </c>
      <c r="AG838">
        <v>0</v>
      </c>
      <c r="AH838">
        <v>1</v>
      </c>
      <c r="AI838">
        <v>1</v>
      </c>
      <c r="AJ838">
        <v>0</v>
      </c>
      <c r="AK838">
        <v>2</v>
      </c>
      <c r="AL838">
        <v>0</v>
      </c>
      <c r="AM838">
        <v>1</v>
      </c>
      <c r="AN838">
        <v>4</v>
      </c>
      <c r="AO838">
        <v>0</v>
      </c>
      <c r="AP838">
        <v>0</v>
      </c>
      <c r="AQ838">
        <v>2</v>
      </c>
      <c r="AR838">
        <v>2</v>
      </c>
      <c r="AS838">
        <v>1</v>
      </c>
      <c r="AT838">
        <v>1</v>
      </c>
      <c r="AU838">
        <v>1</v>
      </c>
      <c r="AV838">
        <v>1</v>
      </c>
      <c r="AW838">
        <v>0</v>
      </c>
      <c r="AX838">
        <v>1</v>
      </c>
      <c r="AY838">
        <v>1</v>
      </c>
      <c r="AZ838">
        <v>2</v>
      </c>
      <c r="BA838">
        <v>158</v>
      </c>
      <c r="BB838">
        <v>248</v>
      </c>
      <c r="BC838">
        <v>74</v>
      </c>
      <c r="BD838">
        <v>2</v>
      </c>
      <c r="BE838">
        <v>13</v>
      </c>
      <c r="BF838">
        <v>68</v>
      </c>
      <c r="BG838">
        <v>4</v>
      </c>
      <c r="BH838">
        <v>34</v>
      </c>
      <c r="BI838">
        <v>2</v>
      </c>
      <c r="BJ838">
        <v>2</v>
      </c>
      <c r="BK838">
        <v>16</v>
      </c>
      <c r="BL838">
        <v>5</v>
      </c>
      <c r="BM838">
        <v>1</v>
      </c>
      <c r="BN838">
        <v>2</v>
      </c>
      <c r="BO838">
        <v>13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2</v>
      </c>
      <c r="BW838">
        <v>2</v>
      </c>
      <c r="BX838">
        <v>1</v>
      </c>
      <c r="BY838">
        <v>3</v>
      </c>
      <c r="BZ838">
        <v>248</v>
      </c>
      <c r="CA838">
        <v>46</v>
      </c>
      <c r="CB838">
        <v>22</v>
      </c>
      <c r="CC838">
        <v>7</v>
      </c>
      <c r="CD838">
        <v>3</v>
      </c>
      <c r="CE838">
        <v>0</v>
      </c>
      <c r="CF838">
        <v>3</v>
      </c>
      <c r="CG838">
        <v>1</v>
      </c>
      <c r="CH838">
        <v>2</v>
      </c>
      <c r="CI838">
        <v>1</v>
      </c>
      <c r="CJ838">
        <v>0</v>
      </c>
      <c r="CK838">
        <v>1</v>
      </c>
      <c r="CL838">
        <v>0</v>
      </c>
      <c r="CM838">
        <v>1</v>
      </c>
      <c r="CN838">
        <v>4</v>
      </c>
      <c r="CO838">
        <v>1</v>
      </c>
      <c r="CP838">
        <v>46</v>
      </c>
      <c r="CQ838">
        <v>38</v>
      </c>
      <c r="CR838">
        <v>27</v>
      </c>
      <c r="CS838">
        <v>1</v>
      </c>
      <c r="CT838">
        <v>0</v>
      </c>
      <c r="CU838">
        <v>0</v>
      </c>
      <c r="CV838">
        <v>4</v>
      </c>
      <c r="CW838">
        <v>1</v>
      </c>
      <c r="CX838">
        <v>0</v>
      </c>
      <c r="CY838">
        <v>0</v>
      </c>
      <c r="CZ838">
        <v>0</v>
      </c>
      <c r="DA838">
        <v>1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1</v>
      </c>
      <c r="DM838">
        <v>1</v>
      </c>
      <c r="DN838">
        <v>2</v>
      </c>
      <c r="DO838">
        <v>0</v>
      </c>
      <c r="DP838">
        <v>38</v>
      </c>
      <c r="DQ838">
        <v>12</v>
      </c>
      <c r="DR838">
        <v>6</v>
      </c>
      <c r="DS838">
        <v>0</v>
      </c>
      <c r="DT838">
        <v>0</v>
      </c>
      <c r="DU838">
        <v>1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1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2</v>
      </c>
      <c r="EL838">
        <v>0</v>
      </c>
      <c r="EM838">
        <v>0</v>
      </c>
      <c r="EN838">
        <v>2</v>
      </c>
      <c r="EO838">
        <v>0</v>
      </c>
      <c r="EP838">
        <v>12</v>
      </c>
      <c r="EQ838">
        <v>96</v>
      </c>
      <c r="ER838">
        <v>26</v>
      </c>
      <c r="ES838">
        <v>44</v>
      </c>
      <c r="ET838">
        <v>4</v>
      </c>
      <c r="EU838">
        <v>1</v>
      </c>
      <c r="EV838">
        <v>0</v>
      </c>
      <c r="EW838">
        <v>0</v>
      </c>
      <c r="EX838">
        <v>0</v>
      </c>
      <c r="EY838">
        <v>1</v>
      </c>
      <c r="EZ838">
        <v>0</v>
      </c>
      <c r="FA838">
        <v>2</v>
      </c>
      <c r="FB838">
        <v>2</v>
      </c>
      <c r="FC838">
        <v>1</v>
      </c>
      <c r="FD838">
        <v>1</v>
      </c>
      <c r="FE838">
        <v>0</v>
      </c>
      <c r="FF838">
        <v>1</v>
      </c>
      <c r="FG838">
        <v>1</v>
      </c>
      <c r="FH838">
        <v>1</v>
      </c>
      <c r="FI838">
        <v>0</v>
      </c>
      <c r="FJ838">
        <v>0</v>
      </c>
      <c r="FK838">
        <v>0</v>
      </c>
      <c r="FL838">
        <v>0</v>
      </c>
      <c r="FM838">
        <v>11</v>
      </c>
      <c r="FN838">
        <v>96</v>
      </c>
      <c r="FO838">
        <v>92</v>
      </c>
      <c r="FP838">
        <v>56</v>
      </c>
      <c r="FQ838">
        <v>2</v>
      </c>
      <c r="FR838">
        <v>4</v>
      </c>
      <c r="FS838">
        <v>3</v>
      </c>
      <c r="FT838">
        <v>2</v>
      </c>
      <c r="FU838">
        <v>4</v>
      </c>
      <c r="FV838">
        <v>3</v>
      </c>
      <c r="FW838">
        <v>1</v>
      </c>
      <c r="FX838">
        <v>3</v>
      </c>
      <c r="FY838">
        <v>1</v>
      </c>
      <c r="FZ838">
        <v>0</v>
      </c>
      <c r="GA838">
        <v>0</v>
      </c>
      <c r="GB838">
        <v>1</v>
      </c>
      <c r="GC838">
        <v>1</v>
      </c>
      <c r="GD838">
        <v>0</v>
      </c>
      <c r="GE838">
        <v>1</v>
      </c>
      <c r="GF838">
        <v>2</v>
      </c>
      <c r="GG838">
        <v>0</v>
      </c>
      <c r="GH838">
        <v>3</v>
      </c>
      <c r="GI838">
        <v>1</v>
      </c>
      <c r="GJ838">
        <v>1</v>
      </c>
      <c r="GK838">
        <v>1</v>
      </c>
      <c r="GL838">
        <v>1</v>
      </c>
      <c r="GM838">
        <v>1</v>
      </c>
      <c r="GN838">
        <v>92</v>
      </c>
      <c r="GO838">
        <v>72</v>
      </c>
      <c r="GP838">
        <v>45</v>
      </c>
      <c r="GQ838">
        <v>7</v>
      </c>
      <c r="GR838">
        <v>3</v>
      </c>
      <c r="GS838">
        <v>0</v>
      </c>
      <c r="GT838">
        <v>3</v>
      </c>
      <c r="GU838">
        <v>0</v>
      </c>
      <c r="GV838">
        <v>3</v>
      </c>
      <c r="GW838">
        <v>0</v>
      </c>
      <c r="GX838">
        <v>0</v>
      </c>
      <c r="GY838">
        <v>0</v>
      </c>
      <c r="GZ838">
        <v>5</v>
      </c>
      <c r="HA838">
        <v>0</v>
      </c>
      <c r="HB838">
        <v>0</v>
      </c>
      <c r="HC838">
        <v>0</v>
      </c>
      <c r="HD838">
        <v>2</v>
      </c>
      <c r="HE838">
        <v>0</v>
      </c>
      <c r="HF838">
        <v>0</v>
      </c>
      <c r="HG838">
        <v>4</v>
      </c>
      <c r="HH838">
        <v>72</v>
      </c>
      <c r="HI838">
        <v>3</v>
      </c>
      <c r="HJ838">
        <v>0</v>
      </c>
      <c r="HK838">
        <v>0</v>
      </c>
      <c r="HL838">
        <v>0</v>
      </c>
      <c r="HM838">
        <v>1</v>
      </c>
      <c r="HN838">
        <v>1</v>
      </c>
      <c r="HO838">
        <v>0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1</v>
      </c>
      <c r="HV838">
        <v>3</v>
      </c>
      <c r="HW838">
        <v>2</v>
      </c>
      <c r="HX838">
        <v>1</v>
      </c>
      <c r="HY838">
        <v>1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2</v>
      </c>
      <c r="IM838">
        <v>14</v>
      </c>
      <c r="IN838">
        <v>11</v>
      </c>
      <c r="IO838">
        <v>3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0</v>
      </c>
      <c r="JF838">
        <v>0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14</v>
      </c>
    </row>
    <row r="839" spans="1:272" x14ac:dyDescent="0.25">
      <c r="A839" t="s">
        <v>273</v>
      </c>
      <c r="B839" t="s">
        <v>774</v>
      </c>
      <c r="C839" t="str">
        <f t="shared" si="63"/>
        <v>166101</v>
      </c>
      <c r="D839" t="s">
        <v>384</v>
      </c>
      <c r="E839">
        <v>10</v>
      </c>
      <c r="F839">
        <v>1531</v>
      </c>
      <c r="G839">
        <v>1150</v>
      </c>
      <c r="H839">
        <v>347</v>
      </c>
      <c r="I839">
        <v>801</v>
      </c>
      <c r="J839">
        <v>1</v>
      </c>
      <c r="K839">
        <v>14</v>
      </c>
      <c r="L839">
        <v>8</v>
      </c>
      <c r="M839">
        <v>8</v>
      </c>
      <c r="N839">
        <v>2</v>
      </c>
      <c r="O839">
        <v>0</v>
      </c>
      <c r="P839">
        <v>0</v>
      </c>
      <c r="Q839">
        <v>0</v>
      </c>
      <c r="R839">
        <v>6</v>
      </c>
      <c r="S839">
        <v>809</v>
      </c>
      <c r="T839">
        <v>6</v>
      </c>
      <c r="U839">
        <v>0</v>
      </c>
      <c r="V839">
        <v>809</v>
      </c>
      <c r="W839">
        <v>13</v>
      </c>
      <c r="X839">
        <v>5</v>
      </c>
      <c r="Y839">
        <v>6</v>
      </c>
      <c r="Z839">
        <v>0</v>
      </c>
      <c r="AA839">
        <v>796</v>
      </c>
      <c r="AB839">
        <v>216</v>
      </c>
      <c r="AC839">
        <v>17</v>
      </c>
      <c r="AD839">
        <v>52</v>
      </c>
      <c r="AE839">
        <v>86</v>
      </c>
      <c r="AF839">
        <v>36</v>
      </c>
      <c r="AG839">
        <v>1</v>
      </c>
      <c r="AH839">
        <v>4</v>
      </c>
      <c r="AI839">
        <v>0</v>
      </c>
      <c r="AJ839">
        <v>4</v>
      </c>
      <c r="AK839">
        <v>1</v>
      </c>
      <c r="AL839">
        <v>0</v>
      </c>
      <c r="AM839">
        <v>0</v>
      </c>
      <c r="AN839">
        <v>1</v>
      </c>
      <c r="AO839">
        <v>1</v>
      </c>
      <c r="AP839">
        <v>0</v>
      </c>
      <c r="AQ839">
        <v>7</v>
      </c>
      <c r="AR839">
        <v>1</v>
      </c>
      <c r="AS839">
        <v>0</v>
      </c>
      <c r="AT839">
        <v>0</v>
      </c>
      <c r="AU839">
        <v>1</v>
      </c>
      <c r="AV839">
        <v>1</v>
      </c>
      <c r="AW839">
        <v>0</v>
      </c>
      <c r="AX839">
        <v>0</v>
      </c>
      <c r="AY839">
        <v>0</v>
      </c>
      <c r="AZ839">
        <v>3</v>
      </c>
      <c r="BA839">
        <v>216</v>
      </c>
      <c r="BB839">
        <v>265</v>
      </c>
      <c r="BC839">
        <v>66</v>
      </c>
      <c r="BD839">
        <v>4</v>
      </c>
      <c r="BE839">
        <v>7</v>
      </c>
      <c r="BF839">
        <v>57</v>
      </c>
      <c r="BG839">
        <v>2</v>
      </c>
      <c r="BH839">
        <v>35</v>
      </c>
      <c r="BI839">
        <v>10</v>
      </c>
      <c r="BJ839">
        <v>2</v>
      </c>
      <c r="BK839">
        <v>35</v>
      </c>
      <c r="BL839">
        <v>5</v>
      </c>
      <c r="BM839">
        <v>0</v>
      </c>
      <c r="BN839">
        <v>1</v>
      </c>
      <c r="BO839">
        <v>15</v>
      </c>
      <c r="BP839">
        <v>2</v>
      </c>
      <c r="BQ839">
        <v>0</v>
      </c>
      <c r="BR839">
        <v>2</v>
      </c>
      <c r="BS839">
        <v>1</v>
      </c>
      <c r="BT839">
        <v>1</v>
      </c>
      <c r="BU839">
        <v>9</v>
      </c>
      <c r="BV839">
        <v>2</v>
      </c>
      <c r="BW839">
        <v>1</v>
      </c>
      <c r="BX839">
        <v>4</v>
      </c>
      <c r="BY839">
        <v>4</v>
      </c>
      <c r="BZ839">
        <v>265</v>
      </c>
      <c r="CA839">
        <v>34</v>
      </c>
      <c r="CB839">
        <v>19</v>
      </c>
      <c r="CC839">
        <v>5</v>
      </c>
      <c r="CD839">
        <v>1</v>
      </c>
      <c r="CE839">
        <v>1</v>
      </c>
      <c r="CF839">
        <v>0</v>
      </c>
      <c r="CG839">
        <v>1</v>
      </c>
      <c r="CH839">
        <v>2</v>
      </c>
      <c r="CI839">
        <v>1</v>
      </c>
      <c r="CJ839">
        <v>0</v>
      </c>
      <c r="CK839">
        <v>0</v>
      </c>
      <c r="CL839">
        <v>0</v>
      </c>
      <c r="CM839">
        <v>1</v>
      </c>
      <c r="CN839">
        <v>2</v>
      </c>
      <c r="CO839">
        <v>1</v>
      </c>
      <c r="CP839">
        <v>34</v>
      </c>
      <c r="CQ839">
        <v>26</v>
      </c>
      <c r="CR839">
        <v>14</v>
      </c>
      <c r="CS839">
        <v>1</v>
      </c>
      <c r="CT839">
        <v>1</v>
      </c>
      <c r="CU839">
        <v>0</v>
      </c>
      <c r="CV839">
        <v>3</v>
      </c>
      <c r="CW839">
        <v>0</v>
      </c>
      <c r="CX839">
        <v>2</v>
      </c>
      <c r="CY839">
        <v>0</v>
      </c>
      <c r="CZ839">
        <v>1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3</v>
      </c>
      <c r="DP839">
        <v>26</v>
      </c>
      <c r="DQ839">
        <v>18</v>
      </c>
      <c r="DR839">
        <v>6</v>
      </c>
      <c r="DS839">
        <v>0</v>
      </c>
      <c r="DT839">
        <v>0</v>
      </c>
      <c r="DU839">
        <v>6</v>
      </c>
      <c r="DV839">
        <v>2</v>
      </c>
      <c r="DW839">
        <v>0</v>
      </c>
      <c r="DX839">
        <v>0</v>
      </c>
      <c r="DY839">
        <v>2</v>
      </c>
      <c r="DZ839">
        <v>0</v>
      </c>
      <c r="EA839">
        <v>0</v>
      </c>
      <c r="EB839">
        <v>1</v>
      </c>
      <c r="EC839">
        <v>0</v>
      </c>
      <c r="ED839">
        <v>0</v>
      </c>
      <c r="EE839">
        <v>1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18</v>
      </c>
      <c r="EQ839">
        <v>89</v>
      </c>
      <c r="ER839">
        <v>19</v>
      </c>
      <c r="ES839">
        <v>50</v>
      </c>
      <c r="ET839">
        <v>5</v>
      </c>
      <c r="EU839">
        <v>1</v>
      </c>
      <c r="EV839">
        <v>0</v>
      </c>
      <c r="EW839">
        <v>1</v>
      </c>
      <c r="EX839">
        <v>2</v>
      </c>
      <c r="EY839">
        <v>0</v>
      </c>
      <c r="EZ839">
        <v>0</v>
      </c>
      <c r="FA839">
        <v>1</v>
      </c>
      <c r="FB839">
        <v>1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2</v>
      </c>
      <c r="FI839">
        <v>2</v>
      </c>
      <c r="FJ839">
        <v>2</v>
      </c>
      <c r="FK839">
        <v>0</v>
      </c>
      <c r="FL839">
        <v>0</v>
      </c>
      <c r="FM839">
        <v>3</v>
      </c>
      <c r="FN839">
        <v>89</v>
      </c>
      <c r="FO839">
        <v>50</v>
      </c>
      <c r="FP839">
        <v>14</v>
      </c>
      <c r="FQ839">
        <v>7</v>
      </c>
      <c r="FR839">
        <v>0</v>
      </c>
      <c r="FS839">
        <v>4</v>
      </c>
      <c r="FT839">
        <v>1</v>
      </c>
      <c r="FU839">
        <v>9</v>
      </c>
      <c r="FV839">
        <v>0</v>
      </c>
      <c r="FW839">
        <v>1</v>
      </c>
      <c r="FX839">
        <v>2</v>
      </c>
      <c r="FY839">
        <v>0</v>
      </c>
      <c r="FZ839">
        <v>0</v>
      </c>
      <c r="GA839">
        <v>0</v>
      </c>
      <c r="GB839">
        <v>3</v>
      </c>
      <c r="GC839">
        <v>2</v>
      </c>
      <c r="GD839">
        <v>2</v>
      </c>
      <c r="GE839">
        <v>0</v>
      </c>
      <c r="GF839">
        <v>0</v>
      </c>
      <c r="GG839">
        <v>1</v>
      </c>
      <c r="GH839">
        <v>0</v>
      </c>
      <c r="GI839">
        <v>1</v>
      </c>
      <c r="GJ839">
        <v>0</v>
      </c>
      <c r="GK839">
        <v>0</v>
      </c>
      <c r="GL839">
        <v>0</v>
      </c>
      <c r="GM839">
        <v>3</v>
      </c>
      <c r="GN839">
        <v>50</v>
      </c>
      <c r="GO839">
        <v>71</v>
      </c>
      <c r="GP839">
        <v>38</v>
      </c>
      <c r="GQ839">
        <v>12</v>
      </c>
      <c r="GR839">
        <v>6</v>
      </c>
      <c r="GS839">
        <v>0</v>
      </c>
      <c r="GT839">
        <v>2</v>
      </c>
      <c r="GU839">
        <v>0</v>
      </c>
      <c r="GV839">
        <v>5</v>
      </c>
      <c r="GW839">
        <v>0</v>
      </c>
      <c r="GX839">
        <v>1</v>
      </c>
      <c r="GY839">
        <v>0</v>
      </c>
      <c r="GZ839">
        <v>0</v>
      </c>
      <c r="HA839">
        <v>0</v>
      </c>
      <c r="HB839">
        <v>0</v>
      </c>
      <c r="HC839">
        <v>1</v>
      </c>
      <c r="HD839">
        <v>3</v>
      </c>
      <c r="HE839">
        <v>1</v>
      </c>
      <c r="HF839">
        <v>0</v>
      </c>
      <c r="HG839">
        <v>2</v>
      </c>
      <c r="HH839">
        <v>71</v>
      </c>
      <c r="HI839">
        <v>7</v>
      </c>
      <c r="HJ839">
        <v>3</v>
      </c>
      <c r="HK839">
        <v>0</v>
      </c>
      <c r="HL839">
        <v>0</v>
      </c>
      <c r="HM839">
        <v>3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1</v>
      </c>
      <c r="HT839">
        <v>0</v>
      </c>
      <c r="HU839">
        <v>0</v>
      </c>
      <c r="HV839">
        <v>7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0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20</v>
      </c>
      <c r="IN839">
        <v>12</v>
      </c>
      <c r="IO839">
        <v>1</v>
      </c>
      <c r="IP839">
        <v>6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1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20</v>
      </c>
    </row>
    <row r="840" spans="1:272" x14ac:dyDescent="0.25">
      <c r="A840" t="s">
        <v>273</v>
      </c>
      <c r="B840" t="s">
        <v>774</v>
      </c>
      <c r="C840" t="str">
        <f t="shared" si="63"/>
        <v>166101</v>
      </c>
      <c r="D840" t="s">
        <v>780</v>
      </c>
      <c r="E840">
        <v>11</v>
      </c>
      <c r="F840">
        <v>722</v>
      </c>
      <c r="G840">
        <v>550</v>
      </c>
      <c r="H840">
        <v>225</v>
      </c>
      <c r="I840">
        <v>325</v>
      </c>
      <c r="J840">
        <v>0</v>
      </c>
      <c r="K840">
        <v>6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325</v>
      </c>
      <c r="T840">
        <v>0</v>
      </c>
      <c r="U840">
        <v>0</v>
      </c>
      <c r="V840">
        <v>325</v>
      </c>
      <c r="W840">
        <v>8</v>
      </c>
      <c r="X840">
        <v>4</v>
      </c>
      <c r="Y840">
        <v>4</v>
      </c>
      <c r="Z840">
        <v>0</v>
      </c>
      <c r="AA840">
        <v>317</v>
      </c>
      <c r="AB840">
        <v>65</v>
      </c>
      <c r="AC840">
        <v>3</v>
      </c>
      <c r="AD840">
        <v>21</v>
      </c>
      <c r="AE840">
        <v>24</v>
      </c>
      <c r="AF840">
        <v>8</v>
      </c>
      <c r="AG840">
        <v>1</v>
      </c>
      <c r="AH840">
        <v>4</v>
      </c>
      <c r="AI840">
        <v>1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1</v>
      </c>
      <c r="AZ840">
        <v>1</v>
      </c>
      <c r="BA840">
        <v>65</v>
      </c>
      <c r="BB840">
        <v>93</v>
      </c>
      <c r="BC840">
        <v>27</v>
      </c>
      <c r="BD840">
        <v>4</v>
      </c>
      <c r="BE840">
        <v>2</v>
      </c>
      <c r="BF840">
        <v>27</v>
      </c>
      <c r="BG840">
        <v>2</v>
      </c>
      <c r="BH840">
        <v>9</v>
      </c>
      <c r="BI840">
        <v>3</v>
      </c>
      <c r="BJ840">
        <v>1</v>
      </c>
      <c r="BK840">
        <v>7</v>
      </c>
      <c r="BL840">
        <v>1</v>
      </c>
      <c r="BM840">
        <v>0</v>
      </c>
      <c r="BN840">
        <v>0</v>
      </c>
      <c r="BO840">
        <v>5</v>
      </c>
      <c r="BP840">
        <v>0</v>
      </c>
      <c r="BQ840">
        <v>0</v>
      </c>
      <c r="BR840">
        <v>0</v>
      </c>
      <c r="BS840">
        <v>0</v>
      </c>
      <c r="BT840">
        <v>4</v>
      </c>
      <c r="BU840">
        <v>0</v>
      </c>
      <c r="BV840">
        <v>0</v>
      </c>
      <c r="BW840">
        <v>0</v>
      </c>
      <c r="BX840">
        <v>0</v>
      </c>
      <c r="BY840">
        <v>1</v>
      </c>
      <c r="BZ840">
        <v>93</v>
      </c>
      <c r="CA840">
        <v>5</v>
      </c>
      <c r="CB840">
        <v>3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2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5</v>
      </c>
      <c r="CQ840">
        <v>11</v>
      </c>
      <c r="CR840">
        <v>4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1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5</v>
      </c>
      <c r="DP840">
        <v>11</v>
      </c>
      <c r="DQ840">
        <v>7</v>
      </c>
      <c r="DR840">
        <v>0</v>
      </c>
      <c r="DS840">
        <v>2</v>
      </c>
      <c r="DT840">
        <v>0</v>
      </c>
      <c r="DU840">
        <v>1</v>
      </c>
      <c r="DV840">
        <v>1</v>
      </c>
      <c r="DW840">
        <v>1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2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7</v>
      </c>
      <c r="EQ840">
        <v>8</v>
      </c>
      <c r="ER840">
        <v>3</v>
      </c>
      <c r="ES840">
        <v>4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1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8</v>
      </c>
      <c r="FO840">
        <v>22</v>
      </c>
      <c r="FP840">
        <v>5</v>
      </c>
      <c r="FQ840">
        <v>1</v>
      </c>
      <c r="FR840">
        <v>1</v>
      </c>
      <c r="FS840">
        <v>1</v>
      </c>
      <c r="FT840">
        <v>2</v>
      </c>
      <c r="FU840">
        <v>4</v>
      </c>
      <c r="FV840">
        <v>0</v>
      </c>
      <c r="FW840">
        <v>1</v>
      </c>
      <c r="FX840">
        <v>2</v>
      </c>
      <c r="FY840">
        <v>0</v>
      </c>
      <c r="FZ840">
        <v>0</v>
      </c>
      <c r="GA840">
        <v>0</v>
      </c>
      <c r="GB840">
        <v>0</v>
      </c>
      <c r="GC840">
        <v>2</v>
      </c>
      <c r="GD840">
        <v>0</v>
      </c>
      <c r="GE840">
        <v>1</v>
      </c>
      <c r="GF840">
        <v>1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0</v>
      </c>
      <c r="GM840">
        <v>1</v>
      </c>
      <c r="GN840">
        <v>22</v>
      </c>
      <c r="GO840">
        <v>32</v>
      </c>
      <c r="GP840">
        <v>19</v>
      </c>
      <c r="GQ840">
        <v>2</v>
      </c>
      <c r="GR840">
        <v>3</v>
      </c>
      <c r="GS840">
        <v>0</v>
      </c>
      <c r="GT840">
        <v>1</v>
      </c>
      <c r="GU840">
        <v>0</v>
      </c>
      <c r="GV840">
        <v>1</v>
      </c>
      <c r="GW840">
        <v>0</v>
      </c>
      <c r="GX840">
        <v>0</v>
      </c>
      <c r="GY840">
        <v>0</v>
      </c>
      <c r="GZ840">
        <v>1</v>
      </c>
      <c r="HA840">
        <v>0</v>
      </c>
      <c r="HB840">
        <v>4</v>
      </c>
      <c r="HC840">
        <v>0</v>
      </c>
      <c r="HD840">
        <v>1</v>
      </c>
      <c r="HE840">
        <v>0</v>
      </c>
      <c r="HF840">
        <v>0</v>
      </c>
      <c r="HG840">
        <v>0</v>
      </c>
      <c r="HH840">
        <v>32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0</v>
      </c>
      <c r="HV840">
        <v>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74</v>
      </c>
      <c r="IN840">
        <v>38</v>
      </c>
      <c r="IO840">
        <v>3</v>
      </c>
      <c r="IP840">
        <v>22</v>
      </c>
      <c r="IQ840">
        <v>0</v>
      </c>
      <c r="IR840">
        <v>0</v>
      </c>
      <c r="IS840">
        <v>0</v>
      </c>
      <c r="IT840">
        <v>1</v>
      </c>
      <c r="IU840">
        <v>0</v>
      </c>
      <c r="IV840">
        <v>0</v>
      </c>
      <c r="IW840">
        <v>0</v>
      </c>
      <c r="IX840">
        <v>3</v>
      </c>
      <c r="IY840">
        <v>0</v>
      </c>
      <c r="IZ840">
        <v>0</v>
      </c>
      <c r="JA840">
        <v>0</v>
      </c>
      <c r="JB840">
        <v>1</v>
      </c>
      <c r="JC840">
        <v>0</v>
      </c>
      <c r="JD840">
        <v>5</v>
      </c>
      <c r="JE840">
        <v>0</v>
      </c>
      <c r="JF840">
        <v>0</v>
      </c>
      <c r="JG840">
        <v>0</v>
      </c>
      <c r="JH840">
        <v>0</v>
      </c>
      <c r="JI840">
        <v>0</v>
      </c>
      <c r="JJ840">
        <v>1</v>
      </c>
      <c r="JK840">
        <v>0</v>
      </c>
      <c r="JL840">
        <v>74</v>
      </c>
    </row>
    <row r="841" spans="1:272" x14ac:dyDescent="0.25">
      <c r="A841" t="s">
        <v>273</v>
      </c>
      <c r="B841" t="s">
        <v>774</v>
      </c>
      <c r="C841" t="str">
        <f t="shared" si="63"/>
        <v>166101</v>
      </c>
      <c r="D841" t="s">
        <v>752</v>
      </c>
      <c r="E841">
        <v>12</v>
      </c>
      <c r="F841">
        <v>1122</v>
      </c>
      <c r="G841">
        <v>850</v>
      </c>
      <c r="H841">
        <v>341</v>
      </c>
      <c r="I841">
        <v>509</v>
      </c>
      <c r="J841">
        <v>1</v>
      </c>
      <c r="K841">
        <v>3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509</v>
      </c>
      <c r="T841">
        <v>0</v>
      </c>
      <c r="U841">
        <v>0</v>
      </c>
      <c r="V841">
        <v>509</v>
      </c>
      <c r="W841">
        <v>13</v>
      </c>
      <c r="X841">
        <v>7</v>
      </c>
      <c r="Y841">
        <v>3</v>
      </c>
      <c r="Z841">
        <v>0</v>
      </c>
      <c r="AA841">
        <v>496</v>
      </c>
      <c r="AB841">
        <v>128</v>
      </c>
      <c r="AC841">
        <v>9</v>
      </c>
      <c r="AD841">
        <v>25</v>
      </c>
      <c r="AE841">
        <v>58</v>
      </c>
      <c r="AF841">
        <v>23</v>
      </c>
      <c r="AG841">
        <v>0</v>
      </c>
      <c r="AH841">
        <v>5</v>
      </c>
      <c r="AI841">
        <v>1</v>
      </c>
      <c r="AJ841">
        <v>0</v>
      </c>
      <c r="AK841">
        <v>0</v>
      </c>
      <c r="AL841">
        <v>0</v>
      </c>
      <c r="AM841">
        <v>0</v>
      </c>
      <c r="AN841">
        <v>2</v>
      </c>
      <c r="AO841">
        <v>0</v>
      </c>
      <c r="AP841">
        <v>0</v>
      </c>
      <c r="AQ841">
        <v>1</v>
      </c>
      <c r="AR841">
        <v>0</v>
      </c>
      <c r="AS841">
        <v>1</v>
      </c>
      <c r="AT841">
        <v>0</v>
      </c>
      <c r="AU841">
        <v>0</v>
      </c>
      <c r="AV841">
        <v>0</v>
      </c>
      <c r="AW841">
        <v>1</v>
      </c>
      <c r="AX841">
        <v>1</v>
      </c>
      <c r="AY841">
        <v>1</v>
      </c>
      <c r="AZ841">
        <v>0</v>
      </c>
      <c r="BA841">
        <v>128</v>
      </c>
      <c r="BB841">
        <v>139</v>
      </c>
      <c r="BC841">
        <v>45</v>
      </c>
      <c r="BD841">
        <v>0</v>
      </c>
      <c r="BE841">
        <v>7</v>
      </c>
      <c r="BF841">
        <v>32</v>
      </c>
      <c r="BG841">
        <v>3</v>
      </c>
      <c r="BH841">
        <v>12</v>
      </c>
      <c r="BI841">
        <v>3</v>
      </c>
      <c r="BJ841">
        <v>1</v>
      </c>
      <c r="BK841">
        <v>17</v>
      </c>
      <c r="BL841">
        <v>1</v>
      </c>
      <c r="BM841">
        <v>0</v>
      </c>
      <c r="BN841">
        <v>1</v>
      </c>
      <c r="BO841">
        <v>12</v>
      </c>
      <c r="BP841">
        <v>1</v>
      </c>
      <c r="BQ841">
        <v>0</v>
      </c>
      <c r="BR841">
        <v>0</v>
      </c>
      <c r="BS841">
        <v>0</v>
      </c>
      <c r="BT841">
        <v>0</v>
      </c>
      <c r="BU841">
        <v>2</v>
      </c>
      <c r="BV841">
        <v>1</v>
      </c>
      <c r="BW841">
        <v>0</v>
      </c>
      <c r="BX841">
        <v>0</v>
      </c>
      <c r="BY841">
        <v>1</v>
      </c>
      <c r="BZ841">
        <v>139</v>
      </c>
      <c r="CA841">
        <v>16</v>
      </c>
      <c r="CB841">
        <v>6</v>
      </c>
      <c r="CC841">
        <v>4</v>
      </c>
      <c r="CD841">
        <v>1</v>
      </c>
      <c r="CE841">
        <v>0</v>
      </c>
      <c r="CF841">
        <v>0</v>
      </c>
      <c r="CG841">
        <v>0</v>
      </c>
      <c r="CH841">
        <v>1</v>
      </c>
      <c r="CI841">
        <v>1</v>
      </c>
      <c r="CJ841">
        <v>0</v>
      </c>
      <c r="CK841">
        <v>2</v>
      </c>
      <c r="CL841">
        <v>0</v>
      </c>
      <c r="CM841">
        <v>0</v>
      </c>
      <c r="CN841">
        <v>0</v>
      </c>
      <c r="CO841">
        <v>1</v>
      </c>
      <c r="CP841">
        <v>16</v>
      </c>
      <c r="CQ841">
        <v>25</v>
      </c>
      <c r="CR841">
        <v>7</v>
      </c>
      <c r="CS841">
        <v>0</v>
      </c>
      <c r="CT841">
        <v>0</v>
      </c>
      <c r="CU841">
        <v>1</v>
      </c>
      <c r="CV841">
        <v>0</v>
      </c>
      <c r="CW841">
        <v>1</v>
      </c>
      <c r="CX841">
        <v>0</v>
      </c>
      <c r="CY841">
        <v>0</v>
      </c>
      <c r="CZ841">
        <v>3</v>
      </c>
      <c r="DA841">
        <v>4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1</v>
      </c>
      <c r="DI841">
        <v>0</v>
      </c>
      <c r="DJ841">
        <v>0</v>
      </c>
      <c r="DK841">
        <v>0</v>
      </c>
      <c r="DL841">
        <v>0</v>
      </c>
      <c r="DM841">
        <v>2</v>
      </c>
      <c r="DN841">
        <v>0</v>
      </c>
      <c r="DO841">
        <v>6</v>
      </c>
      <c r="DP841">
        <v>25</v>
      </c>
      <c r="DQ841">
        <v>12</v>
      </c>
      <c r="DR841">
        <v>4</v>
      </c>
      <c r="DS841">
        <v>0</v>
      </c>
      <c r="DT841">
        <v>1</v>
      </c>
      <c r="DU841">
        <v>1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1</v>
      </c>
      <c r="EC841">
        <v>0</v>
      </c>
      <c r="ED841">
        <v>2</v>
      </c>
      <c r="EE841">
        <v>0</v>
      </c>
      <c r="EF841">
        <v>1</v>
      </c>
      <c r="EG841">
        <v>1</v>
      </c>
      <c r="EH841">
        <v>0</v>
      </c>
      <c r="EI841">
        <v>1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12</v>
      </c>
      <c r="EQ841">
        <v>31</v>
      </c>
      <c r="ER841">
        <v>6</v>
      </c>
      <c r="ES841">
        <v>16</v>
      </c>
      <c r="ET841">
        <v>1</v>
      </c>
      <c r="EU841">
        <v>0</v>
      </c>
      <c r="EV841">
        <v>1</v>
      </c>
      <c r="EW841">
        <v>1</v>
      </c>
      <c r="EX841">
        <v>1</v>
      </c>
      <c r="EY841">
        <v>0</v>
      </c>
      <c r="EZ841">
        <v>0</v>
      </c>
      <c r="FA841">
        <v>1</v>
      </c>
      <c r="FB841">
        <v>2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2</v>
      </c>
      <c r="FM841">
        <v>0</v>
      </c>
      <c r="FN841">
        <v>31</v>
      </c>
      <c r="FO841">
        <v>58</v>
      </c>
      <c r="FP841">
        <v>22</v>
      </c>
      <c r="FQ841">
        <v>4</v>
      </c>
      <c r="FR841">
        <v>5</v>
      </c>
      <c r="FS841">
        <v>2</v>
      </c>
      <c r="FT841">
        <v>0</v>
      </c>
      <c r="FU841">
        <v>7</v>
      </c>
      <c r="FV841">
        <v>3</v>
      </c>
      <c r="FW841">
        <v>2</v>
      </c>
      <c r="FX841">
        <v>1</v>
      </c>
      <c r="FY841">
        <v>0</v>
      </c>
      <c r="FZ841">
        <v>0</v>
      </c>
      <c r="GA841">
        <v>0</v>
      </c>
      <c r="GB841">
        <v>2</v>
      </c>
      <c r="GC841">
        <v>1</v>
      </c>
      <c r="GD841">
        <v>1</v>
      </c>
      <c r="GE841">
        <v>1</v>
      </c>
      <c r="GF841">
        <v>1</v>
      </c>
      <c r="GG841">
        <v>0</v>
      </c>
      <c r="GH841">
        <v>0</v>
      </c>
      <c r="GI841">
        <v>2</v>
      </c>
      <c r="GJ841">
        <v>3</v>
      </c>
      <c r="GK841">
        <v>1</v>
      </c>
      <c r="GL841">
        <v>0</v>
      </c>
      <c r="GM841">
        <v>0</v>
      </c>
      <c r="GN841">
        <v>58</v>
      </c>
      <c r="GO841">
        <v>57</v>
      </c>
      <c r="GP841">
        <v>45</v>
      </c>
      <c r="GQ841">
        <v>6</v>
      </c>
      <c r="GR841">
        <v>3</v>
      </c>
      <c r="GS841">
        <v>0</v>
      </c>
      <c r="GT841">
        <v>0</v>
      </c>
      <c r="GU841">
        <v>0</v>
      </c>
      <c r="GV841">
        <v>1</v>
      </c>
      <c r="GW841">
        <v>1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1</v>
      </c>
      <c r="HH841">
        <v>57</v>
      </c>
      <c r="HI841">
        <v>6</v>
      </c>
      <c r="HJ841">
        <v>1</v>
      </c>
      <c r="HK841">
        <v>0</v>
      </c>
      <c r="HL841">
        <v>1</v>
      </c>
      <c r="HM841">
        <v>0</v>
      </c>
      <c r="HN841">
        <v>1</v>
      </c>
      <c r="HO841">
        <v>0</v>
      </c>
      <c r="HP841">
        <v>2</v>
      </c>
      <c r="HQ841">
        <v>0</v>
      </c>
      <c r="HR841">
        <v>0</v>
      </c>
      <c r="HS841">
        <v>1</v>
      </c>
      <c r="HT841">
        <v>0</v>
      </c>
      <c r="HU841">
        <v>0</v>
      </c>
      <c r="HV841">
        <v>6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24</v>
      </c>
      <c r="IN841">
        <v>15</v>
      </c>
      <c r="IO841">
        <v>1</v>
      </c>
      <c r="IP841">
        <v>7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0</v>
      </c>
      <c r="JJ841">
        <v>1</v>
      </c>
      <c r="JK841">
        <v>0</v>
      </c>
      <c r="JL841">
        <v>24</v>
      </c>
    </row>
    <row r="842" spans="1:272" x14ac:dyDescent="0.25">
      <c r="A842" t="s">
        <v>273</v>
      </c>
      <c r="B842" t="s">
        <v>774</v>
      </c>
      <c r="C842" t="str">
        <f t="shared" si="63"/>
        <v>166101</v>
      </c>
      <c r="D842" t="s">
        <v>781</v>
      </c>
      <c r="E842">
        <v>13</v>
      </c>
      <c r="F842">
        <v>1853</v>
      </c>
      <c r="G842">
        <v>1390</v>
      </c>
      <c r="H842">
        <v>254</v>
      </c>
      <c r="I842">
        <v>1136</v>
      </c>
      <c r="J842">
        <v>0</v>
      </c>
      <c r="K842">
        <v>9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1136</v>
      </c>
      <c r="T842">
        <v>0</v>
      </c>
      <c r="U842">
        <v>0</v>
      </c>
      <c r="V842">
        <v>1136</v>
      </c>
      <c r="W842">
        <v>12</v>
      </c>
      <c r="X842">
        <v>5</v>
      </c>
      <c r="Y842">
        <v>7</v>
      </c>
      <c r="Z842">
        <v>0</v>
      </c>
      <c r="AA842">
        <v>1124</v>
      </c>
      <c r="AB842">
        <v>228</v>
      </c>
      <c r="AC842">
        <v>21</v>
      </c>
      <c r="AD842">
        <v>51</v>
      </c>
      <c r="AE842">
        <v>96</v>
      </c>
      <c r="AF842">
        <v>23</v>
      </c>
      <c r="AG842">
        <v>2</v>
      </c>
      <c r="AH842">
        <v>9</v>
      </c>
      <c r="AI842">
        <v>3</v>
      </c>
      <c r="AJ842">
        <v>2</v>
      </c>
      <c r="AK842">
        <v>1</v>
      </c>
      <c r="AL842">
        <v>0</v>
      </c>
      <c r="AM842">
        <v>1</v>
      </c>
      <c r="AN842">
        <v>1</v>
      </c>
      <c r="AO842">
        <v>1</v>
      </c>
      <c r="AP842">
        <v>0</v>
      </c>
      <c r="AQ842">
        <v>2</v>
      </c>
      <c r="AR842">
        <v>2</v>
      </c>
      <c r="AS842">
        <v>0</v>
      </c>
      <c r="AT842">
        <v>2</v>
      </c>
      <c r="AU842">
        <v>3</v>
      </c>
      <c r="AV842">
        <v>2</v>
      </c>
      <c r="AW842">
        <v>0</v>
      </c>
      <c r="AX842">
        <v>1</v>
      </c>
      <c r="AY842">
        <v>2</v>
      </c>
      <c r="AZ842">
        <v>3</v>
      </c>
      <c r="BA842">
        <v>228</v>
      </c>
      <c r="BB842">
        <v>333</v>
      </c>
      <c r="BC842">
        <v>77</v>
      </c>
      <c r="BD842">
        <v>7</v>
      </c>
      <c r="BE842">
        <v>11</v>
      </c>
      <c r="BF842">
        <v>113</v>
      </c>
      <c r="BG842">
        <v>7</v>
      </c>
      <c r="BH842">
        <v>36</v>
      </c>
      <c r="BI842">
        <v>6</v>
      </c>
      <c r="BJ842">
        <v>3</v>
      </c>
      <c r="BK842">
        <v>22</v>
      </c>
      <c r="BL842">
        <v>7</v>
      </c>
      <c r="BM842">
        <v>1</v>
      </c>
      <c r="BN842">
        <v>1</v>
      </c>
      <c r="BO842">
        <v>17</v>
      </c>
      <c r="BP842">
        <v>1</v>
      </c>
      <c r="BQ842">
        <v>5</v>
      </c>
      <c r="BR842">
        <v>1</v>
      </c>
      <c r="BS842">
        <v>2</v>
      </c>
      <c r="BT842">
        <v>1</v>
      </c>
      <c r="BU842">
        <v>7</v>
      </c>
      <c r="BV842">
        <v>4</v>
      </c>
      <c r="BW842">
        <v>2</v>
      </c>
      <c r="BX842">
        <v>1</v>
      </c>
      <c r="BY842">
        <v>1</v>
      </c>
      <c r="BZ842">
        <v>333</v>
      </c>
      <c r="CA842">
        <v>47</v>
      </c>
      <c r="CB842">
        <v>24</v>
      </c>
      <c r="CC842">
        <v>6</v>
      </c>
      <c r="CD842">
        <v>3</v>
      </c>
      <c r="CE842">
        <v>0</v>
      </c>
      <c r="CF842">
        <v>2</v>
      </c>
      <c r="CG842">
        <v>1</v>
      </c>
      <c r="CH842">
        <v>0</v>
      </c>
      <c r="CI842">
        <v>2</v>
      </c>
      <c r="CJ842">
        <v>0</v>
      </c>
      <c r="CK842">
        <v>0</v>
      </c>
      <c r="CL842">
        <v>0</v>
      </c>
      <c r="CM842">
        <v>0</v>
      </c>
      <c r="CN842">
        <v>4</v>
      </c>
      <c r="CO842">
        <v>5</v>
      </c>
      <c r="CP842">
        <v>47</v>
      </c>
      <c r="CQ842">
        <v>55</v>
      </c>
      <c r="CR842">
        <v>25</v>
      </c>
      <c r="CS842">
        <v>1</v>
      </c>
      <c r="CT842">
        <v>0</v>
      </c>
      <c r="CU842">
        <v>0</v>
      </c>
      <c r="CV842">
        <v>2</v>
      </c>
      <c r="CW842">
        <v>1</v>
      </c>
      <c r="CX842">
        <v>1</v>
      </c>
      <c r="CY842">
        <v>1</v>
      </c>
      <c r="CZ842">
        <v>4</v>
      </c>
      <c r="DA842">
        <v>1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1</v>
      </c>
      <c r="DJ842">
        <v>1</v>
      </c>
      <c r="DK842">
        <v>0</v>
      </c>
      <c r="DL842">
        <v>0</v>
      </c>
      <c r="DM842">
        <v>1</v>
      </c>
      <c r="DN842">
        <v>0</v>
      </c>
      <c r="DO842">
        <v>16</v>
      </c>
      <c r="DP842">
        <v>55</v>
      </c>
      <c r="DQ842">
        <v>10</v>
      </c>
      <c r="DR842">
        <v>3</v>
      </c>
      <c r="DS842">
        <v>0</v>
      </c>
      <c r="DT842">
        <v>1</v>
      </c>
      <c r="DU842">
        <v>2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4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10</v>
      </c>
      <c r="EQ842">
        <v>118</v>
      </c>
      <c r="ER842">
        <v>29</v>
      </c>
      <c r="ES842">
        <v>53</v>
      </c>
      <c r="ET842">
        <v>7</v>
      </c>
      <c r="EU842">
        <v>2</v>
      </c>
      <c r="EV842">
        <v>4</v>
      </c>
      <c r="EW842">
        <v>1</v>
      </c>
      <c r="EX842">
        <v>0</v>
      </c>
      <c r="EY842">
        <v>0</v>
      </c>
      <c r="EZ842">
        <v>0</v>
      </c>
      <c r="FA842">
        <v>1</v>
      </c>
      <c r="FB842">
        <v>1</v>
      </c>
      <c r="FC842">
        <v>0</v>
      </c>
      <c r="FD842">
        <v>1</v>
      </c>
      <c r="FE842">
        <v>0</v>
      </c>
      <c r="FF842">
        <v>0</v>
      </c>
      <c r="FG842">
        <v>0</v>
      </c>
      <c r="FH842">
        <v>1</v>
      </c>
      <c r="FI842">
        <v>3</v>
      </c>
      <c r="FJ842">
        <v>0</v>
      </c>
      <c r="FK842">
        <v>0</v>
      </c>
      <c r="FL842">
        <v>0</v>
      </c>
      <c r="FM842">
        <v>15</v>
      </c>
      <c r="FN842">
        <v>118</v>
      </c>
      <c r="FO842">
        <v>144</v>
      </c>
      <c r="FP842">
        <v>62</v>
      </c>
      <c r="FQ842">
        <v>10</v>
      </c>
      <c r="FR842">
        <v>3</v>
      </c>
      <c r="FS842">
        <v>5</v>
      </c>
      <c r="FT842">
        <v>3</v>
      </c>
      <c r="FU842">
        <v>16</v>
      </c>
      <c r="FV842">
        <v>1</v>
      </c>
      <c r="FW842">
        <v>2</v>
      </c>
      <c r="FX842">
        <v>9</v>
      </c>
      <c r="FY842">
        <v>2</v>
      </c>
      <c r="FZ842">
        <v>2</v>
      </c>
      <c r="GA842">
        <v>1</v>
      </c>
      <c r="GB842">
        <v>0</v>
      </c>
      <c r="GC842">
        <v>1</v>
      </c>
      <c r="GD842">
        <v>3</v>
      </c>
      <c r="GE842">
        <v>8</v>
      </c>
      <c r="GF842">
        <v>1</v>
      </c>
      <c r="GG842">
        <v>2</v>
      </c>
      <c r="GH842">
        <v>3</v>
      </c>
      <c r="GI842">
        <v>4</v>
      </c>
      <c r="GJ842">
        <v>1</v>
      </c>
      <c r="GK842">
        <v>0</v>
      </c>
      <c r="GL842">
        <v>1</v>
      </c>
      <c r="GM842">
        <v>4</v>
      </c>
      <c r="GN842">
        <v>144</v>
      </c>
      <c r="GO842">
        <v>163</v>
      </c>
      <c r="GP842">
        <v>96</v>
      </c>
      <c r="GQ842">
        <v>29</v>
      </c>
      <c r="GR842">
        <v>5</v>
      </c>
      <c r="GS842">
        <v>0</v>
      </c>
      <c r="GT842">
        <v>2</v>
      </c>
      <c r="GU842">
        <v>0</v>
      </c>
      <c r="GV842">
        <v>17</v>
      </c>
      <c r="GW842">
        <v>1</v>
      </c>
      <c r="GX842">
        <v>3</v>
      </c>
      <c r="GY842">
        <v>1</v>
      </c>
      <c r="GZ842">
        <v>0</v>
      </c>
      <c r="HA842">
        <v>0</v>
      </c>
      <c r="HB842">
        <v>1</v>
      </c>
      <c r="HC842">
        <v>2</v>
      </c>
      <c r="HD842">
        <v>0</v>
      </c>
      <c r="HE842">
        <v>0</v>
      </c>
      <c r="HF842">
        <v>2</v>
      </c>
      <c r="HG842">
        <v>4</v>
      </c>
      <c r="HH842">
        <v>163</v>
      </c>
      <c r="HI842">
        <v>6</v>
      </c>
      <c r="HJ842">
        <v>3</v>
      </c>
      <c r="HK842">
        <v>0</v>
      </c>
      <c r="HL842">
        <v>0</v>
      </c>
      <c r="HM842">
        <v>1</v>
      </c>
      <c r="HN842">
        <v>0</v>
      </c>
      <c r="HO842">
        <v>0</v>
      </c>
      <c r="HP842">
        <v>1</v>
      </c>
      <c r="HQ842">
        <v>0</v>
      </c>
      <c r="HR842">
        <v>0</v>
      </c>
      <c r="HS842">
        <v>1</v>
      </c>
      <c r="HT842">
        <v>0</v>
      </c>
      <c r="HU842">
        <v>0</v>
      </c>
      <c r="HV842">
        <v>6</v>
      </c>
      <c r="HW842">
        <v>4</v>
      </c>
      <c r="HX842">
        <v>4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0</v>
      </c>
      <c r="IK842">
        <v>0</v>
      </c>
      <c r="IL842">
        <v>4</v>
      </c>
      <c r="IM842">
        <v>16</v>
      </c>
      <c r="IN842">
        <v>6</v>
      </c>
      <c r="IO842">
        <v>1</v>
      </c>
      <c r="IP842">
        <v>4</v>
      </c>
      <c r="IQ842">
        <v>1</v>
      </c>
      <c r="IR842">
        <v>0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4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0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16</v>
      </c>
    </row>
    <row r="843" spans="1:272" x14ac:dyDescent="0.25">
      <c r="A843" t="s">
        <v>273</v>
      </c>
      <c r="B843" t="s">
        <v>774</v>
      </c>
      <c r="C843" t="str">
        <f t="shared" si="63"/>
        <v>166101</v>
      </c>
      <c r="D843" t="s">
        <v>782</v>
      </c>
      <c r="E843">
        <v>14</v>
      </c>
      <c r="F843">
        <v>1290</v>
      </c>
      <c r="G843">
        <v>990</v>
      </c>
      <c r="H843">
        <v>326</v>
      </c>
      <c r="I843">
        <v>664</v>
      </c>
      <c r="J843">
        <v>1</v>
      </c>
      <c r="K843">
        <v>8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661</v>
      </c>
      <c r="T843">
        <v>0</v>
      </c>
      <c r="U843">
        <v>0</v>
      </c>
      <c r="V843">
        <v>661</v>
      </c>
      <c r="W843">
        <v>14</v>
      </c>
      <c r="X843">
        <v>8</v>
      </c>
      <c r="Y843">
        <v>6</v>
      </c>
      <c r="Z843">
        <v>0</v>
      </c>
      <c r="AA843">
        <v>647</v>
      </c>
      <c r="AB843">
        <v>169</v>
      </c>
      <c r="AC843">
        <v>18</v>
      </c>
      <c r="AD843">
        <v>33</v>
      </c>
      <c r="AE843">
        <v>88</v>
      </c>
      <c r="AF843">
        <v>8</v>
      </c>
      <c r="AG843">
        <v>0</v>
      </c>
      <c r="AH843">
        <v>2</v>
      </c>
      <c r="AI843">
        <v>4</v>
      </c>
      <c r="AJ843">
        <v>2</v>
      </c>
      <c r="AK843">
        <v>2</v>
      </c>
      <c r="AL843">
        <v>0</v>
      </c>
      <c r="AM843">
        <v>0</v>
      </c>
      <c r="AN843">
        <v>2</v>
      </c>
      <c r="AO843">
        <v>1</v>
      </c>
      <c r="AP843">
        <v>0</v>
      </c>
      <c r="AQ843">
        <v>4</v>
      </c>
      <c r="AR843">
        <v>1</v>
      </c>
      <c r="AS843">
        <v>0</v>
      </c>
      <c r="AT843">
        <v>0</v>
      </c>
      <c r="AU843">
        <v>0</v>
      </c>
      <c r="AV843">
        <v>2</v>
      </c>
      <c r="AW843">
        <v>0</v>
      </c>
      <c r="AX843">
        <v>1</v>
      </c>
      <c r="AY843">
        <v>1</v>
      </c>
      <c r="AZ843">
        <v>0</v>
      </c>
      <c r="BA843">
        <v>169</v>
      </c>
      <c r="BB843">
        <v>185</v>
      </c>
      <c r="BC843">
        <v>33</v>
      </c>
      <c r="BD843">
        <v>2</v>
      </c>
      <c r="BE843">
        <v>9</v>
      </c>
      <c r="BF843">
        <v>48</v>
      </c>
      <c r="BG843">
        <v>6</v>
      </c>
      <c r="BH843">
        <v>28</v>
      </c>
      <c r="BI843">
        <v>4</v>
      </c>
      <c r="BJ843">
        <v>3</v>
      </c>
      <c r="BK843">
        <v>23</v>
      </c>
      <c r="BL843">
        <v>3</v>
      </c>
      <c r="BM843">
        <v>1</v>
      </c>
      <c r="BN843">
        <v>1</v>
      </c>
      <c r="BO843">
        <v>11</v>
      </c>
      <c r="BP843">
        <v>1</v>
      </c>
      <c r="BQ843">
        <v>0</v>
      </c>
      <c r="BR843">
        <v>2</v>
      </c>
      <c r="BS843">
        <v>1</v>
      </c>
      <c r="BT843">
        <v>1</v>
      </c>
      <c r="BU843">
        <v>2</v>
      </c>
      <c r="BV843">
        <v>3</v>
      </c>
      <c r="BW843">
        <v>0</v>
      </c>
      <c r="BX843">
        <v>0</v>
      </c>
      <c r="BY843">
        <v>3</v>
      </c>
      <c r="BZ843">
        <v>185</v>
      </c>
      <c r="CA843">
        <v>25</v>
      </c>
      <c r="CB843">
        <v>9</v>
      </c>
      <c r="CC843">
        <v>7</v>
      </c>
      <c r="CD843">
        <v>0</v>
      </c>
      <c r="CE843">
        <v>2</v>
      </c>
      <c r="CF843">
        <v>1</v>
      </c>
      <c r="CG843">
        <v>0</v>
      </c>
      <c r="CH843">
        <v>2</v>
      </c>
      <c r="CI843">
        <v>1</v>
      </c>
      <c r="CJ843">
        <v>0</v>
      </c>
      <c r="CK843">
        <v>2</v>
      </c>
      <c r="CL843">
        <v>0</v>
      </c>
      <c r="CM843">
        <v>0</v>
      </c>
      <c r="CN843">
        <v>1</v>
      </c>
      <c r="CO843">
        <v>0</v>
      </c>
      <c r="CP843">
        <v>25</v>
      </c>
      <c r="CQ843">
        <v>29</v>
      </c>
      <c r="CR843">
        <v>13</v>
      </c>
      <c r="CS843">
        <v>1</v>
      </c>
      <c r="CT843">
        <v>1</v>
      </c>
      <c r="CU843">
        <v>3</v>
      </c>
      <c r="CV843">
        <v>1</v>
      </c>
      <c r="CW843">
        <v>0</v>
      </c>
      <c r="CX843">
        <v>1</v>
      </c>
      <c r="CY843">
        <v>2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1</v>
      </c>
      <c r="DO843">
        <v>6</v>
      </c>
      <c r="DP843">
        <v>29</v>
      </c>
      <c r="DQ843">
        <v>7</v>
      </c>
      <c r="DR843">
        <v>2</v>
      </c>
      <c r="DS843">
        <v>1</v>
      </c>
      <c r="DT843">
        <v>1</v>
      </c>
      <c r="DU843">
        <v>1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1</v>
      </c>
      <c r="EE843">
        <v>0</v>
      </c>
      <c r="EF843">
        <v>1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7</v>
      </c>
      <c r="EQ843">
        <v>66</v>
      </c>
      <c r="ER843">
        <v>16</v>
      </c>
      <c r="ES843">
        <v>34</v>
      </c>
      <c r="ET843">
        <v>4</v>
      </c>
      <c r="EU843">
        <v>3</v>
      </c>
      <c r="EV843">
        <v>0</v>
      </c>
      <c r="EW843">
        <v>0</v>
      </c>
      <c r="EX843">
        <v>1</v>
      </c>
      <c r="EY843">
        <v>0</v>
      </c>
      <c r="EZ843">
        <v>1</v>
      </c>
      <c r="FA843">
        <v>0</v>
      </c>
      <c r="FB843">
        <v>1</v>
      </c>
      <c r="FC843">
        <v>0</v>
      </c>
      <c r="FD843">
        <v>3</v>
      </c>
      <c r="FE843">
        <v>0</v>
      </c>
      <c r="FF843">
        <v>0</v>
      </c>
      <c r="FG843">
        <v>0</v>
      </c>
      <c r="FH843">
        <v>1</v>
      </c>
      <c r="FI843">
        <v>1</v>
      </c>
      <c r="FJ843">
        <v>0</v>
      </c>
      <c r="FK843">
        <v>0</v>
      </c>
      <c r="FL843">
        <v>0</v>
      </c>
      <c r="FM843">
        <v>1</v>
      </c>
      <c r="FN843">
        <v>66</v>
      </c>
      <c r="FO843">
        <v>75</v>
      </c>
      <c r="FP843">
        <v>37</v>
      </c>
      <c r="FQ843">
        <v>3</v>
      </c>
      <c r="FR843">
        <v>4</v>
      </c>
      <c r="FS843">
        <v>4</v>
      </c>
      <c r="FT843">
        <v>1</v>
      </c>
      <c r="FU843">
        <v>7</v>
      </c>
      <c r="FV843">
        <v>0</v>
      </c>
      <c r="FW843">
        <v>1</v>
      </c>
      <c r="FX843">
        <v>3</v>
      </c>
      <c r="FY843">
        <v>0</v>
      </c>
      <c r="FZ843">
        <v>3</v>
      </c>
      <c r="GA843">
        <v>0</v>
      </c>
      <c r="GB843">
        <v>0</v>
      </c>
      <c r="GC843">
        <v>1</v>
      </c>
      <c r="GD843">
        <v>0</v>
      </c>
      <c r="GE843">
        <v>1</v>
      </c>
      <c r="GF843">
        <v>2</v>
      </c>
      <c r="GG843">
        <v>1</v>
      </c>
      <c r="GH843">
        <v>0</v>
      </c>
      <c r="GI843">
        <v>0</v>
      </c>
      <c r="GJ843">
        <v>1</v>
      </c>
      <c r="GK843">
        <v>1</v>
      </c>
      <c r="GL843">
        <v>0</v>
      </c>
      <c r="GM843">
        <v>5</v>
      </c>
      <c r="GN843">
        <v>75</v>
      </c>
      <c r="GO843">
        <v>80</v>
      </c>
      <c r="GP843">
        <v>46</v>
      </c>
      <c r="GQ843">
        <v>14</v>
      </c>
      <c r="GR843">
        <v>7</v>
      </c>
      <c r="GS843">
        <v>0</v>
      </c>
      <c r="GT843">
        <v>1</v>
      </c>
      <c r="GU843">
        <v>1</v>
      </c>
      <c r="GV843">
        <v>4</v>
      </c>
      <c r="GW843">
        <v>1</v>
      </c>
      <c r="GX843">
        <v>1</v>
      </c>
      <c r="GY843">
        <v>0</v>
      </c>
      <c r="GZ843">
        <v>0</v>
      </c>
      <c r="HA843">
        <v>0</v>
      </c>
      <c r="HB843">
        <v>1</v>
      </c>
      <c r="HC843">
        <v>0</v>
      </c>
      <c r="HD843">
        <v>1</v>
      </c>
      <c r="HE843">
        <v>1</v>
      </c>
      <c r="HF843">
        <v>0</v>
      </c>
      <c r="HG843">
        <v>2</v>
      </c>
      <c r="HH843">
        <v>80</v>
      </c>
      <c r="HI843">
        <v>1</v>
      </c>
      <c r="HJ843">
        <v>0</v>
      </c>
      <c r="HK843">
        <v>0</v>
      </c>
      <c r="HL843">
        <v>0</v>
      </c>
      <c r="HM843">
        <v>1</v>
      </c>
      <c r="HN843">
        <v>0</v>
      </c>
      <c r="HO843">
        <v>0</v>
      </c>
      <c r="HP843">
        <v>0</v>
      </c>
      <c r="HQ843">
        <v>0</v>
      </c>
      <c r="HR843">
        <v>0</v>
      </c>
      <c r="HS843">
        <v>0</v>
      </c>
      <c r="HT843">
        <v>0</v>
      </c>
      <c r="HU843">
        <v>0</v>
      </c>
      <c r="HV843">
        <v>1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10</v>
      </c>
      <c r="IN843">
        <v>2</v>
      </c>
      <c r="IO843">
        <v>1</v>
      </c>
      <c r="IP843">
        <v>2</v>
      </c>
      <c r="IQ843">
        <v>0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3</v>
      </c>
      <c r="IY843">
        <v>0</v>
      </c>
      <c r="IZ843">
        <v>1</v>
      </c>
      <c r="JA843">
        <v>0</v>
      </c>
      <c r="JB843">
        <v>0</v>
      </c>
      <c r="JC843">
        <v>0</v>
      </c>
      <c r="JD843">
        <v>1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10</v>
      </c>
    </row>
    <row r="844" spans="1:272" x14ac:dyDescent="0.25">
      <c r="A844" t="s">
        <v>273</v>
      </c>
      <c r="B844" t="s">
        <v>774</v>
      </c>
      <c r="C844" t="str">
        <f t="shared" si="63"/>
        <v>166101</v>
      </c>
      <c r="D844" t="s">
        <v>783</v>
      </c>
      <c r="E844">
        <v>15</v>
      </c>
      <c r="F844">
        <v>1460</v>
      </c>
      <c r="G844">
        <v>1110</v>
      </c>
      <c r="H844">
        <v>161</v>
      </c>
      <c r="I844">
        <v>949</v>
      </c>
      <c r="J844">
        <v>0</v>
      </c>
      <c r="K844">
        <v>10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949</v>
      </c>
      <c r="T844">
        <v>0</v>
      </c>
      <c r="U844">
        <v>0</v>
      </c>
      <c r="V844">
        <v>949</v>
      </c>
      <c r="W844">
        <v>21</v>
      </c>
      <c r="X844">
        <v>13</v>
      </c>
      <c r="Y844">
        <v>8</v>
      </c>
      <c r="Z844">
        <v>0</v>
      </c>
      <c r="AA844">
        <v>928</v>
      </c>
      <c r="AB844">
        <v>177</v>
      </c>
      <c r="AC844">
        <v>18</v>
      </c>
      <c r="AD844">
        <v>37</v>
      </c>
      <c r="AE844">
        <v>83</v>
      </c>
      <c r="AF844">
        <v>15</v>
      </c>
      <c r="AG844">
        <v>1</v>
      </c>
      <c r="AH844">
        <v>5</v>
      </c>
      <c r="AI844">
        <v>4</v>
      </c>
      <c r="AJ844">
        <v>0</v>
      </c>
      <c r="AK844">
        <v>0</v>
      </c>
      <c r="AL844">
        <v>1</v>
      </c>
      <c r="AM844">
        <v>1</v>
      </c>
      <c r="AN844">
        <v>2</v>
      </c>
      <c r="AO844">
        <v>1</v>
      </c>
      <c r="AP844">
        <v>0</v>
      </c>
      <c r="AQ844">
        <v>0</v>
      </c>
      <c r="AR844">
        <v>0</v>
      </c>
      <c r="AS844">
        <v>2</v>
      </c>
      <c r="AT844">
        <v>1</v>
      </c>
      <c r="AU844">
        <v>0</v>
      </c>
      <c r="AV844">
        <v>1</v>
      </c>
      <c r="AW844">
        <v>1</v>
      </c>
      <c r="AX844">
        <v>0</v>
      </c>
      <c r="AY844">
        <v>2</v>
      </c>
      <c r="AZ844">
        <v>2</v>
      </c>
      <c r="BA844">
        <v>177</v>
      </c>
      <c r="BB844">
        <v>354</v>
      </c>
      <c r="BC844">
        <v>91</v>
      </c>
      <c r="BD844">
        <v>4</v>
      </c>
      <c r="BE844">
        <v>26</v>
      </c>
      <c r="BF844">
        <v>82</v>
      </c>
      <c r="BG844">
        <v>4</v>
      </c>
      <c r="BH844">
        <v>58</v>
      </c>
      <c r="BI844">
        <v>13</v>
      </c>
      <c r="BJ844">
        <v>3</v>
      </c>
      <c r="BK844">
        <v>31</v>
      </c>
      <c r="BL844">
        <v>3</v>
      </c>
      <c r="BM844">
        <v>0</v>
      </c>
      <c r="BN844">
        <v>1</v>
      </c>
      <c r="BO844">
        <v>10</v>
      </c>
      <c r="BP844">
        <v>2</v>
      </c>
      <c r="BQ844">
        <v>1</v>
      </c>
      <c r="BR844">
        <v>2</v>
      </c>
      <c r="BS844">
        <v>0</v>
      </c>
      <c r="BT844">
        <v>4</v>
      </c>
      <c r="BU844">
        <v>8</v>
      </c>
      <c r="BV844">
        <v>3</v>
      </c>
      <c r="BW844">
        <v>2</v>
      </c>
      <c r="BX844">
        <v>1</v>
      </c>
      <c r="BY844">
        <v>5</v>
      </c>
      <c r="BZ844">
        <v>354</v>
      </c>
      <c r="CA844">
        <v>40</v>
      </c>
      <c r="CB844">
        <v>21</v>
      </c>
      <c r="CC844">
        <v>3</v>
      </c>
      <c r="CD844">
        <v>2</v>
      </c>
      <c r="CE844">
        <v>0</v>
      </c>
      <c r="CF844">
        <v>1</v>
      </c>
      <c r="CG844">
        <v>3</v>
      </c>
      <c r="CH844">
        <v>1</v>
      </c>
      <c r="CI844">
        <v>0</v>
      </c>
      <c r="CJ844">
        <v>1</v>
      </c>
      <c r="CK844">
        <v>4</v>
      </c>
      <c r="CL844">
        <v>1</v>
      </c>
      <c r="CM844">
        <v>0</v>
      </c>
      <c r="CN844">
        <v>2</v>
      </c>
      <c r="CO844">
        <v>1</v>
      </c>
      <c r="CP844">
        <v>40</v>
      </c>
      <c r="CQ844">
        <v>29</v>
      </c>
      <c r="CR844">
        <v>13</v>
      </c>
      <c r="CS844">
        <v>0</v>
      </c>
      <c r="CT844">
        <v>2</v>
      </c>
      <c r="CU844">
        <v>0</v>
      </c>
      <c r="CV844">
        <v>0</v>
      </c>
      <c r="CW844">
        <v>0</v>
      </c>
      <c r="CX844">
        <v>0</v>
      </c>
      <c r="CY844">
        <v>1</v>
      </c>
      <c r="CZ844">
        <v>1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1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11</v>
      </c>
      <c r="DP844">
        <v>29</v>
      </c>
      <c r="DQ844">
        <v>15</v>
      </c>
      <c r="DR844">
        <v>6</v>
      </c>
      <c r="DS844">
        <v>0</v>
      </c>
      <c r="DT844">
        <v>1</v>
      </c>
      <c r="DU844">
        <v>1</v>
      </c>
      <c r="DV844">
        <v>2</v>
      </c>
      <c r="DW844">
        <v>0</v>
      </c>
      <c r="DX844">
        <v>0</v>
      </c>
      <c r="DY844">
        <v>0</v>
      </c>
      <c r="DZ844">
        <v>0</v>
      </c>
      <c r="EA844">
        <v>1</v>
      </c>
      <c r="EB844">
        <v>0</v>
      </c>
      <c r="EC844">
        <v>0</v>
      </c>
      <c r="ED844">
        <v>2</v>
      </c>
      <c r="EE844">
        <v>1</v>
      </c>
      <c r="EF844">
        <v>0</v>
      </c>
      <c r="EG844">
        <v>0</v>
      </c>
      <c r="EH844">
        <v>0</v>
      </c>
      <c r="EI844">
        <v>0</v>
      </c>
      <c r="EJ844">
        <v>1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15</v>
      </c>
      <c r="EQ844">
        <v>92</v>
      </c>
      <c r="ER844">
        <v>27</v>
      </c>
      <c r="ES844">
        <v>43</v>
      </c>
      <c r="ET844">
        <v>5</v>
      </c>
      <c r="EU844">
        <v>0</v>
      </c>
      <c r="EV844">
        <v>0</v>
      </c>
      <c r="EW844">
        <v>0</v>
      </c>
      <c r="EX844">
        <v>1</v>
      </c>
      <c r="EY844">
        <v>0</v>
      </c>
      <c r="EZ844">
        <v>0</v>
      </c>
      <c r="FA844">
        <v>0</v>
      </c>
      <c r="FB844">
        <v>3</v>
      </c>
      <c r="FC844">
        <v>1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1</v>
      </c>
      <c r="FL844">
        <v>0</v>
      </c>
      <c r="FM844">
        <v>11</v>
      </c>
      <c r="FN844">
        <v>92</v>
      </c>
      <c r="FO844">
        <v>89</v>
      </c>
      <c r="FP844">
        <v>48</v>
      </c>
      <c r="FQ844">
        <v>3</v>
      </c>
      <c r="FR844">
        <v>4</v>
      </c>
      <c r="FS844">
        <v>3</v>
      </c>
      <c r="FT844">
        <v>1</v>
      </c>
      <c r="FU844">
        <v>6</v>
      </c>
      <c r="FV844">
        <v>0</v>
      </c>
      <c r="FW844">
        <v>0</v>
      </c>
      <c r="FX844">
        <v>5</v>
      </c>
      <c r="FY844">
        <v>3</v>
      </c>
      <c r="FZ844">
        <v>0</v>
      </c>
      <c r="GA844">
        <v>2</v>
      </c>
      <c r="GB844">
        <v>0</v>
      </c>
      <c r="GC844">
        <v>1</v>
      </c>
      <c r="GD844">
        <v>2</v>
      </c>
      <c r="GE844">
        <v>0</v>
      </c>
      <c r="GF844">
        <v>1</v>
      </c>
      <c r="GG844">
        <v>1</v>
      </c>
      <c r="GH844">
        <v>0</v>
      </c>
      <c r="GI844">
        <v>1</v>
      </c>
      <c r="GJ844">
        <v>1</v>
      </c>
      <c r="GK844">
        <v>1</v>
      </c>
      <c r="GL844">
        <v>1</v>
      </c>
      <c r="GM844">
        <v>5</v>
      </c>
      <c r="GN844">
        <v>89</v>
      </c>
      <c r="GO844">
        <v>114</v>
      </c>
      <c r="GP844">
        <v>62</v>
      </c>
      <c r="GQ844">
        <v>15</v>
      </c>
      <c r="GR844">
        <v>3</v>
      </c>
      <c r="GS844">
        <v>4</v>
      </c>
      <c r="GT844">
        <v>6</v>
      </c>
      <c r="GU844">
        <v>4</v>
      </c>
      <c r="GV844">
        <v>6</v>
      </c>
      <c r="GW844">
        <v>1</v>
      </c>
      <c r="GX844">
        <v>1</v>
      </c>
      <c r="GY844">
        <v>0</v>
      </c>
      <c r="GZ844">
        <v>3</v>
      </c>
      <c r="HA844">
        <v>1</v>
      </c>
      <c r="HB844">
        <v>1</v>
      </c>
      <c r="HC844">
        <v>2</v>
      </c>
      <c r="HD844">
        <v>0</v>
      </c>
      <c r="HE844">
        <v>1</v>
      </c>
      <c r="HF844">
        <v>0</v>
      </c>
      <c r="HG844">
        <v>4</v>
      </c>
      <c r="HH844">
        <v>114</v>
      </c>
      <c r="HI844">
        <v>5</v>
      </c>
      <c r="HJ844">
        <v>2</v>
      </c>
      <c r="HK844">
        <v>0</v>
      </c>
      <c r="HL844">
        <v>1</v>
      </c>
      <c r="HM844">
        <v>0</v>
      </c>
      <c r="HN844">
        <v>0</v>
      </c>
      <c r="HO844">
        <v>0</v>
      </c>
      <c r="HP844">
        <v>0</v>
      </c>
      <c r="HQ844">
        <v>0</v>
      </c>
      <c r="HR844">
        <v>1</v>
      </c>
      <c r="HS844">
        <v>0</v>
      </c>
      <c r="HT844">
        <v>0</v>
      </c>
      <c r="HU844">
        <v>1</v>
      </c>
      <c r="HV844">
        <v>5</v>
      </c>
      <c r="HW844">
        <v>5</v>
      </c>
      <c r="HX844">
        <v>0</v>
      </c>
      <c r="HY844">
        <v>1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3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1</v>
      </c>
      <c r="IL844">
        <v>5</v>
      </c>
      <c r="IM844">
        <v>8</v>
      </c>
      <c r="IN844">
        <v>2</v>
      </c>
      <c r="IO844">
        <v>1</v>
      </c>
      <c r="IP844">
        <v>3</v>
      </c>
      <c r="IQ844">
        <v>0</v>
      </c>
      <c r="IR844">
        <v>1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1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0</v>
      </c>
      <c r="JH844">
        <v>0</v>
      </c>
      <c r="JI844">
        <v>0</v>
      </c>
      <c r="JJ844">
        <v>0</v>
      </c>
      <c r="JK844">
        <v>0</v>
      </c>
      <c r="JL844">
        <v>8</v>
      </c>
    </row>
    <row r="845" spans="1:272" x14ac:dyDescent="0.25">
      <c r="A845" t="s">
        <v>273</v>
      </c>
      <c r="B845" t="s">
        <v>774</v>
      </c>
      <c r="C845" t="str">
        <f t="shared" si="63"/>
        <v>166101</v>
      </c>
      <c r="D845" t="s">
        <v>784</v>
      </c>
      <c r="E845">
        <v>16</v>
      </c>
      <c r="F845">
        <v>1336</v>
      </c>
      <c r="G845">
        <v>1030</v>
      </c>
      <c r="H845">
        <v>209</v>
      </c>
      <c r="I845">
        <v>821</v>
      </c>
      <c r="J845">
        <v>1</v>
      </c>
      <c r="K845">
        <v>13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821</v>
      </c>
      <c r="T845">
        <v>0</v>
      </c>
      <c r="U845">
        <v>0</v>
      </c>
      <c r="V845">
        <v>821</v>
      </c>
      <c r="W845">
        <v>13</v>
      </c>
      <c r="X845">
        <v>4</v>
      </c>
      <c r="Y845">
        <v>2</v>
      </c>
      <c r="Z845">
        <v>0</v>
      </c>
      <c r="AA845">
        <v>808</v>
      </c>
      <c r="AB845">
        <v>189</v>
      </c>
      <c r="AC845">
        <v>17</v>
      </c>
      <c r="AD845">
        <v>48</v>
      </c>
      <c r="AE845">
        <v>85</v>
      </c>
      <c r="AF845">
        <v>16</v>
      </c>
      <c r="AG845">
        <v>1</v>
      </c>
      <c r="AH845">
        <v>5</v>
      </c>
      <c r="AI845">
        <v>6</v>
      </c>
      <c r="AJ845">
        <v>0</v>
      </c>
      <c r="AK845">
        <v>0</v>
      </c>
      <c r="AL845">
        <v>0</v>
      </c>
      <c r="AM845">
        <v>0</v>
      </c>
      <c r="AN845">
        <v>2</v>
      </c>
      <c r="AO845">
        <v>0</v>
      </c>
      <c r="AP845">
        <v>1</v>
      </c>
      <c r="AQ845">
        <v>1</v>
      </c>
      <c r="AR845">
        <v>1</v>
      </c>
      <c r="AS845">
        <v>0</v>
      </c>
      <c r="AT845">
        <v>1</v>
      </c>
      <c r="AU845">
        <v>0</v>
      </c>
      <c r="AV845">
        <v>0</v>
      </c>
      <c r="AW845">
        <v>1</v>
      </c>
      <c r="AX845">
        <v>0</v>
      </c>
      <c r="AY845">
        <v>2</v>
      </c>
      <c r="AZ845">
        <v>2</v>
      </c>
      <c r="BA845">
        <v>189</v>
      </c>
      <c r="BB845">
        <v>272</v>
      </c>
      <c r="BC845">
        <v>69</v>
      </c>
      <c r="BD845">
        <v>5</v>
      </c>
      <c r="BE845">
        <v>14</v>
      </c>
      <c r="BF845">
        <v>44</v>
      </c>
      <c r="BG845">
        <v>8</v>
      </c>
      <c r="BH845">
        <v>65</v>
      </c>
      <c r="BI845">
        <v>9</v>
      </c>
      <c r="BJ845">
        <v>1</v>
      </c>
      <c r="BK845">
        <v>21</v>
      </c>
      <c r="BL845">
        <v>5</v>
      </c>
      <c r="BM845">
        <v>0</v>
      </c>
      <c r="BN845">
        <v>1</v>
      </c>
      <c r="BO845">
        <v>14</v>
      </c>
      <c r="BP845">
        <v>0</v>
      </c>
      <c r="BQ845">
        <v>1</v>
      </c>
      <c r="BR845">
        <v>0</v>
      </c>
      <c r="BS845">
        <v>1</v>
      </c>
      <c r="BT845">
        <v>0</v>
      </c>
      <c r="BU845">
        <v>7</v>
      </c>
      <c r="BV845">
        <v>3</v>
      </c>
      <c r="BW845">
        <v>2</v>
      </c>
      <c r="BX845">
        <v>1</v>
      </c>
      <c r="BY845">
        <v>1</v>
      </c>
      <c r="BZ845">
        <v>272</v>
      </c>
      <c r="CA845">
        <v>44</v>
      </c>
      <c r="CB845">
        <v>21</v>
      </c>
      <c r="CC845">
        <v>9</v>
      </c>
      <c r="CD845">
        <v>2</v>
      </c>
      <c r="CE845">
        <v>0</v>
      </c>
      <c r="CF845">
        <v>0</v>
      </c>
      <c r="CG845">
        <v>0</v>
      </c>
      <c r="CH845">
        <v>0</v>
      </c>
      <c r="CI845">
        <v>3</v>
      </c>
      <c r="CJ845">
        <v>0</v>
      </c>
      <c r="CK845">
        <v>0</v>
      </c>
      <c r="CL845">
        <v>2</v>
      </c>
      <c r="CM845">
        <v>1</v>
      </c>
      <c r="CN845">
        <v>3</v>
      </c>
      <c r="CO845">
        <v>3</v>
      </c>
      <c r="CP845">
        <v>44</v>
      </c>
      <c r="CQ845">
        <v>32</v>
      </c>
      <c r="CR845">
        <v>12</v>
      </c>
      <c r="CS845">
        <v>2</v>
      </c>
      <c r="CT845">
        <v>0</v>
      </c>
      <c r="CU845">
        <v>0</v>
      </c>
      <c r="CV845">
        <v>3</v>
      </c>
      <c r="CW845">
        <v>0</v>
      </c>
      <c r="CX845">
        <v>0</v>
      </c>
      <c r="CY845">
        <v>3</v>
      </c>
      <c r="CZ845">
        <v>1</v>
      </c>
      <c r="DA845">
        <v>0</v>
      </c>
      <c r="DB845">
        <v>0</v>
      </c>
      <c r="DC845">
        <v>0</v>
      </c>
      <c r="DD845">
        <v>1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1</v>
      </c>
      <c r="DL845">
        <v>0</v>
      </c>
      <c r="DM845">
        <v>0</v>
      </c>
      <c r="DN845">
        <v>0</v>
      </c>
      <c r="DO845">
        <v>9</v>
      </c>
      <c r="DP845">
        <v>32</v>
      </c>
      <c r="DQ845">
        <v>14</v>
      </c>
      <c r="DR845">
        <v>6</v>
      </c>
      <c r="DS845">
        <v>2</v>
      </c>
      <c r="DT845">
        <v>1</v>
      </c>
      <c r="DU845">
        <v>3</v>
      </c>
      <c r="DV845">
        <v>0</v>
      </c>
      <c r="DW845">
        <v>1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1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14</v>
      </c>
      <c r="EQ845">
        <v>97</v>
      </c>
      <c r="ER845">
        <v>20</v>
      </c>
      <c r="ES845">
        <v>50</v>
      </c>
      <c r="ET845">
        <v>6</v>
      </c>
      <c r="EU845">
        <v>2</v>
      </c>
      <c r="EV845">
        <v>1</v>
      </c>
      <c r="EW845">
        <v>0</v>
      </c>
      <c r="EX845">
        <v>1</v>
      </c>
      <c r="EY845">
        <v>0</v>
      </c>
      <c r="EZ845">
        <v>0</v>
      </c>
      <c r="FA845">
        <v>0</v>
      </c>
      <c r="FB845">
        <v>1</v>
      </c>
      <c r="FC845">
        <v>1</v>
      </c>
      <c r="FD845">
        <v>0</v>
      </c>
      <c r="FE845">
        <v>0</v>
      </c>
      <c r="FF845">
        <v>1</v>
      </c>
      <c r="FG845">
        <v>1</v>
      </c>
      <c r="FH845">
        <v>0</v>
      </c>
      <c r="FI845">
        <v>1</v>
      </c>
      <c r="FJ845">
        <v>0</v>
      </c>
      <c r="FK845">
        <v>1</v>
      </c>
      <c r="FL845">
        <v>0</v>
      </c>
      <c r="FM845">
        <v>11</v>
      </c>
      <c r="FN845">
        <v>97</v>
      </c>
      <c r="FO845">
        <v>63</v>
      </c>
      <c r="FP845">
        <v>28</v>
      </c>
      <c r="FQ845">
        <v>5</v>
      </c>
      <c r="FR845">
        <v>2</v>
      </c>
      <c r="FS845">
        <v>1</v>
      </c>
      <c r="FT845">
        <v>1</v>
      </c>
      <c r="FU845">
        <v>7</v>
      </c>
      <c r="FV845">
        <v>1</v>
      </c>
      <c r="FW845">
        <v>0</v>
      </c>
      <c r="FX845">
        <v>2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6</v>
      </c>
      <c r="GE845">
        <v>1</v>
      </c>
      <c r="GF845">
        <v>1</v>
      </c>
      <c r="GG845">
        <v>1</v>
      </c>
      <c r="GH845">
        <v>1</v>
      </c>
      <c r="GI845">
        <v>1</v>
      </c>
      <c r="GJ845">
        <v>1</v>
      </c>
      <c r="GK845">
        <v>2</v>
      </c>
      <c r="GL845">
        <v>0</v>
      </c>
      <c r="GM845">
        <v>2</v>
      </c>
      <c r="GN845">
        <v>63</v>
      </c>
      <c r="GO845">
        <v>75</v>
      </c>
      <c r="GP845">
        <v>42</v>
      </c>
      <c r="GQ845">
        <v>4</v>
      </c>
      <c r="GR845">
        <v>5</v>
      </c>
      <c r="GS845">
        <v>2</v>
      </c>
      <c r="GT845">
        <v>4</v>
      </c>
      <c r="GU845">
        <v>0</v>
      </c>
      <c r="GV845">
        <v>7</v>
      </c>
      <c r="GW845">
        <v>0</v>
      </c>
      <c r="GX845">
        <v>1</v>
      </c>
      <c r="GY845">
        <v>0</v>
      </c>
      <c r="GZ845">
        <v>1</v>
      </c>
      <c r="HA845">
        <v>1</v>
      </c>
      <c r="HB845">
        <v>0</v>
      </c>
      <c r="HC845">
        <v>1</v>
      </c>
      <c r="HD845">
        <v>0</v>
      </c>
      <c r="HE845">
        <v>0</v>
      </c>
      <c r="HF845">
        <v>3</v>
      </c>
      <c r="HG845">
        <v>4</v>
      </c>
      <c r="HH845">
        <v>75</v>
      </c>
      <c r="HI845">
        <v>4</v>
      </c>
      <c r="HJ845">
        <v>1</v>
      </c>
      <c r="HK845">
        <v>0</v>
      </c>
      <c r="HL845">
        <v>0</v>
      </c>
      <c r="HM845">
        <v>3</v>
      </c>
      <c r="HN845">
        <v>0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0</v>
      </c>
      <c r="HU845">
        <v>0</v>
      </c>
      <c r="HV845">
        <v>4</v>
      </c>
      <c r="HW845">
        <v>4</v>
      </c>
      <c r="HX845">
        <v>1</v>
      </c>
      <c r="HY845">
        <v>0</v>
      </c>
      <c r="HZ845">
        <v>1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2</v>
      </c>
      <c r="IG845">
        <v>0</v>
      </c>
      <c r="IH845">
        <v>0</v>
      </c>
      <c r="II845">
        <v>0</v>
      </c>
      <c r="IJ845">
        <v>0</v>
      </c>
      <c r="IK845">
        <v>0</v>
      </c>
      <c r="IL845">
        <v>4</v>
      </c>
      <c r="IM845">
        <v>14</v>
      </c>
      <c r="IN845">
        <v>2</v>
      </c>
      <c r="IO845">
        <v>4</v>
      </c>
      <c r="IP845">
        <v>3</v>
      </c>
      <c r="IQ845">
        <v>1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1</v>
      </c>
      <c r="IX845">
        <v>2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1</v>
      </c>
      <c r="JK845">
        <v>0</v>
      </c>
      <c r="JL845">
        <v>14</v>
      </c>
    </row>
    <row r="846" spans="1:272" x14ac:dyDescent="0.25">
      <c r="A846" t="s">
        <v>273</v>
      </c>
      <c r="B846" t="s">
        <v>774</v>
      </c>
      <c r="C846" t="str">
        <f t="shared" si="63"/>
        <v>166101</v>
      </c>
      <c r="D846" t="s">
        <v>387</v>
      </c>
      <c r="E846">
        <v>17</v>
      </c>
      <c r="F846">
        <v>1911</v>
      </c>
      <c r="G846">
        <v>1440</v>
      </c>
      <c r="H846">
        <v>311</v>
      </c>
      <c r="I846">
        <v>1129</v>
      </c>
      <c r="J846">
        <v>0</v>
      </c>
      <c r="K846">
        <v>15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1129</v>
      </c>
      <c r="T846">
        <v>0</v>
      </c>
      <c r="U846">
        <v>0</v>
      </c>
      <c r="V846">
        <v>1129</v>
      </c>
      <c r="W846">
        <v>18</v>
      </c>
      <c r="X846">
        <v>12</v>
      </c>
      <c r="Y846">
        <v>3</v>
      </c>
      <c r="Z846">
        <v>0</v>
      </c>
      <c r="AA846">
        <v>1111</v>
      </c>
      <c r="AB846">
        <v>278</v>
      </c>
      <c r="AC846">
        <v>19</v>
      </c>
      <c r="AD846">
        <v>60</v>
      </c>
      <c r="AE846">
        <v>124</v>
      </c>
      <c r="AF846">
        <v>19</v>
      </c>
      <c r="AG846">
        <v>3</v>
      </c>
      <c r="AH846">
        <v>13</v>
      </c>
      <c r="AI846">
        <v>15</v>
      </c>
      <c r="AJ846">
        <v>0</v>
      </c>
      <c r="AK846">
        <v>1</v>
      </c>
      <c r="AL846">
        <v>0</v>
      </c>
      <c r="AM846">
        <v>1</v>
      </c>
      <c r="AN846">
        <v>2</v>
      </c>
      <c r="AO846">
        <v>0</v>
      </c>
      <c r="AP846">
        <v>2</v>
      </c>
      <c r="AQ846">
        <v>1</v>
      </c>
      <c r="AR846">
        <v>0</v>
      </c>
      <c r="AS846">
        <v>4</v>
      </c>
      <c r="AT846">
        <v>1</v>
      </c>
      <c r="AU846">
        <v>3</v>
      </c>
      <c r="AV846">
        <v>1</v>
      </c>
      <c r="AW846">
        <v>1</v>
      </c>
      <c r="AX846">
        <v>2</v>
      </c>
      <c r="AY846">
        <v>3</v>
      </c>
      <c r="AZ846">
        <v>3</v>
      </c>
      <c r="BA846">
        <v>278</v>
      </c>
      <c r="BB846">
        <v>371</v>
      </c>
      <c r="BC846">
        <v>101</v>
      </c>
      <c r="BD846">
        <v>14</v>
      </c>
      <c r="BE846">
        <v>9</v>
      </c>
      <c r="BF846">
        <v>86</v>
      </c>
      <c r="BG846">
        <v>1</v>
      </c>
      <c r="BH846">
        <v>66</v>
      </c>
      <c r="BI846">
        <v>6</v>
      </c>
      <c r="BJ846">
        <v>3</v>
      </c>
      <c r="BK846">
        <v>40</v>
      </c>
      <c r="BL846">
        <v>5</v>
      </c>
      <c r="BM846">
        <v>1</v>
      </c>
      <c r="BN846">
        <v>0</v>
      </c>
      <c r="BO846">
        <v>16</v>
      </c>
      <c r="BP846">
        <v>2</v>
      </c>
      <c r="BQ846">
        <v>2</v>
      </c>
      <c r="BR846">
        <v>0</v>
      </c>
      <c r="BS846">
        <v>1</v>
      </c>
      <c r="BT846">
        <v>2</v>
      </c>
      <c r="BU846">
        <v>7</v>
      </c>
      <c r="BV846">
        <v>1</v>
      </c>
      <c r="BW846">
        <v>2</v>
      </c>
      <c r="BX846">
        <v>2</v>
      </c>
      <c r="BY846">
        <v>4</v>
      </c>
      <c r="BZ846">
        <v>371</v>
      </c>
      <c r="CA846">
        <v>33</v>
      </c>
      <c r="CB846">
        <v>13</v>
      </c>
      <c r="CC846">
        <v>5</v>
      </c>
      <c r="CD846">
        <v>3</v>
      </c>
      <c r="CE846">
        <v>2</v>
      </c>
      <c r="CF846">
        <v>1</v>
      </c>
      <c r="CG846">
        <v>1</v>
      </c>
      <c r="CH846">
        <v>1</v>
      </c>
      <c r="CI846">
        <v>0</v>
      </c>
      <c r="CJ846">
        <v>0</v>
      </c>
      <c r="CK846">
        <v>0</v>
      </c>
      <c r="CL846">
        <v>1</v>
      </c>
      <c r="CM846">
        <v>0</v>
      </c>
      <c r="CN846">
        <v>3</v>
      </c>
      <c r="CO846">
        <v>3</v>
      </c>
      <c r="CP846">
        <v>33</v>
      </c>
      <c r="CQ846">
        <v>42</v>
      </c>
      <c r="CR846">
        <v>22</v>
      </c>
      <c r="CS846">
        <v>0</v>
      </c>
      <c r="CT846">
        <v>1</v>
      </c>
      <c r="CU846">
        <v>1</v>
      </c>
      <c r="CV846">
        <v>1</v>
      </c>
      <c r="CW846">
        <v>0</v>
      </c>
      <c r="CX846">
        <v>0</v>
      </c>
      <c r="CY846">
        <v>1</v>
      </c>
      <c r="CZ846">
        <v>1</v>
      </c>
      <c r="DA846">
        <v>0</v>
      </c>
      <c r="DB846">
        <v>0</v>
      </c>
      <c r="DC846">
        <v>1</v>
      </c>
      <c r="DD846">
        <v>1</v>
      </c>
      <c r="DE846">
        <v>0</v>
      </c>
      <c r="DF846">
        <v>0</v>
      </c>
      <c r="DG846">
        <v>1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1</v>
      </c>
      <c r="DN846">
        <v>1</v>
      </c>
      <c r="DO846">
        <v>10</v>
      </c>
      <c r="DP846">
        <v>42</v>
      </c>
      <c r="DQ846">
        <v>24</v>
      </c>
      <c r="DR846">
        <v>11</v>
      </c>
      <c r="DS846">
        <v>0</v>
      </c>
      <c r="DT846">
        <v>1</v>
      </c>
      <c r="DU846">
        <v>3</v>
      </c>
      <c r="DV846">
        <v>2</v>
      </c>
      <c r="DW846">
        <v>1</v>
      </c>
      <c r="DX846">
        <v>1</v>
      </c>
      <c r="DY846">
        <v>0</v>
      </c>
      <c r="DZ846">
        <v>1</v>
      </c>
      <c r="EA846">
        <v>0</v>
      </c>
      <c r="EB846">
        <v>0</v>
      </c>
      <c r="EC846">
        <v>0</v>
      </c>
      <c r="ED846">
        <v>1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1</v>
      </c>
      <c r="EL846">
        <v>0</v>
      </c>
      <c r="EM846">
        <v>2</v>
      </c>
      <c r="EN846">
        <v>0</v>
      </c>
      <c r="EO846">
        <v>0</v>
      </c>
      <c r="EP846">
        <v>24</v>
      </c>
      <c r="EQ846">
        <v>128</v>
      </c>
      <c r="ER846">
        <v>30</v>
      </c>
      <c r="ES846">
        <v>49</v>
      </c>
      <c r="ET846">
        <v>19</v>
      </c>
      <c r="EU846">
        <v>2</v>
      </c>
      <c r="EV846">
        <v>3</v>
      </c>
      <c r="EW846">
        <v>1</v>
      </c>
      <c r="EX846">
        <v>2</v>
      </c>
      <c r="EY846">
        <v>0</v>
      </c>
      <c r="EZ846">
        <v>0</v>
      </c>
      <c r="FA846">
        <v>0</v>
      </c>
      <c r="FB846">
        <v>5</v>
      </c>
      <c r="FC846">
        <v>0</v>
      </c>
      <c r="FD846">
        <v>0</v>
      </c>
      <c r="FE846">
        <v>1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1</v>
      </c>
      <c r="FL846">
        <v>1</v>
      </c>
      <c r="FM846">
        <v>14</v>
      </c>
      <c r="FN846">
        <v>128</v>
      </c>
      <c r="FO846">
        <v>113</v>
      </c>
      <c r="FP846">
        <v>53</v>
      </c>
      <c r="FQ846">
        <v>6</v>
      </c>
      <c r="FR846">
        <v>5</v>
      </c>
      <c r="FS846">
        <v>3</v>
      </c>
      <c r="FT846">
        <v>3</v>
      </c>
      <c r="FU846">
        <v>17</v>
      </c>
      <c r="FV846">
        <v>6</v>
      </c>
      <c r="FW846">
        <v>1</v>
      </c>
      <c r="FX846">
        <v>4</v>
      </c>
      <c r="FY846">
        <v>2</v>
      </c>
      <c r="FZ846">
        <v>1</v>
      </c>
      <c r="GA846">
        <v>1</v>
      </c>
      <c r="GB846">
        <v>0</v>
      </c>
      <c r="GC846">
        <v>2</v>
      </c>
      <c r="GD846">
        <v>0</v>
      </c>
      <c r="GE846">
        <v>5</v>
      </c>
      <c r="GF846">
        <v>1</v>
      </c>
      <c r="GG846">
        <v>0</v>
      </c>
      <c r="GH846">
        <v>0</v>
      </c>
      <c r="GI846">
        <v>1</v>
      </c>
      <c r="GJ846">
        <v>1</v>
      </c>
      <c r="GK846">
        <v>0</v>
      </c>
      <c r="GL846">
        <v>0</v>
      </c>
      <c r="GM846">
        <v>1</v>
      </c>
      <c r="GN846">
        <v>113</v>
      </c>
      <c r="GO846">
        <v>97</v>
      </c>
      <c r="GP846">
        <v>68</v>
      </c>
      <c r="GQ846">
        <v>11</v>
      </c>
      <c r="GR846">
        <v>4</v>
      </c>
      <c r="GS846">
        <v>1</v>
      </c>
      <c r="GT846">
        <v>2</v>
      </c>
      <c r="GU846">
        <v>1</v>
      </c>
      <c r="GV846">
        <v>3</v>
      </c>
      <c r="GW846">
        <v>0</v>
      </c>
      <c r="GX846">
        <v>2</v>
      </c>
      <c r="GY846">
        <v>0</v>
      </c>
      <c r="GZ846">
        <v>0</v>
      </c>
      <c r="HA846">
        <v>0</v>
      </c>
      <c r="HB846">
        <v>2</v>
      </c>
      <c r="HC846">
        <v>0</v>
      </c>
      <c r="HD846">
        <v>1</v>
      </c>
      <c r="HE846">
        <v>1</v>
      </c>
      <c r="HF846">
        <v>0</v>
      </c>
      <c r="HG846">
        <v>1</v>
      </c>
      <c r="HH846">
        <v>97</v>
      </c>
      <c r="HI846">
        <v>5</v>
      </c>
      <c r="HJ846">
        <v>0</v>
      </c>
      <c r="HK846">
        <v>1</v>
      </c>
      <c r="HL846">
        <v>0</v>
      </c>
      <c r="HM846">
        <v>1</v>
      </c>
      <c r="HN846">
        <v>0</v>
      </c>
      <c r="HO846">
        <v>0</v>
      </c>
      <c r="HP846">
        <v>0</v>
      </c>
      <c r="HQ846">
        <v>0</v>
      </c>
      <c r="HR846">
        <v>1</v>
      </c>
      <c r="HS846">
        <v>0</v>
      </c>
      <c r="HT846">
        <v>0</v>
      </c>
      <c r="HU846">
        <v>2</v>
      </c>
      <c r="HV846">
        <v>5</v>
      </c>
      <c r="HW846">
        <v>7</v>
      </c>
      <c r="HX846">
        <v>2</v>
      </c>
      <c r="HY846">
        <v>2</v>
      </c>
      <c r="HZ846">
        <v>0</v>
      </c>
      <c r="IA846">
        <v>0</v>
      </c>
      <c r="IB846">
        <v>1</v>
      </c>
      <c r="IC846">
        <v>0</v>
      </c>
      <c r="ID846">
        <v>0</v>
      </c>
      <c r="IE846">
        <v>1</v>
      </c>
      <c r="IF846">
        <v>0</v>
      </c>
      <c r="IG846">
        <v>0</v>
      </c>
      <c r="IH846">
        <v>0</v>
      </c>
      <c r="II846">
        <v>0</v>
      </c>
      <c r="IJ846">
        <v>1</v>
      </c>
      <c r="IK846">
        <v>0</v>
      </c>
      <c r="IL846">
        <v>7</v>
      </c>
      <c r="IM846">
        <v>13</v>
      </c>
      <c r="IN846">
        <v>2</v>
      </c>
      <c r="IO846">
        <v>2</v>
      </c>
      <c r="IP846">
        <v>2</v>
      </c>
      <c r="IQ846">
        <v>1</v>
      </c>
      <c r="IR846">
        <v>0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4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1</v>
      </c>
      <c r="JK846">
        <v>0</v>
      </c>
      <c r="JL846">
        <v>13</v>
      </c>
    </row>
    <row r="847" spans="1:272" x14ac:dyDescent="0.25">
      <c r="A847" t="s">
        <v>273</v>
      </c>
      <c r="B847" t="s">
        <v>774</v>
      </c>
      <c r="C847" t="str">
        <f t="shared" si="63"/>
        <v>166101</v>
      </c>
      <c r="D847" t="s">
        <v>785</v>
      </c>
      <c r="E847">
        <v>18</v>
      </c>
      <c r="F847">
        <v>1426</v>
      </c>
      <c r="G847">
        <v>1070</v>
      </c>
      <c r="H847">
        <v>327</v>
      </c>
      <c r="I847">
        <v>743</v>
      </c>
      <c r="J847">
        <v>0</v>
      </c>
      <c r="K847">
        <v>6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743</v>
      </c>
      <c r="T847">
        <v>0</v>
      </c>
      <c r="U847">
        <v>0</v>
      </c>
      <c r="V847">
        <v>743</v>
      </c>
      <c r="W847">
        <v>13</v>
      </c>
      <c r="X847">
        <v>10</v>
      </c>
      <c r="Y847">
        <v>3</v>
      </c>
      <c r="Z847">
        <v>0</v>
      </c>
      <c r="AA847">
        <v>730</v>
      </c>
      <c r="AB847">
        <v>143</v>
      </c>
      <c r="AC847">
        <v>12</v>
      </c>
      <c r="AD847">
        <v>24</v>
      </c>
      <c r="AE847">
        <v>70</v>
      </c>
      <c r="AF847">
        <v>16</v>
      </c>
      <c r="AG847">
        <v>0</v>
      </c>
      <c r="AH847">
        <v>6</v>
      </c>
      <c r="AI847">
        <v>0</v>
      </c>
      <c r="AJ847">
        <v>1</v>
      </c>
      <c r="AK847">
        <v>0</v>
      </c>
      <c r="AL847">
        <v>0</v>
      </c>
      <c r="AM847">
        <v>0</v>
      </c>
      <c r="AN847">
        <v>4</v>
      </c>
      <c r="AO847">
        <v>0</v>
      </c>
      <c r="AP847">
        <v>0</v>
      </c>
      <c r="AQ847">
        <v>4</v>
      </c>
      <c r="AR847">
        <v>1</v>
      </c>
      <c r="AS847">
        <v>0</v>
      </c>
      <c r="AT847">
        <v>0</v>
      </c>
      <c r="AU847">
        <v>0</v>
      </c>
      <c r="AV847">
        <v>1</v>
      </c>
      <c r="AW847">
        <v>1</v>
      </c>
      <c r="AX847">
        <v>1</v>
      </c>
      <c r="AY847">
        <v>2</v>
      </c>
      <c r="AZ847">
        <v>0</v>
      </c>
      <c r="BA847">
        <v>143</v>
      </c>
      <c r="BB847">
        <v>209</v>
      </c>
      <c r="BC847">
        <v>46</v>
      </c>
      <c r="BD847">
        <v>4</v>
      </c>
      <c r="BE847">
        <v>9</v>
      </c>
      <c r="BF847">
        <v>64</v>
      </c>
      <c r="BG847">
        <v>3</v>
      </c>
      <c r="BH847">
        <v>31</v>
      </c>
      <c r="BI847">
        <v>7</v>
      </c>
      <c r="BJ847">
        <v>1</v>
      </c>
      <c r="BK847">
        <v>17</v>
      </c>
      <c r="BL847">
        <v>4</v>
      </c>
      <c r="BM847">
        <v>1</v>
      </c>
      <c r="BN847">
        <v>4</v>
      </c>
      <c r="BO847">
        <v>6</v>
      </c>
      <c r="BP847">
        <v>0</v>
      </c>
      <c r="BQ847">
        <v>0</v>
      </c>
      <c r="BR847">
        <v>2</v>
      </c>
      <c r="BS847">
        <v>0</v>
      </c>
      <c r="BT847">
        <v>0</v>
      </c>
      <c r="BU847">
        <v>5</v>
      </c>
      <c r="BV847">
        <v>1</v>
      </c>
      <c r="BW847">
        <v>0</v>
      </c>
      <c r="BX847">
        <v>1</v>
      </c>
      <c r="BY847">
        <v>3</v>
      </c>
      <c r="BZ847">
        <v>209</v>
      </c>
      <c r="CA847">
        <v>30</v>
      </c>
      <c r="CB847">
        <v>10</v>
      </c>
      <c r="CC847">
        <v>11</v>
      </c>
      <c r="CD847">
        <v>0</v>
      </c>
      <c r="CE847">
        <v>0</v>
      </c>
      <c r="CF847">
        <v>4</v>
      </c>
      <c r="CG847">
        <v>1</v>
      </c>
      <c r="CH847">
        <v>0</v>
      </c>
      <c r="CI847">
        <v>0</v>
      </c>
      <c r="CJ847">
        <v>1</v>
      </c>
      <c r="CK847">
        <v>1</v>
      </c>
      <c r="CL847">
        <v>0</v>
      </c>
      <c r="CM847">
        <v>1</v>
      </c>
      <c r="CN847">
        <v>1</v>
      </c>
      <c r="CO847">
        <v>0</v>
      </c>
      <c r="CP847">
        <v>30</v>
      </c>
      <c r="CQ847">
        <v>50</v>
      </c>
      <c r="CR847">
        <v>33</v>
      </c>
      <c r="CS847">
        <v>2</v>
      </c>
      <c r="CT847">
        <v>0</v>
      </c>
      <c r="CU847">
        <v>0</v>
      </c>
      <c r="CV847">
        <v>3</v>
      </c>
      <c r="CW847">
        <v>0</v>
      </c>
      <c r="CX847">
        <v>0</v>
      </c>
      <c r="CY847">
        <v>1</v>
      </c>
      <c r="CZ847">
        <v>6</v>
      </c>
      <c r="DA847">
        <v>0</v>
      </c>
      <c r="DB847">
        <v>0</v>
      </c>
      <c r="DC847">
        <v>0</v>
      </c>
      <c r="DD847">
        <v>1</v>
      </c>
      <c r="DE847">
        <v>0</v>
      </c>
      <c r="DF847">
        <v>1</v>
      </c>
      <c r="DG847">
        <v>1</v>
      </c>
      <c r="DH847">
        <v>0</v>
      </c>
      <c r="DI847">
        <v>0</v>
      </c>
      <c r="DJ847">
        <v>1</v>
      </c>
      <c r="DK847">
        <v>0</v>
      </c>
      <c r="DL847">
        <v>0</v>
      </c>
      <c r="DM847">
        <v>0</v>
      </c>
      <c r="DN847">
        <v>0</v>
      </c>
      <c r="DO847">
        <v>1</v>
      </c>
      <c r="DP847">
        <v>50</v>
      </c>
      <c r="DQ847">
        <v>26</v>
      </c>
      <c r="DR847">
        <v>13</v>
      </c>
      <c r="DS847">
        <v>5</v>
      </c>
      <c r="DT847">
        <v>0</v>
      </c>
      <c r="DU847">
        <v>2</v>
      </c>
      <c r="DV847">
        <v>1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4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1</v>
      </c>
      <c r="EP847">
        <v>26</v>
      </c>
      <c r="EQ847">
        <v>32</v>
      </c>
      <c r="ER847">
        <v>9</v>
      </c>
      <c r="ES847">
        <v>10</v>
      </c>
      <c r="ET847">
        <v>2</v>
      </c>
      <c r="EU847">
        <v>1</v>
      </c>
      <c r="EV847">
        <v>2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2</v>
      </c>
      <c r="FD847">
        <v>0</v>
      </c>
      <c r="FE847">
        <v>1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5</v>
      </c>
      <c r="FN847">
        <v>32</v>
      </c>
      <c r="FO847">
        <v>63</v>
      </c>
      <c r="FP847">
        <v>31</v>
      </c>
      <c r="FQ847">
        <v>9</v>
      </c>
      <c r="FR847">
        <v>2</v>
      </c>
      <c r="FS847">
        <v>2</v>
      </c>
      <c r="FT847">
        <v>0</v>
      </c>
      <c r="FU847">
        <v>6</v>
      </c>
      <c r="FV847">
        <v>3</v>
      </c>
      <c r="FW847">
        <v>1</v>
      </c>
      <c r="FX847">
        <v>1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1</v>
      </c>
      <c r="GG847">
        <v>1</v>
      </c>
      <c r="GH847">
        <v>1</v>
      </c>
      <c r="GI847">
        <v>0</v>
      </c>
      <c r="GJ847">
        <v>2</v>
      </c>
      <c r="GK847">
        <v>0</v>
      </c>
      <c r="GL847">
        <v>0</v>
      </c>
      <c r="GM847">
        <v>3</v>
      </c>
      <c r="GN847">
        <v>63</v>
      </c>
      <c r="GO847">
        <v>79</v>
      </c>
      <c r="GP847">
        <v>49</v>
      </c>
      <c r="GQ847">
        <v>11</v>
      </c>
      <c r="GR847">
        <v>3</v>
      </c>
      <c r="GS847">
        <v>0</v>
      </c>
      <c r="GT847">
        <v>3</v>
      </c>
      <c r="GU847">
        <v>2</v>
      </c>
      <c r="GV847">
        <v>4</v>
      </c>
      <c r="GW847">
        <v>0</v>
      </c>
      <c r="GX847">
        <v>1</v>
      </c>
      <c r="GY847">
        <v>0</v>
      </c>
      <c r="GZ847">
        <v>1</v>
      </c>
      <c r="HA847">
        <v>0</v>
      </c>
      <c r="HB847">
        <v>0</v>
      </c>
      <c r="HC847">
        <v>1</v>
      </c>
      <c r="HD847">
        <v>1</v>
      </c>
      <c r="HE847">
        <v>0</v>
      </c>
      <c r="HF847">
        <v>2</v>
      </c>
      <c r="HG847">
        <v>1</v>
      </c>
      <c r="HH847">
        <v>79</v>
      </c>
      <c r="HI847">
        <v>1</v>
      </c>
      <c r="HJ847">
        <v>0</v>
      </c>
      <c r="HK847">
        <v>0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1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97</v>
      </c>
      <c r="IN847">
        <v>24</v>
      </c>
      <c r="IO847">
        <v>8</v>
      </c>
      <c r="IP847">
        <v>12</v>
      </c>
      <c r="IQ847">
        <v>1</v>
      </c>
      <c r="IR847">
        <v>0</v>
      </c>
      <c r="IS847">
        <v>0</v>
      </c>
      <c r="IT847">
        <v>1</v>
      </c>
      <c r="IU847">
        <v>0</v>
      </c>
      <c r="IV847">
        <v>0</v>
      </c>
      <c r="IW847">
        <v>0</v>
      </c>
      <c r="IX847">
        <v>48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3</v>
      </c>
      <c r="JE847">
        <v>0</v>
      </c>
      <c r="JF847">
        <v>0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97</v>
      </c>
    </row>
    <row r="848" spans="1:272" x14ac:dyDescent="0.25">
      <c r="A848" t="s">
        <v>273</v>
      </c>
      <c r="B848" t="s">
        <v>774</v>
      </c>
      <c r="C848" t="str">
        <f t="shared" si="63"/>
        <v>166101</v>
      </c>
      <c r="D848" t="s">
        <v>786</v>
      </c>
      <c r="E848">
        <v>19</v>
      </c>
      <c r="F848">
        <v>1911</v>
      </c>
      <c r="G848">
        <v>1460</v>
      </c>
      <c r="H848">
        <v>344</v>
      </c>
      <c r="I848">
        <v>1116</v>
      </c>
      <c r="J848">
        <v>0</v>
      </c>
      <c r="K848">
        <v>9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1115</v>
      </c>
      <c r="T848">
        <v>0</v>
      </c>
      <c r="U848">
        <v>0</v>
      </c>
      <c r="V848">
        <v>1115</v>
      </c>
      <c r="W848">
        <v>20</v>
      </c>
      <c r="X848">
        <v>11</v>
      </c>
      <c r="Y848">
        <v>9</v>
      </c>
      <c r="Z848">
        <v>0</v>
      </c>
      <c r="AA848">
        <v>1095</v>
      </c>
      <c r="AB848">
        <v>244</v>
      </c>
      <c r="AC848">
        <v>18</v>
      </c>
      <c r="AD848">
        <v>60</v>
      </c>
      <c r="AE848">
        <v>125</v>
      </c>
      <c r="AF848">
        <v>16</v>
      </c>
      <c r="AG848">
        <v>0</v>
      </c>
      <c r="AH848">
        <v>5</v>
      </c>
      <c r="AI848">
        <v>3</v>
      </c>
      <c r="AJ848">
        <v>0</v>
      </c>
      <c r="AK848">
        <v>3</v>
      </c>
      <c r="AL848">
        <v>0</v>
      </c>
      <c r="AM848">
        <v>0</v>
      </c>
      <c r="AN848">
        <v>8</v>
      </c>
      <c r="AO848">
        <v>0</v>
      </c>
      <c r="AP848">
        <v>0</v>
      </c>
      <c r="AQ848">
        <v>1</v>
      </c>
      <c r="AR848">
        <v>2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2</v>
      </c>
      <c r="BA848">
        <v>244</v>
      </c>
      <c r="BB848">
        <v>348</v>
      </c>
      <c r="BC848">
        <v>95</v>
      </c>
      <c r="BD848">
        <v>3</v>
      </c>
      <c r="BE848">
        <v>20</v>
      </c>
      <c r="BF848">
        <v>73</v>
      </c>
      <c r="BG848">
        <v>6</v>
      </c>
      <c r="BH848">
        <v>49</v>
      </c>
      <c r="BI848">
        <v>17</v>
      </c>
      <c r="BJ848">
        <v>4</v>
      </c>
      <c r="BK848">
        <v>25</v>
      </c>
      <c r="BL848">
        <v>9</v>
      </c>
      <c r="BM848">
        <v>0</v>
      </c>
      <c r="BN848">
        <v>5</v>
      </c>
      <c r="BO848">
        <v>11</v>
      </c>
      <c r="BP848">
        <v>1</v>
      </c>
      <c r="BQ848">
        <v>1</v>
      </c>
      <c r="BR848">
        <v>2</v>
      </c>
      <c r="BS848">
        <v>1</v>
      </c>
      <c r="BT848">
        <v>1</v>
      </c>
      <c r="BU848">
        <v>4</v>
      </c>
      <c r="BV848">
        <v>2</v>
      </c>
      <c r="BW848">
        <v>9</v>
      </c>
      <c r="BX848">
        <v>4</v>
      </c>
      <c r="BY848">
        <v>6</v>
      </c>
      <c r="BZ848">
        <v>348</v>
      </c>
      <c r="CA848">
        <v>33</v>
      </c>
      <c r="CB848">
        <v>16</v>
      </c>
      <c r="CC848">
        <v>5</v>
      </c>
      <c r="CD848">
        <v>1</v>
      </c>
      <c r="CE848">
        <v>1</v>
      </c>
      <c r="CF848">
        <v>2</v>
      </c>
      <c r="CG848">
        <v>1</v>
      </c>
      <c r="CH848">
        <v>1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5</v>
      </c>
      <c r="CO848">
        <v>1</v>
      </c>
      <c r="CP848">
        <v>33</v>
      </c>
      <c r="CQ848">
        <v>50</v>
      </c>
      <c r="CR848">
        <v>26</v>
      </c>
      <c r="CS848">
        <v>2</v>
      </c>
      <c r="CT848">
        <v>1</v>
      </c>
      <c r="CU848">
        <v>1</v>
      </c>
      <c r="CV848">
        <v>3</v>
      </c>
      <c r="CW848">
        <v>1</v>
      </c>
      <c r="CX848">
        <v>1</v>
      </c>
      <c r="CY848">
        <v>1</v>
      </c>
      <c r="CZ848">
        <v>5</v>
      </c>
      <c r="DA848">
        <v>0</v>
      </c>
      <c r="DB848">
        <v>0</v>
      </c>
      <c r="DC848">
        <v>0</v>
      </c>
      <c r="DD848">
        <v>3</v>
      </c>
      <c r="DE848">
        <v>0</v>
      </c>
      <c r="DF848">
        <v>0</v>
      </c>
      <c r="DG848">
        <v>0</v>
      </c>
      <c r="DH848">
        <v>0</v>
      </c>
      <c r="DI848">
        <v>2</v>
      </c>
      <c r="DJ848">
        <v>1</v>
      </c>
      <c r="DK848">
        <v>0</v>
      </c>
      <c r="DL848">
        <v>1</v>
      </c>
      <c r="DM848">
        <v>0</v>
      </c>
      <c r="DN848">
        <v>0</v>
      </c>
      <c r="DO848">
        <v>2</v>
      </c>
      <c r="DP848">
        <v>50</v>
      </c>
      <c r="DQ848">
        <v>24</v>
      </c>
      <c r="DR848">
        <v>3</v>
      </c>
      <c r="DS848">
        <v>4</v>
      </c>
      <c r="DT848">
        <v>1</v>
      </c>
      <c r="DU848">
        <v>5</v>
      </c>
      <c r="DV848">
        <v>4</v>
      </c>
      <c r="DW848">
        <v>1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3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2</v>
      </c>
      <c r="EK848">
        <v>1</v>
      </c>
      <c r="EL848">
        <v>0</v>
      </c>
      <c r="EM848">
        <v>0</v>
      </c>
      <c r="EN848">
        <v>0</v>
      </c>
      <c r="EO848">
        <v>0</v>
      </c>
      <c r="EP848">
        <v>24</v>
      </c>
      <c r="EQ848">
        <v>119</v>
      </c>
      <c r="ER848">
        <v>44</v>
      </c>
      <c r="ES848">
        <v>53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1</v>
      </c>
      <c r="FA848">
        <v>3</v>
      </c>
      <c r="FB848">
        <v>0</v>
      </c>
      <c r="FC848">
        <v>2</v>
      </c>
      <c r="FD848">
        <v>2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4</v>
      </c>
      <c r="FL848">
        <v>1</v>
      </c>
      <c r="FM848">
        <v>6</v>
      </c>
      <c r="FN848">
        <v>119</v>
      </c>
      <c r="FO848">
        <v>123</v>
      </c>
      <c r="FP848">
        <v>63</v>
      </c>
      <c r="FQ848">
        <v>7</v>
      </c>
      <c r="FR848">
        <v>2</v>
      </c>
      <c r="FS848">
        <v>7</v>
      </c>
      <c r="FT848">
        <v>1</v>
      </c>
      <c r="FU848">
        <v>12</v>
      </c>
      <c r="FV848">
        <v>0</v>
      </c>
      <c r="FW848">
        <v>2</v>
      </c>
      <c r="FX848">
        <v>5</v>
      </c>
      <c r="FY848">
        <v>3</v>
      </c>
      <c r="FZ848">
        <v>0</v>
      </c>
      <c r="GA848">
        <v>0</v>
      </c>
      <c r="GB848">
        <v>3</v>
      </c>
      <c r="GC848">
        <v>2</v>
      </c>
      <c r="GD848">
        <v>1</v>
      </c>
      <c r="GE848">
        <v>4</v>
      </c>
      <c r="GF848">
        <v>1</v>
      </c>
      <c r="GG848">
        <v>2</v>
      </c>
      <c r="GH848">
        <v>1</v>
      </c>
      <c r="GI848">
        <v>1</v>
      </c>
      <c r="GJ848">
        <v>1</v>
      </c>
      <c r="GK848">
        <v>1</v>
      </c>
      <c r="GL848">
        <v>1</v>
      </c>
      <c r="GM848">
        <v>3</v>
      </c>
      <c r="GN848">
        <v>123</v>
      </c>
      <c r="GO848">
        <v>131</v>
      </c>
      <c r="GP848">
        <v>79</v>
      </c>
      <c r="GQ848">
        <v>17</v>
      </c>
      <c r="GR848">
        <v>6</v>
      </c>
      <c r="GS848">
        <v>1</v>
      </c>
      <c r="GT848">
        <v>1</v>
      </c>
      <c r="GU848">
        <v>1</v>
      </c>
      <c r="GV848">
        <v>10</v>
      </c>
      <c r="GW848">
        <v>1</v>
      </c>
      <c r="GX848">
        <v>2</v>
      </c>
      <c r="GY848">
        <v>0</v>
      </c>
      <c r="GZ848">
        <v>0</v>
      </c>
      <c r="HA848">
        <v>0</v>
      </c>
      <c r="HB848">
        <v>1</v>
      </c>
      <c r="HC848">
        <v>1</v>
      </c>
      <c r="HD848">
        <v>0</v>
      </c>
      <c r="HE848">
        <v>1</v>
      </c>
      <c r="HF848">
        <v>2</v>
      </c>
      <c r="HG848">
        <v>8</v>
      </c>
      <c r="HH848">
        <v>131</v>
      </c>
      <c r="HI848">
        <v>4</v>
      </c>
      <c r="HJ848">
        <v>2</v>
      </c>
      <c r="HK848">
        <v>0</v>
      </c>
      <c r="HL848">
        <v>1</v>
      </c>
      <c r="HM848">
        <v>1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0</v>
      </c>
      <c r="HV848">
        <v>4</v>
      </c>
      <c r="HW848">
        <v>2</v>
      </c>
      <c r="HX848">
        <v>1</v>
      </c>
      <c r="HY848">
        <v>0</v>
      </c>
      <c r="HZ848">
        <v>1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2</v>
      </c>
      <c r="IM848">
        <v>17</v>
      </c>
      <c r="IN848">
        <v>11</v>
      </c>
      <c r="IO848">
        <v>1</v>
      </c>
      <c r="IP848">
        <v>3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1</v>
      </c>
      <c r="IY848">
        <v>1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17</v>
      </c>
    </row>
    <row r="849" spans="1:272" x14ac:dyDescent="0.25">
      <c r="A849" t="s">
        <v>273</v>
      </c>
      <c r="B849" t="s">
        <v>774</v>
      </c>
      <c r="C849" t="str">
        <f t="shared" si="63"/>
        <v>166101</v>
      </c>
      <c r="D849" t="s">
        <v>786</v>
      </c>
      <c r="E849">
        <v>20</v>
      </c>
      <c r="F849">
        <v>1668</v>
      </c>
      <c r="G849">
        <v>1270</v>
      </c>
      <c r="H849">
        <v>253</v>
      </c>
      <c r="I849">
        <v>1017</v>
      </c>
      <c r="J849">
        <v>0</v>
      </c>
      <c r="K849">
        <v>3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1014</v>
      </c>
      <c r="T849">
        <v>0</v>
      </c>
      <c r="U849">
        <v>0</v>
      </c>
      <c r="V849">
        <v>1014</v>
      </c>
      <c r="W849">
        <v>15</v>
      </c>
      <c r="X849">
        <v>13</v>
      </c>
      <c r="Y849">
        <v>2</v>
      </c>
      <c r="Z849">
        <v>0</v>
      </c>
      <c r="AA849">
        <v>999</v>
      </c>
      <c r="AB849">
        <v>220</v>
      </c>
      <c r="AC849">
        <v>13</v>
      </c>
      <c r="AD849">
        <v>55</v>
      </c>
      <c r="AE849">
        <v>103</v>
      </c>
      <c r="AF849">
        <v>19</v>
      </c>
      <c r="AG849">
        <v>1</v>
      </c>
      <c r="AH849">
        <v>4</v>
      </c>
      <c r="AI849">
        <v>3</v>
      </c>
      <c r="AJ849">
        <v>4</v>
      </c>
      <c r="AK849">
        <v>1</v>
      </c>
      <c r="AL849">
        <v>0</v>
      </c>
      <c r="AM849">
        <v>1</v>
      </c>
      <c r="AN849">
        <v>2</v>
      </c>
      <c r="AO849">
        <v>1</v>
      </c>
      <c r="AP849">
        <v>1</v>
      </c>
      <c r="AQ849">
        <v>3</v>
      </c>
      <c r="AR849">
        <v>1</v>
      </c>
      <c r="AS849">
        <v>3</v>
      </c>
      <c r="AT849">
        <v>0</v>
      </c>
      <c r="AU849">
        <v>2</v>
      </c>
      <c r="AV849">
        <v>1</v>
      </c>
      <c r="AW849">
        <v>0</v>
      </c>
      <c r="AX849">
        <v>1</v>
      </c>
      <c r="AY849">
        <v>0</v>
      </c>
      <c r="AZ849">
        <v>1</v>
      </c>
      <c r="BA849">
        <v>220</v>
      </c>
      <c r="BB849">
        <v>316</v>
      </c>
      <c r="BC849">
        <v>82</v>
      </c>
      <c r="BD849">
        <v>3</v>
      </c>
      <c r="BE849">
        <v>12</v>
      </c>
      <c r="BF849">
        <v>73</v>
      </c>
      <c r="BG849">
        <v>14</v>
      </c>
      <c r="BH849">
        <v>46</v>
      </c>
      <c r="BI849">
        <v>4</v>
      </c>
      <c r="BJ849">
        <v>0</v>
      </c>
      <c r="BK849">
        <v>28</v>
      </c>
      <c r="BL849">
        <v>6</v>
      </c>
      <c r="BM849">
        <v>2</v>
      </c>
      <c r="BN849">
        <v>2</v>
      </c>
      <c r="BO849">
        <v>19</v>
      </c>
      <c r="BP849">
        <v>1</v>
      </c>
      <c r="BQ849">
        <v>1</v>
      </c>
      <c r="BR849">
        <v>2</v>
      </c>
      <c r="BS849">
        <v>1</v>
      </c>
      <c r="BT849">
        <v>0</v>
      </c>
      <c r="BU849">
        <v>8</v>
      </c>
      <c r="BV849">
        <v>1</v>
      </c>
      <c r="BW849">
        <v>1</v>
      </c>
      <c r="BX849">
        <v>3</v>
      </c>
      <c r="BY849">
        <v>7</v>
      </c>
      <c r="BZ849">
        <v>316</v>
      </c>
      <c r="CA849">
        <v>32</v>
      </c>
      <c r="CB849">
        <v>13</v>
      </c>
      <c r="CC849">
        <v>7</v>
      </c>
      <c r="CD849">
        <v>5</v>
      </c>
      <c r="CE849">
        <v>0</v>
      </c>
      <c r="CF849">
        <v>1</v>
      </c>
      <c r="CG849">
        <v>3</v>
      </c>
      <c r="CH849">
        <v>0</v>
      </c>
      <c r="CI849">
        <v>1</v>
      </c>
      <c r="CJ849">
        <v>0</v>
      </c>
      <c r="CK849">
        <v>0</v>
      </c>
      <c r="CL849">
        <v>0</v>
      </c>
      <c r="CM849">
        <v>0</v>
      </c>
      <c r="CN849">
        <v>2</v>
      </c>
      <c r="CO849">
        <v>0</v>
      </c>
      <c r="CP849">
        <v>32</v>
      </c>
      <c r="CQ849">
        <v>51</v>
      </c>
      <c r="CR849">
        <v>28</v>
      </c>
      <c r="CS849">
        <v>1</v>
      </c>
      <c r="CT849">
        <v>2</v>
      </c>
      <c r="CU849">
        <v>2</v>
      </c>
      <c r="CV849">
        <v>3</v>
      </c>
      <c r="CW849">
        <v>3</v>
      </c>
      <c r="CX849">
        <v>0</v>
      </c>
      <c r="CY849">
        <v>0</v>
      </c>
      <c r="CZ849">
        <v>0</v>
      </c>
      <c r="DA849">
        <v>1</v>
      </c>
      <c r="DB849">
        <v>0</v>
      </c>
      <c r="DC849">
        <v>0</v>
      </c>
      <c r="DD849">
        <v>2</v>
      </c>
      <c r="DE849">
        <v>0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2</v>
      </c>
      <c r="DL849">
        <v>0</v>
      </c>
      <c r="DM849">
        <v>1</v>
      </c>
      <c r="DN849">
        <v>0</v>
      </c>
      <c r="DO849">
        <v>5</v>
      </c>
      <c r="DP849">
        <v>51</v>
      </c>
      <c r="DQ849">
        <v>12</v>
      </c>
      <c r="DR849">
        <v>4</v>
      </c>
      <c r="DS849">
        <v>0</v>
      </c>
      <c r="DT849">
        <v>1</v>
      </c>
      <c r="DU849">
        <v>1</v>
      </c>
      <c r="DV849">
        <v>0</v>
      </c>
      <c r="DW849">
        <v>0</v>
      </c>
      <c r="DX849">
        <v>1</v>
      </c>
      <c r="DY849">
        <v>0</v>
      </c>
      <c r="DZ849">
        <v>1</v>
      </c>
      <c r="EA849">
        <v>0</v>
      </c>
      <c r="EB849">
        <v>1</v>
      </c>
      <c r="EC849">
        <v>0</v>
      </c>
      <c r="ED849">
        <v>1</v>
      </c>
      <c r="EE849">
        <v>0</v>
      </c>
      <c r="EF849">
        <v>1</v>
      </c>
      <c r="EG849">
        <v>0</v>
      </c>
      <c r="EH849">
        <v>0</v>
      </c>
      <c r="EI849">
        <v>1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12</v>
      </c>
      <c r="EQ849">
        <v>127</v>
      </c>
      <c r="ER849">
        <v>33</v>
      </c>
      <c r="ES849">
        <v>57</v>
      </c>
      <c r="ET849">
        <v>11</v>
      </c>
      <c r="EU849">
        <v>2</v>
      </c>
      <c r="EV849">
        <v>1</v>
      </c>
      <c r="EW849">
        <v>2</v>
      </c>
      <c r="EX849">
        <v>3</v>
      </c>
      <c r="EY849">
        <v>0</v>
      </c>
      <c r="EZ849">
        <v>0</v>
      </c>
      <c r="FA849">
        <v>3</v>
      </c>
      <c r="FB849">
        <v>3</v>
      </c>
      <c r="FC849">
        <v>0</v>
      </c>
      <c r="FD849">
        <v>0</v>
      </c>
      <c r="FE849">
        <v>1</v>
      </c>
      <c r="FF849">
        <v>0</v>
      </c>
      <c r="FG849">
        <v>0</v>
      </c>
      <c r="FH849">
        <v>2</v>
      </c>
      <c r="FI849">
        <v>1</v>
      </c>
      <c r="FJ849">
        <v>1</v>
      </c>
      <c r="FK849">
        <v>1</v>
      </c>
      <c r="FL849">
        <v>0</v>
      </c>
      <c r="FM849">
        <v>6</v>
      </c>
      <c r="FN849">
        <v>127</v>
      </c>
      <c r="FO849">
        <v>119</v>
      </c>
      <c r="FP849">
        <v>57</v>
      </c>
      <c r="FQ849">
        <v>11</v>
      </c>
      <c r="FR849">
        <v>4</v>
      </c>
      <c r="FS849">
        <v>5</v>
      </c>
      <c r="FT849">
        <v>1</v>
      </c>
      <c r="FU849">
        <v>12</v>
      </c>
      <c r="FV849">
        <v>2</v>
      </c>
      <c r="FW849">
        <v>1</v>
      </c>
      <c r="FX849">
        <v>8</v>
      </c>
      <c r="FY849">
        <v>1</v>
      </c>
      <c r="FZ849">
        <v>4</v>
      </c>
      <c r="GA849">
        <v>0</v>
      </c>
      <c r="GB849">
        <v>1</v>
      </c>
      <c r="GC849">
        <v>0</v>
      </c>
      <c r="GD849">
        <v>2</v>
      </c>
      <c r="GE849">
        <v>2</v>
      </c>
      <c r="GF849">
        <v>2</v>
      </c>
      <c r="GG849">
        <v>0</v>
      </c>
      <c r="GH849">
        <v>0</v>
      </c>
      <c r="GI849">
        <v>0</v>
      </c>
      <c r="GJ849">
        <v>1</v>
      </c>
      <c r="GK849">
        <v>0</v>
      </c>
      <c r="GL849">
        <v>0</v>
      </c>
      <c r="GM849">
        <v>5</v>
      </c>
      <c r="GN849">
        <v>119</v>
      </c>
      <c r="GO849">
        <v>105</v>
      </c>
      <c r="GP849">
        <v>67</v>
      </c>
      <c r="GQ849">
        <v>14</v>
      </c>
      <c r="GR849">
        <v>5</v>
      </c>
      <c r="GS849">
        <v>2</v>
      </c>
      <c r="GT849">
        <v>4</v>
      </c>
      <c r="GU849">
        <v>0</v>
      </c>
      <c r="GV849">
        <v>5</v>
      </c>
      <c r="GW849">
        <v>1</v>
      </c>
      <c r="GX849">
        <v>1</v>
      </c>
      <c r="GY849">
        <v>0</v>
      </c>
      <c r="GZ849">
        <v>0</v>
      </c>
      <c r="HA849">
        <v>0</v>
      </c>
      <c r="HB849">
        <v>1</v>
      </c>
      <c r="HC849">
        <v>1</v>
      </c>
      <c r="HD849">
        <v>0</v>
      </c>
      <c r="HE849">
        <v>1</v>
      </c>
      <c r="HF849">
        <v>0</v>
      </c>
      <c r="HG849">
        <v>3</v>
      </c>
      <c r="HH849">
        <v>105</v>
      </c>
      <c r="HI849">
        <v>7</v>
      </c>
      <c r="HJ849">
        <v>5</v>
      </c>
      <c r="HK849">
        <v>0</v>
      </c>
      <c r="HL849">
        <v>0</v>
      </c>
      <c r="HM849">
        <v>1</v>
      </c>
      <c r="HN849">
        <v>0</v>
      </c>
      <c r="HO849">
        <v>0</v>
      </c>
      <c r="HP849">
        <v>0</v>
      </c>
      <c r="HQ849">
        <v>1</v>
      </c>
      <c r="HR849">
        <v>0</v>
      </c>
      <c r="HS849">
        <v>0</v>
      </c>
      <c r="HT849">
        <v>0</v>
      </c>
      <c r="HU849">
        <v>0</v>
      </c>
      <c r="HV849">
        <v>7</v>
      </c>
      <c r="HW849">
        <v>2</v>
      </c>
      <c r="HX849">
        <v>2</v>
      </c>
      <c r="HY849">
        <v>0</v>
      </c>
      <c r="HZ849">
        <v>0</v>
      </c>
      <c r="IA849">
        <v>0</v>
      </c>
      <c r="IB849">
        <v>0</v>
      </c>
      <c r="IC849">
        <v>0</v>
      </c>
      <c r="ID849">
        <v>0</v>
      </c>
      <c r="IE849">
        <v>0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2</v>
      </c>
      <c r="IM849">
        <v>8</v>
      </c>
      <c r="IN849">
        <v>3</v>
      </c>
      <c r="IO849">
        <v>1</v>
      </c>
      <c r="IP849">
        <v>1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0</v>
      </c>
      <c r="IX849">
        <v>2</v>
      </c>
      <c r="IY849">
        <v>0</v>
      </c>
      <c r="IZ849">
        <v>0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0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8</v>
      </c>
    </row>
    <row r="850" spans="1:272" x14ac:dyDescent="0.25">
      <c r="A850" t="s">
        <v>273</v>
      </c>
      <c r="B850" t="s">
        <v>774</v>
      </c>
      <c r="C850" t="str">
        <f t="shared" si="63"/>
        <v>166101</v>
      </c>
      <c r="D850" t="s">
        <v>679</v>
      </c>
      <c r="E850">
        <v>21</v>
      </c>
      <c r="F850">
        <v>1798</v>
      </c>
      <c r="G850">
        <v>1350</v>
      </c>
      <c r="H850">
        <v>178</v>
      </c>
      <c r="I850">
        <v>1172</v>
      </c>
      <c r="J850">
        <v>0</v>
      </c>
      <c r="K850">
        <v>16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1172</v>
      </c>
      <c r="T850">
        <v>0</v>
      </c>
      <c r="U850">
        <v>0</v>
      </c>
      <c r="V850">
        <v>1172</v>
      </c>
      <c r="W850">
        <v>3</v>
      </c>
      <c r="X850">
        <v>1</v>
      </c>
      <c r="Y850">
        <v>2</v>
      </c>
      <c r="Z850">
        <v>0</v>
      </c>
      <c r="AA850">
        <v>1169</v>
      </c>
      <c r="AB850">
        <v>275</v>
      </c>
      <c r="AC850">
        <v>19</v>
      </c>
      <c r="AD850">
        <v>61</v>
      </c>
      <c r="AE850">
        <v>128</v>
      </c>
      <c r="AF850">
        <v>32</v>
      </c>
      <c r="AG850">
        <v>1</v>
      </c>
      <c r="AH850">
        <v>6</v>
      </c>
      <c r="AI850">
        <v>2</v>
      </c>
      <c r="AJ850">
        <v>3</v>
      </c>
      <c r="AK850">
        <v>3</v>
      </c>
      <c r="AL850">
        <v>0</v>
      </c>
      <c r="AM850">
        <v>0</v>
      </c>
      <c r="AN850">
        <v>1</v>
      </c>
      <c r="AO850">
        <v>3</v>
      </c>
      <c r="AP850">
        <v>1</v>
      </c>
      <c r="AQ850">
        <v>6</v>
      </c>
      <c r="AR850">
        <v>0</v>
      </c>
      <c r="AS850">
        <v>2</v>
      </c>
      <c r="AT850">
        <v>0</v>
      </c>
      <c r="AU850">
        <v>1</v>
      </c>
      <c r="AV850">
        <v>0</v>
      </c>
      <c r="AW850">
        <v>0</v>
      </c>
      <c r="AX850">
        <v>2</v>
      </c>
      <c r="AY850">
        <v>1</v>
      </c>
      <c r="AZ850">
        <v>3</v>
      </c>
      <c r="BA850">
        <v>275</v>
      </c>
      <c r="BB850">
        <v>350</v>
      </c>
      <c r="BC850">
        <v>86</v>
      </c>
      <c r="BD850">
        <v>4</v>
      </c>
      <c r="BE850">
        <v>23</v>
      </c>
      <c r="BF850">
        <v>87</v>
      </c>
      <c r="BG850">
        <v>10</v>
      </c>
      <c r="BH850">
        <v>54</v>
      </c>
      <c r="BI850">
        <v>4</v>
      </c>
      <c r="BJ850">
        <v>4</v>
      </c>
      <c r="BK850">
        <v>28</v>
      </c>
      <c r="BL850">
        <v>3</v>
      </c>
      <c r="BM850">
        <v>0</v>
      </c>
      <c r="BN850">
        <v>2</v>
      </c>
      <c r="BO850">
        <v>10</v>
      </c>
      <c r="BP850">
        <v>1</v>
      </c>
      <c r="BQ850">
        <v>2</v>
      </c>
      <c r="BR850">
        <v>0</v>
      </c>
      <c r="BS850">
        <v>2</v>
      </c>
      <c r="BT850">
        <v>0</v>
      </c>
      <c r="BU850">
        <v>14</v>
      </c>
      <c r="BV850">
        <v>5</v>
      </c>
      <c r="BW850">
        <v>3</v>
      </c>
      <c r="BX850">
        <v>1</v>
      </c>
      <c r="BY850">
        <v>7</v>
      </c>
      <c r="BZ850">
        <v>350</v>
      </c>
      <c r="CA850">
        <v>50</v>
      </c>
      <c r="CB850">
        <v>26</v>
      </c>
      <c r="CC850">
        <v>10</v>
      </c>
      <c r="CD850">
        <v>0</v>
      </c>
      <c r="CE850">
        <v>0</v>
      </c>
      <c r="CF850">
        <v>1</v>
      </c>
      <c r="CG850">
        <v>0</v>
      </c>
      <c r="CH850">
        <v>4</v>
      </c>
      <c r="CI850">
        <v>3</v>
      </c>
      <c r="CJ850">
        <v>1</v>
      </c>
      <c r="CK850">
        <v>0</v>
      </c>
      <c r="CL850">
        <v>0</v>
      </c>
      <c r="CM850">
        <v>1</v>
      </c>
      <c r="CN850">
        <v>4</v>
      </c>
      <c r="CO850">
        <v>0</v>
      </c>
      <c r="CP850">
        <v>50</v>
      </c>
      <c r="CQ850">
        <v>64</v>
      </c>
      <c r="CR850">
        <v>24</v>
      </c>
      <c r="CS850">
        <v>4</v>
      </c>
      <c r="CT850">
        <v>4</v>
      </c>
      <c r="CU850">
        <v>1</v>
      </c>
      <c r="CV850">
        <v>3</v>
      </c>
      <c r="CW850">
        <v>2</v>
      </c>
      <c r="CX850">
        <v>0</v>
      </c>
      <c r="CY850">
        <v>2</v>
      </c>
      <c r="CZ850">
        <v>5</v>
      </c>
      <c r="DA850">
        <v>2</v>
      </c>
      <c r="DB850">
        <v>0</v>
      </c>
      <c r="DC850">
        <v>1</v>
      </c>
      <c r="DD850">
        <v>1</v>
      </c>
      <c r="DE850">
        <v>0</v>
      </c>
      <c r="DF850">
        <v>1</v>
      </c>
      <c r="DG850">
        <v>0</v>
      </c>
      <c r="DH850">
        <v>1</v>
      </c>
      <c r="DI850">
        <v>0</v>
      </c>
      <c r="DJ850">
        <v>1</v>
      </c>
      <c r="DK850">
        <v>0</v>
      </c>
      <c r="DL850">
        <v>0</v>
      </c>
      <c r="DM850">
        <v>1</v>
      </c>
      <c r="DN850">
        <v>0</v>
      </c>
      <c r="DO850">
        <v>11</v>
      </c>
      <c r="DP850">
        <v>64</v>
      </c>
      <c r="DQ850">
        <v>19</v>
      </c>
      <c r="DR850">
        <v>3</v>
      </c>
      <c r="DS850">
        <v>2</v>
      </c>
      <c r="DT850">
        <v>1</v>
      </c>
      <c r="DU850">
        <v>7</v>
      </c>
      <c r="DV850">
        <v>0</v>
      </c>
      <c r="DW850">
        <v>1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2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1</v>
      </c>
      <c r="EL850">
        <v>1</v>
      </c>
      <c r="EM850">
        <v>0</v>
      </c>
      <c r="EN850">
        <v>0</v>
      </c>
      <c r="EO850">
        <v>1</v>
      </c>
      <c r="EP850">
        <v>19</v>
      </c>
      <c r="EQ850">
        <v>119</v>
      </c>
      <c r="ER850">
        <v>38</v>
      </c>
      <c r="ES850">
        <v>50</v>
      </c>
      <c r="ET850">
        <v>8</v>
      </c>
      <c r="EU850">
        <v>2</v>
      </c>
      <c r="EV850">
        <v>0</v>
      </c>
      <c r="EW850">
        <v>1</v>
      </c>
      <c r="EX850">
        <v>1</v>
      </c>
      <c r="EY850">
        <v>0</v>
      </c>
      <c r="EZ850">
        <v>2</v>
      </c>
      <c r="FA850">
        <v>0</v>
      </c>
      <c r="FB850">
        <v>4</v>
      </c>
      <c r="FC850">
        <v>3</v>
      </c>
      <c r="FD850">
        <v>1</v>
      </c>
      <c r="FE850">
        <v>0</v>
      </c>
      <c r="FF850">
        <v>0</v>
      </c>
      <c r="FG850">
        <v>2</v>
      </c>
      <c r="FH850">
        <v>0</v>
      </c>
      <c r="FI850">
        <v>0</v>
      </c>
      <c r="FJ850">
        <v>0</v>
      </c>
      <c r="FK850">
        <v>2</v>
      </c>
      <c r="FL850">
        <v>1</v>
      </c>
      <c r="FM850">
        <v>4</v>
      </c>
      <c r="FN850">
        <v>119</v>
      </c>
      <c r="FO850">
        <v>99</v>
      </c>
      <c r="FP850">
        <v>50</v>
      </c>
      <c r="FQ850">
        <v>11</v>
      </c>
      <c r="FR850">
        <v>3</v>
      </c>
      <c r="FS850">
        <v>5</v>
      </c>
      <c r="FT850">
        <v>3</v>
      </c>
      <c r="FU850">
        <v>5</v>
      </c>
      <c r="FV850">
        <v>2</v>
      </c>
      <c r="FW850">
        <v>1</v>
      </c>
      <c r="FX850">
        <v>3</v>
      </c>
      <c r="FY850">
        <v>0</v>
      </c>
      <c r="FZ850">
        <v>0</v>
      </c>
      <c r="GA850">
        <v>1</v>
      </c>
      <c r="GB850">
        <v>2</v>
      </c>
      <c r="GC850">
        <v>3</v>
      </c>
      <c r="GD850">
        <v>3</v>
      </c>
      <c r="GE850">
        <v>1</v>
      </c>
      <c r="GF850">
        <v>0</v>
      </c>
      <c r="GG850">
        <v>2</v>
      </c>
      <c r="GH850">
        <v>1</v>
      </c>
      <c r="GI850">
        <v>0</v>
      </c>
      <c r="GJ850">
        <v>0</v>
      </c>
      <c r="GK850">
        <v>0</v>
      </c>
      <c r="GL850">
        <v>0</v>
      </c>
      <c r="GM850">
        <v>3</v>
      </c>
      <c r="GN850">
        <v>99</v>
      </c>
      <c r="GO850">
        <v>162</v>
      </c>
      <c r="GP850">
        <v>89</v>
      </c>
      <c r="GQ850">
        <v>21</v>
      </c>
      <c r="GR850">
        <v>9</v>
      </c>
      <c r="GS850">
        <v>12</v>
      </c>
      <c r="GT850">
        <v>1</v>
      </c>
      <c r="GU850">
        <v>0</v>
      </c>
      <c r="GV850">
        <v>13</v>
      </c>
      <c r="GW850">
        <v>0</v>
      </c>
      <c r="GX850">
        <v>3</v>
      </c>
      <c r="GY850">
        <v>1</v>
      </c>
      <c r="GZ850">
        <v>1</v>
      </c>
      <c r="HA850">
        <v>1</v>
      </c>
      <c r="HB850">
        <v>5</v>
      </c>
      <c r="HC850">
        <v>2</v>
      </c>
      <c r="HD850">
        <v>0</v>
      </c>
      <c r="HE850">
        <v>0</v>
      </c>
      <c r="HF850">
        <v>2</v>
      </c>
      <c r="HG850">
        <v>2</v>
      </c>
      <c r="HH850">
        <v>162</v>
      </c>
      <c r="HI850">
        <v>13</v>
      </c>
      <c r="HJ850">
        <v>3</v>
      </c>
      <c r="HK850">
        <v>2</v>
      </c>
      <c r="HL850">
        <v>0</v>
      </c>
      <c r="HM850">
        <v>2</v>
      </c>
      <c r="HN850">
        <v>0</v>
      </c>
      <c r="HO850">
        <v>0</v>
      </c>
      <c r="HP850">
        <v>0</v>
      </c>
      <c r="HQ850">
        <v>1</v>
      </c>
      <c r="HR850">
        <v>1</v>
      </c>
      <c r="HS850">
        <v>2</v>
      </c>
      <c r="HT850">
        <v>1</v>
      </c>
      <c r="HU850">
        <v>1</v>
      </c>
      <c r="HV850">
        <v>13</v>
      </c>
      <c r="HW850">
        <v>3</v>
      </c>
      <c r="HX850">
        <v>0</v>
      </c>
      <c r="HY850">
        <v>0</v>
      </c>
      <c r="HZ850">
        <v>1</v>
      </c>
      <c r="IA850">
        <v>0</v>
      </c>
      <c r="IB850">
        <v>1</v>
      </c>
      <c r="IC850">
        <v>1</v>
      </c>
      <c r="ID850">
        <v>0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3</v>
      </c>
      <c r="IM850">
        <v>15</v>
      </c>
      <c r="IN850">
        <v>6</v>
      </c>
      <c r="IO850">
        <v>2</v>
      </c>
      <c r="IP850">
        <v>3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2</v>
      </c>
      <c r="IY850">
        <v>0</v>
      </c>
      <c r="IZ850">
        <v>0</v>
      </c>
      <c r="JA850">
        <v>0</v>
      </c>
      <c r="JB850">
        <v>1</v>
      </c>
      <c r="JC850">
        <v>0</v>
      </c>
      <c r="JD850">
        <v>1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15</v>
      </c>
    </row>
    <row r="851" spans="1:272" x14ac:dyDescent="0.25">
      <c r="A851" t="s">
        <v>273</v>
      </c>
      <c r="B851" t="s">
        <v>774</v>
      </c>
      <c r="C851" t="str">
        <f t="shared" si="63"/>
        <v>166101</v>
      </c>
      <c r="D851" t="s">
        <v>679</v>
      </c>
      <c r="E851">
        <v>22</v>
      </c>
      <c r="F851">
        <v>2045</v>
      </c>
      <c r="G851">
        <v>1540</v>
      </c>
      <c r="H851">
        <v>220</v>
      </c>
      <c r="I851">
        <v>1320</v>
      </c>
      <c r="J851">
        <v>1</v>
      </c>
      <c r="K851">
        <v>3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1315</v>
      </c>
      <c r="T851">
        <v>0</v>
      </c>
      <c r="U851">
        <v>0</v>
      </c>
      <c r="V851">
        <v>1315</v>
      </c>
      <c r="W851">
        <v>18</v>
      </c>
      <c r="X851">
        <v>12</v>
      </c>
      <c r="Y851">
        <v>6</v>
      </c>
      <c r="Z851">
        <v>0</v>
      </c>
      <c r="AA851">
        <v>1297</v>
      </c>
      <c r="AB851">
        <v>257</v>
      </c>
      <c r="AC851">
        <v>28</v>
      </c>
      <c r="AD851">
        <v>72</v>
      </c>
      <c r="AE851">
        <v>120</v>
      </c>
      <c r="AF851">
        <v>16</v>
      </c>
      <c r="AG851">
        <v>0</v>
      </c>
      <c r="AH851">
        <v>4</v>
      </c>
      <c r="AI851">
        <v>0</v>
      </c>
      <c r="AJ851">
        <v>1</v>
      </c>
      <c r="AK851">
        <v>0</v>
      </c>
      <c r="AL851">
        <v>0</v>
      </c>
      <c r="AM851">
        <v>2</v>
      </c>
      <c r="AN851">
        <v>1</v>
      </c>
      <c r="AO851">
        <v>0</v>
      </c>
      <c r="AP851">
        <v>0</v>
      </c>
      <c r="AQ851">
        <v>0</v>
      </c>
      <c r="AR851">
        <v>3</v>
      </c>
      <c r="AS851">
        <v>2</v>
      </c>
      <c r="AT851">
        <v>0</v>
      </c>
      <c r="AU851">
        <v>0</v>
      </c>
      <c r="AV851">
        <v>1</v>
      </c>
      <c r="AW851">
        <v>0</v>
      </c>
      <c r="AX851">
        <v>2</v>
      </c>
      <c r="AY851">
        <v>2</v>
      </c>
      <c r="AZ851">
        <v>3</v>
      </c>
      <c r="BA851">
        <v>257</v>
      </c>
      <c r="BB851">
        <v>393</v>
      </c>
      <c r="BC851">
        <v>110</v>
      </c>
      <c r="BD851">
        <v>14</v>
      </c>
      <c r="BE851">
        <v>20</v>
      </c>
      <c r="BF851">
        <v>116</v>
      </c>
      <c r="BG851">
        <v>4</v>
      </c>
      <c r="BH851">
        <v>41</v>
      </c>
      <c r="BI851">
        <v>9</v>
      </c>
      <c r="BJ851">
        <v>4</v>
      </c>
      <c r="BK851">
        <v>21</v>
      </c>
      <c r="BL851">
        <v>1</v>
      </c>
      <c r="BM851">
        <v>1</v>
      </c>
      <c r="BN851">
        <v>1</v>
      </c>
      <c r="BO851">
        <v>13</v>
      </c>
      <c r="BP851">
        <v>4</v>
      </c>
      <c r="BQ851">
        <v>5</v>
      </c>
      <c r="BR851">
        <v>0</v>
      </c>
      <c r="BS851">
        <v>2</v>
      </c>
      <c r="BT851">
        <v>1</v>
      </c>
      <c r="BU851">
        <v>8</v>
      </c>
      <c r="BV851">
        <v>3</v>
      </c>
      <c r="BW851">
        <v>4</v>
      </c>
      <c r="BX851">
        <v>5</v>
      </c>
      <c r="BY851">
        <v>6</v>
      </c>
      <c r="BZ851">
        <v>393</v>
      </c>
      <c r="CA851">
        <v>67</v>
      </c>
      <c r="CB851">
        <v>34</v>
      </c>
      <c r="CC851">
        <v>11</v>
      </c>
      <c r="CD851">
        <v>3</v>
      </c>
      <c r="CE851">
        <v>1</v>
      </c>
      <c r="CF851">
        <v>3</v>
      </c>
      <c r="CG851">
        <v>1</v>
      </c>
      <c r="CH851">
        <v>3</v>
      </c>
      <c r="CI851">
        <v>1</v>
      </c>
      <c r="CJ851">
        <v>0</v>
      </c>
      <c r="CK851">
        <v>1</v>
      </c>
      <c r="CL851">
        <v>2</v>
      </c>
      <c r="CM851">
        <v>1</v>
      </c>
      <c r="CN851">
        <v>4</v>
      </c>
      <c r="CO851">
        <v>2</v>
      </c>
      <c r="CP851">
        <v>67</v>
      </c>
      <c r="CQ851">
        <v>71</v>
      </c>
      <c r="CR851">
        <v>28</v>
      </c>
      <c r="CS851">
        <v>4</v>
      </c>
      <c r="CT851">
        <v>4</v>
      </c>
      <c r="CU851">
        <v>0</v>
      </c>
      <c r="CV851">
        <v>6</v>
      </c>
      <c r="CW851">
        <v>4</v>
      </c>
      <c r="CX851">
        <v>2</v>
      </c>
      <c r="CY851">
        <v>2</v>
      </c>
      <c r="CZ851">
        <v>6</v>
      </c>
      <c r="DA851">
        <v>1</v>
      </c>
      <c r="DB851">
        <v>0</v>
      </c>
      <c r="DC851">
        <v>1</v>
      </c>
      <c r="DD851">
        <v>0</v>
      </c>
      <c r="DE851">
        <v>1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1</v>
      </c>
      <c r="DL851">
        <v>1</v>
      </c>
      <c r="DM851">
        <v>0</v>
      </c>
      <c r="DN851">
        <v>0</v>
      </c>
      <c r="DO851">
        <v>9</v>
      </c>
      <c r="DP851">
        <v>71</v>
      </c>
      <c r="DQ851">
        <v>32</v>
      </c>
      <c r="DR851">
        <v>11</v>
      </c>
      <c r="DS851">
        <v>3</v>
      </c>
      <c r="DT851">
        <v>0</v>
      </c>
      <c r="DU851">
        <v>6</v>
      </c>
      <c r="DV851">
        <v>2</v>
      </c>
      <c r="DW851">
        <v>1</v>
      </c>
      <c r="DX851">
        <v>1</v>
      </c>
      <c r="DY851">
        <v>0</v>
      </c>
      <c r="DZ851">
        <v>1</v>
      </c>
      <c r="EA851">
        <v>0</v>
      </c>
      <c r="EB851">
        <v>0</v>
      </c>
      <c r="EC851">
        <v>0</v>
      </c>
      <c r="ED851">
        <v>5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1</v>
      </c>
      <c r="EM851">
        <v>0</v>
      </c>
      <c r="EN851">
        <v>0</v>
      </c>
      <c r="EO851">
        <v>1</v>
      </c>
      <c r="EP851">
        <v>32</v>
      </c>
      <c r="EQ851">
        <v>122</v>
      </c>
      <c r="ER851">
        <v>25</v>
      </c>
      <c r="ES851">
        <v>72</v>
      </c>
      <c r="ET851">
        <v>6</v>
      </c>
      <c r="EU851">
        <v>2</v>
      </c>
      <c r="EV851">
        <v>1</v>
      </c>
      <c r="EW851">
        <v>2</v>
      </c>
      <c r="EX851">
        <v>0</v>
      </c>
      <c r="EY851">
        <v>0</v>
      </c>
      <c r="EZ851">
        <v>1</v>
      </c>
      <c r="FA851">
        <v>2</v>
      </c>
      <c r="FB851">
        <v>0</v>
      </c>
      <c r="FC851">
        <v>3</v>
      </c>
      <c r="FD851">
        <v>0</v>
      </c>
      <c r="FE851">
        <v>0</v>
      </c>
      <c r="FF851">
        <v>1</v>
      </c>
      <c r="FG851">
        <v>0</v>
      </c>
      <c r="FH851">
        <v>1</v>
      </c>
      <c r="FI851">
        <v>1</v>
      </c>
      <c r="FJ851">
        <v>0</v>
      </c>
      <c r="FK851">
        <v>1</v>
      </c>
      <c r="FL851">
        <v>0</v>
      </c>
      <c r="FM851">
        <v>4</v>
      </c>
      <c r="FN851">
        <v>122</v>
      </c>
      <c r="FO851">
        <v>121</v>
      </c>
      <c r="FP851">
        <v>51</v>
      </c>
      <c r="FQ851">
        <v>4</v>
      </c>
      <c r="FR851">
        <v>9</v>
      </c>
      <c r="FS851">
        <v>4</v>
      </c>
      <c r="FT851">
        <v>2</v>
      </c>
      <c r="FU851">
        <v>15</v>
      </c>
      <c r="FV851">
        <v>2</v>
      </c>
      <c r="FW851">
        <v>2</v>
      </c>
      <c r="FX851">
        <v>6</v>
      </c>
      <c r="FY851">
        <v>1</v>
      </c>
      <c r="FZ851">
        <v>3</v>
      </c>
      <c r="GA851">
        <v>0</v>
      </c>
      <c r="GB851">
        <v>2</v>
      </c>
      <c r="GC851">
        <v>2</v>
      </c>
      <c r="GD851">
        <v>1</v>
      </c>
      <c r="GE851">
        <v>3</v>
      </c>
      <c r="GF851">
        <v>1</v>
      </c>
      <c r="GG851">
        <v>3</v>
      </c>
      <c r="GH851">
        <v>1</v>
      </c>
      <c r="GI851">
        <v>2</v>
      </c>
      <c r="GJ851">
        <v>1</v>
      </c>
      <c r="GK851">
        <v>2</v>
      </c>
      <c r="GL851">
        <v>0</v>
      </c>
      <c r="GM851">
        <v>4</v>
      </c>
      <c r="GN851">
        <v>121</v>
      </c>
      <c r="GO851">
        <v>211</v>
      </c>
      <c r="GP851">
        <v>127</v>
      </c>
      <c r="GQ851">
        <v>19</v>
      </c>
      <c r="GR851">
        <v>12</v>
      </c>
      <c r="GS851">
        <v>0</v>
      </c>
      <c r="GT851">
        <v>4</v>
      </c>
      <c r="GU851">
        <v>0</v>
      </c>
      <c r="GV851">
        <v>17</v>
      </c>
      <c r="GW851">
        <v>1</v>
      </c>
      <c r="GX851">
        <v>2</v>
      </c>
      <c r="GY851">
        <v>2</v>
      </c>
      <c r="GZ851">
        <v>0</v>
      </c>
      <c r="HA851">
        <v>0</v>
      </c>
      <c r="HB851">
        <v>3</v>
      </c>
      <c r="HC851">
        <v>8</v>
      </c>
      <c r="HD851">
        <v>0</v>
      </c>
      <c r="HE851">
        <v>3</v>
      </c>
      <c r="HF851">
        <v>5</v>
      </c>
      <c r="HG851">
        <v>8</v>
      </c>
      <c r="HH851">
        <v>211</v>
      </c>
      <c r="HI851">
        <v>9</v>
      </c>
      <c r="HJ851">
        <v>1</v>
      </c>
      <c r="HK851">
        <v>0</v>
      </c>
      <c r="HL851">
        <v>0</v>
      </c>
      <c r="HM851">
        <v>2</v>
      </c>
      <c r="HN851">
        <v>0</v>
      </c>
      <c r="HO851">
        <v>0</v>
      </c>
      <c r="HP851">
        <v>3</v>
      </c>
      <c r="HQ851">
        <v>0</v>
      </c>
      <c r="HR851">
        <v>0</v>
      </c>
      <c r="HS851">
        <v>2</v>
      </c>
      <c r="HT851">
        <v>0</v>
      </c>
      <c r="HU851">
        <v>1</v>
      </c>
      <c r="HV851">
        <v>9</v>
      </c>
      <c r="HW851">
        <v>1</v>
      </c>
      <c r="HX851">
        <v>0</v>
      </c>
      <c r="HY851">
        <v>1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1</v>
      </c>
      <c r="IM851">
        <v>13</v>
      </c>
      <c r="IN851">
        <v>2</v>
      </c>
      <c r="IO851">
        <v>5</v>
      </c>
      <c r="IP851">
        <v>5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1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0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13</v>
      </c>
    </row>
    <row r="852" spans="1:272" x14ac:dyDescent="0.25">
      <c r="A852" t="s">
        <v>273</v>
      </c>
      <c r="B852" t="s">
        <v>774</v>
      </c>
      <c r="C852" t="str">
        <f t="shared" si="63"/>
        <v>166101</v>
      </c>
      <c r="D852" t="s">
        <v>787</v>
      </c>
      <c r="E852">
        <v>23</v>
      </c>
      <c r="F852">
        <v>1603</v>
      </c>
      <c r="G852">
        <v>1230</v>
      </c>
      <c r="H852">
        <v>266</v>
      </c>
      <c r="I852">
        <v>964</v>
      </c>
      <c r="J852">
        <v>0</v>
      </c>
      <c r="K852">
        <v>4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964</v>
      </c>
      <c r="T852">
        <v>0</v>
      </c>
      <c r="U852">
        <v>0</v>
      </c>
      <c r="V852">
        <v>964</v>
      </c>
      <c r="W852">
        <v>14</v>
      </c>
      <c r="X852">
        <v>7</v>
      </c>
      <c r="Y852">
        <v>7</v>
      </c>
      <c r="Z852">
        <v>0</v>
      </c>
      <c r="AA852">
        <v>950</v>
      </c>
      <c r="AB852">
        <v>163</v>
      </c>
      <c r="AC852">
        <v>12</v>
      </c>
      <c r="AD852">
        <v>43</v>
      </c>
      <c r="AE852">
        <v>72</v>
      </c>
      <c r="AF852">
        <v>21</v>
      </c>
      <c r="AG852">
        <v>1</v>
      </c>
      <c r="AH852">
        <v>1</v>
      </c>
      <c r="AI852">
        <v>2</v>
      </c>
      <c r="AJ852">
        <v>0</v>
      </c>
      <c r="AK852">
        <v>1</v>
      </c>
      <c r="AL852">
        <v>0</v>
      </c>
      <c r="AM852">
        <v>0</v>
      </c>
      <c r="AN852">
        <v>1</v>
      </c>
      <c r="AO852">
        <v>0</v>
      </c>
      <c r="AP852">
        <v>0</v>
      </c>
      <c r="AQ852">
        <v>3</v>
      </c>
      <c r="AR852">
        <v>0</v>
      </c>
      <c r="AS852">
        <v>1</v>
      </c>
      <c r="AT852">
        <v>1</v>
      </c>
      <c r="AU852">
        <v>1</v>
      </c>
      <c r="AV852">
        <v>0</v>
      </c>
      <c r="AW852">
        <v>0</v>
      </c>
      <c r="AX852">
        <v>1</v>
      </c>
      <c r="AY852">
        <v>1</v>
      </c>
      <c r="AZ852">
        <v>1</v>
      </c>
      <c r="BA852">
        <v>163</v>
      </c>
      <c r="BB852">
        <v>327</v>
      </c>
      <c r="BC852">
        <v>102</v>
      </c>
      <c r="BD852">
        <v>6</v>
      </c>
      <c r="BE852">
        <v>15</v>
      </c>
      <c r="BF852">
        <v>69</v>
      </c>
      <c r="BG852">
        <v>11</v>
      </c>
      <c r="BH852">
        <v>31</v>
      </c>
      <c r="BI852">
        <v>7</v>
      </c>
      <c r="BJ852">
        <v>0</v>
      </c>
      <c r="BK852">
        <v>43</v>
      </c>
      <c r="BL852">
        <v>1</v>
      </c>
      <c r="BM852">
        <v>0</v>
      </c>
      <c r="BN852">
        <v>2</v>
      </c>
      <c r="BO852">
        <v>11</v>
      </c>
      <c r="BP852">
        <v>3</v>
      </c>
      <c r="BQ852">
        <v>1</v>
      </c>
      <c r="BR852">
        <v>2</v>
      </c>
      <c r="BS852">
        <v>2</v>
      </c>
      <c r="BT852">
        <v>1</v>
      </c>
      <c r="BU852">
        <v>6</v>
      </c>
      <c r="BV852">
        <v>5</v>
      </c>
      <c r="BW852">
        <v>3</v>
      </c>
      <c r="BX852">
        <v>2</v>
      </c>
      <c r="BY852">
        <v>4</v>
      </c>
      <c r="BZ852">
        <v>327</v>
      </c>
      <c r="CA852">
        <v>33</v>
      </c>
      <c r="CB852">
        <v>22</v>
      </c>
      <c r="CC852">
        <v>2</v>
      </c>
      <c r="CD852">
        <v>1</v>
      </c>
      <c r="CE852">
        <v>2</v>
      </c>
      <c r="CF852">
        <v>0</v>
      </c>
      <c r="CG852">
        <v>2</v>
      </c>
      <c r="CH852">
        <v>1</v>
      </c>
      <c r="CI852">
        <v>1</v>
      </c>
      <c r="CJ852">
        <v>1</v>
      </c>
      <c r="CK852">
        <v>0</v>
      </c>
      <c r="CL852">
        <v>0</v>
      </c>
      <c r="CM852">
        <v>0</v>
      </c>
      <c r="CN852">
        <v>1</v>
      </c>
      <c r="CO852">
        <v>0</v>
      </c>
      <c r="CP852">
        <v>33</v>
      </c>
      <c r="CQ852">
        <v>40</v>
      </c>
      <c r="CR852">
        <v>17</v>
      </c>
      <c r="CS852">
        <v>2</v>
      </c>
      <c r="CT852">
        <v>2</v>
      </c>
      <c r="CU852">
        <v>0</v>
      </c>
      <c r="CV852">
        <v>3</v>
      </c>
      <c r="CW852">
        <v>2</v>
      </c>
      <c r="CX852">
        <v>0</v>
      </c>
      <c r="CY852">
        <v>3</v>
      </c>
      <c r="CZ852">
        <v>4</v>
      </c>
      <c r="DA852">
        <v>1</v>
      </c>
      <c r="DB852">
        <v>1</v>
      </c>
      <c r="DC852">
        <v>0</v>
      </c>
      <c r="DD852">
        <v>1</v>
      </c>
      <c r="DE852">
        <v>1</v>
      </c>
      <c r="DF852">
        <v>0</v>
      </c>
      <c r="DG852">
        <v>0</v>
      </c>
      <c r="DH852">
        <v>0</v>
      </c>
      <c r="DI852">
        <v>1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2</v>
      </c>
      <c r="DP852">
        <v>40</v>
      </c>
      <c r="DQ852">
        <v>9</v>
      </c>
      <c r="DR852">
        <v>4</v>
      </c>
      <c r="DS852">
        <v>0</v>
      </c>
      <c r="DT852">
        <v>0</v>
      </c>
      <c r="DU852">
        <v>2</v>
      </c>
      <c r="DV852">
        <v>2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1</v>
      </c>
      <c r="EM852">
        <v>0</v>
      </c>
      <c r="EN852">
        <v>0</v>
      </c>
      <c r="EO852">
        <v>0</v>
      </c>
      <c r="EP852">
        <v>9</v>
      </c>
      <c r="EQ852">
        <v>123</v>
      </c>
      <c r="ER852">
        <v>26</v>
      </c>
      <c r="ES852">
        <v>53</v>
      </c>
      <c r="ET852">
        <v>9</v>
      </c>
      <c r="EU852">
        <v>7</v>
      </c>
      <c r="EV852">
        <v>5</v>
      </c>
      <c r="EW852">
        <v>1</v>
      </c>
      <c r="EX852">
        <v>1</v>
      </c>
      <c r="EY852">
        <v>1</v>
      </c>
      <c r="EZ852">
        <v>0</v>
      </c>
      <c r="FA852">
        <v>3</v>
      </c>
      <c r="FB852">
        <v>3</v>
      </c>
      <c r="FC852">
        <v>0</v>
      </c>
      <c r="FD852">
        <v>2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1</v>
      </c>
      <c r="FM852">
        <v>11</v>
      </c>
      <c r="FN852">
        <v>123</v>
      </c>
      <c r="FO852">
        <v>86</v>
      </c>
      <c r="FP852">
        <v>35</v>
      </c>
      <c r="FQ852">
        <v>11</v>
      </c>
      <c r="FR852">
        <v>3</v>
      </c>
      <c r="FS852">
        <v>5</v>
      </c>
      <c r="FT852">
        <v>0</v>
      </c>
      <c r="FU852">
        <v>8</v>
      </c>
      <c r="FV852">
        <v>1</v>
      </c>
      <c r="FW852">
        <v>2</v>
      </c>
      <c r="FX852">
        <v>2</v>
      </c>
      <c r="FY852">
        <v>3</v>
      </c>
      <c r="FZ852">
        <v>4</v>
      </c>
      <c r="GA852">
        <v>0</v>
      </c>
      <c r="GB852">
        <v>1</v>
      </c>
      <c r="GC852">
        <v>1</v>
      </c>
      <c r="GD852">
        <v>0</v>
      </c>
      <c r="GE852">
        <v>1</v>
      </c>
      <c r="GF852">
        <v>2</v>
      </c>
      <c r="GG852">
        <v>0</v>
      </c>
      <c r="GH852">
        <v>0</v>
      </c>
      <c r="GI852">
        <v>1</v>
      </c>
      <c r="GJ852">
        <v>0</v>
      </c>
      <c r="GK852">
        <v>0</v>
      </c>
      <c r="GL852">
        <v>0</v>
      </c>
      <c r="GM852">
        <v>6</v>
      </c>
      <c r="GN852">
        <v>86</v>
      </c>
      <c r="GO852">
        <v>137</v>
      </c>
      <c r="GP852">
        <v>92</v>
      </c>
      <c r="GQ852">
        <v>19</v>
      </c>
      <c r="GR852">
        <v>2</v>
      </c>
      <c r="GS852">
        <v>1</v>
      </c>
      <c r="GT852">
        <v>5</v>
      </c>
      <c r="GU852">
        <v>2</v>
      </c>
      <c r="GV852">
        <v>6</v>
      </c>
      <c r="GW852">
        <v>0</v>
      </c>
      <c r="GX852">
        <v>1</v>
      </c>
      <c r="GY852">
        <v>0</v>
      </c>
      <c r="GZ852">
        <v>3</v>
      </c>
      <c r="HA852">
        <v>0</v>
      </c>
      <c r="HB852">
        <v>0</v>
      </c>
      <c r="HC852">
        <v>1</v>
      </c>
      <c r="HD852">
        <v>0</v>
      </c>
      <c r="HE852">
        <v>2</v>
      </c>
      <c r="HF852">
        <v>2</v>
      </c>
      <c r="HG852">
        <v>1</v>
      </c>
      <c r="HH852">
        <v>137</v>
      </c>
      <c r="HI852">
        <v>7</v>
      </c>
      <c r="HJ852">
        <v>2</v>
      </c>
      <c r="HK852">
        <v>1</v>
      </c>
      <c r="HL852">
        <v>0</v>
      </c>
      <c r="HM852">
        <v>2</v>
      </c>
      <c r="HN852">
        <v>0</v>
      </c>
      <c r="HO852">
        <v>1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7</v>
      </c>
      <c r="HW852">
        <v>2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2</v>
      </c>
      <c r="IG852">
        <v>0</v>
      </c>
      <c r="IH852">
        <v>0</v>
      </c>
      <c r="II852">
        <v>0</v>
      </c>
      <c r="IJ852">
        <v>0</v>
      </c>
      <c r="IK852">
        <v>0</v>
      </c>
      <c r="IL852">
        <v>2</v>
      </c>
      <c r="IM852">
        <v>23</v>
      </c>
      <c r="IN852">
        <v>14</v>
      </c>
      <c r="IO852">
        <v>2</v>
      </c>
      <c r="IP852">
        <v>4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2</v>
      </c>
      <c r="IY852">
        <v>0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1</v>
      </c>
      <c r="JL852">
        <v>23</v>
      </c>
    </row>
    <row r="853" spans="1:272" x14ac:dyDescent="0.25">
      <c r="A853" t="s">
        <v>273</v>
      </c>
      <c r="B853" t="s">
        <v>774</v>
      </c>
      <c r="C853" t="str">
        <f t="shared" si="63"/>
        <v>166101</v>
      </c>
      <c r="D853" t="s">
        <v>788</v>
      </c>
      <c r="E853">
        <v>24</v>
      </c>
      <c r="F853">
        <v>1972</v>
      </c>
      <c r="G853">
        <v>1510</v>
      </c>
      <c r="H853">
        <v>328</v>
      </c>
      <c r="I853">
        <v>1182</v>
      </c>
      <c r="J853">
        <v>0</v>
      </c>
      <c r="K853">
        <v>15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1180</v>
      </c>
      <c r="T853">
        <v>0</v>
      </c>
      <c r="U853">
        <v>0</v>
      </c>
      <c r="V853">
        <v>1180</v>
      </c>
      <c r="W853">
        <v>12</v>
      </c>
      <c r="X853">
        <v>8</v>
      </c>
      <c r="Y853">
        <v>4</v>
      </c>
      <c r="Z853">
        <v>0</v>
      </c>
      <c r="AA853">
        <v>1168</v>
      </c>
      <c r="AB853">
        <v>244</v>
      </c>
      <c r="AC853">
        <v>24</v>
      </c>
      <c r="AD853">
        <v>44</v>
      </c>
      <c r="AE853">
        <v>109</v>
      </c>
      <c r="AF853">
        <v>40</v>
      </c>
      <c r="AG853">
        <v>0</v>
      </c>
      <c r="AH853">
        <v>8</v>
      </c>
      <c r="AI853">
        <v>0</v>
      </c>
      <c r="AJ853">
        <v>2</v>
      </c>
      <c r="AK853">
        <v>1</v>
      </c>
      <c r="AL853">
        <v>1</v>
      </c>
      <c r="AM853">
        <v>0</v>
      </c>
      <c r="AN853">
        <v>1</v>
      </c>
      <c r="AO853">
        <v>2</v>
      </c>
      <c r="AP853">
        <v>0</v>
      </c>
      <c r="AQ853">
        <v>3</v>
      </c>
      <c r="AR853">
        <v>1</v>
      </c>
      <c r="AS853">
        <v>1</v>
      </c>
      <c r="AT853">
        <v>0</v>
      </c>
      <c r="AU853">
        <v>2</v>
      </c>
      <c r="AV853">
        <v>1</v>
      </c>
      <c r="AW853">
        <v>0</v>
      </c>
      <c r="AX853">
        <v>1</v>
      </c>
      <c r="AY853">
        <v>1</v>
      </c>
      <c r="AZ853">
        <v>2</v>
      </c>
      <c r="BA853">
        <v>244</v>
      </c>
      <c r="BB853">
        <v>435</v>
      </c>
      <c r="BC853">
        <v>106</v>
      </c>
      <c r="BD853">
        <v>9</v>
      </c>
      <c r="BE853">
        <v>36</v>
      </c>
      <c r="BF853">
        <v>98</v>
      </c>
      <c r="BG853">
        <v>11</v>
      </c>
      <c r="BH853">
        <v>64</v>
      </c>
      <c r="BI853">
        <v>7</v>
      </c>
      <c r="BJ853">
        <v>6</v>
      </c>
      <c r="BK853">
        <v>43</v>
      </c>
      <c r="BL853">
        <v>1</v>
      </c>
      <c r="BM853">
        <v>0</v>
      </c>
      <c r="BN853">
        <v>1</v>
      </c>
      <c r="BO853">
        <v>17</v>
      </c>
      <c r="BP853">
        <v>3</v>
      </c>
      <c r="BQ853">
        <v>3</v>
      </c>
      <c r="BR853">
        <v>1</v>
      </c>
      <c r="BS853">
        <v>1</v>
      </c>
      <c r="BT853">
        <v>0</v>
      </c>
      <c r="BU853">
        <v>14</v>
      </c>
      <c r="BV853">
        <v>4</v>
      </c>
      <c r="BW853">
        <v>5</v>
      </c>
      <c r="BX853">
        <v>2</v>
      </c>
      <c r="BY853">
        <v>3</v>
      </c>
      <c r="BZ853">
        <v>435</v>
      </c>
      <c r="CA853">
        <v>41</v>
      </c>
      <c r="CB853">
        <v>20</v>
      </c>
      <c r="CC853">
        <v>5</v>
      </c>
      <c r="CD853">
        <v>1</v>
      </c>
      <c r="CE853">
        <v>3</v>
      </c>
      <c r="CF853">
        <v>0</v>
      </c>
      <c r="CG853">
        <v>3</v>
      </c>
      <c r="CH853">
        <v>2</v>
      </c>
      <c r="CI853">
        <v>2</v>
      </c>
      <c r="CJ853">
        <v>0</v>
      </c>
      <c r="CK853">
        <v>0</v>
      </c>
      <c r="CL853">
        <v>1</v>
      </c>
      <c r="CM853">
        <v>0</v>
      </c>
      <c r="CN853">
        <v>2</v>
      </c>
      <c r="CO853">
        <v>2</v>
      </c>
      <c r="CP853">
        <v>41</v>
      </c>
      <c r="CQ853">
        <v>60</v>
      </c>
      <c r="CR853">
        <v>28</v>
      </c>
      <c r="CS853">
        <v>5</v>
      </c>
      <c r="CT853">
        <v>1</v>
      </c>
      <c r="CU853">
        <v>0</v>
      </c>
      <c r="CV853">
        <v>3</v>
      </c>
      <c r="CW853">
        <v>1</v>
      </c>
      <c r="CX853">
        <v>2</v>
      </c>
      <c r="CY853">
        <v>2</v>
      </c>
      <c r="CZ853">
        <v>4</v>
      </c>
      <c r="DA853">
        <v>0</v>
      </c>
      <c r="DB853">
        <v>0</v>
      </c>
      <c r="DC853">
        <v>0</v>
      </c>
      <c r="DD853">
        <v>2</v>
      </c>
      <c r="DE853">
        <v>0</v>
      </c>
      <c r="DF853">
        <v>0</v>
      </c>
      <c r="DG853">
        <v>0</v>
      </c>
      <c r="DH853">
        <v>3</v>
      </c>
      <c r="DI853">
        <v>0</v>
      </c>
      <c r="DJ853">
        <v>0</v>
      </c>
      <c r="DK853">
        <v>1</v>
      </c>
      <c r="DL853">
        <v>2</v>
      </c>
      <c r="DM853">
        <v>0</v>
      </c>
      <c r="DN853">
        <v>0</v>
      </c>
      <c r="DO853">
        <v>6</v>
      </c>
      <c r="DP853">
        <v>60</v>
      </c>
      <c r="DQ853">
        <v>9</v>
      </c>
      <c r="DR853">
        <v>1</v>
      </c>
      <c r="DS853">
        <v>0</v>
      </c>
      <c r="DT853">
        <v>0</v>
      </c>
      <c r="DU853">
        <v>2</v>
      </c>
      <c r="DV853">
        <v>1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2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2</v>
      </c>
      <c r="EL853">
        <v>0</v>
      </c>
      <c r="EM853">
        <v>0</v>
      </c>
      <c r="EN853">
        <v>0</v>
      </c>
      <c r="EO853">
        <v>1</v>
      </c>
      <c r="EP853">
        <v>9</v>
      </c>
      <c r="EQ853">
        <v>84</v>
      </c>
      <c r="ER853">
        <v>19</v>
      </c>
      <c r="ES853">
        <v>42</v>
      </c>
      <c r="ET853">
        <v>6</v>
      </c>
      <c r="EU853">
        <v>3</v>
      </c>
      <c r="EV853">
        <v>1</v>
      </c>
      <c r="EW853">
        <v>1</v>
      </c>
      <c r="EX853">
        <v>1</v>
      </c>
      <c r="EY853">
        <v>0</v>
      </c>
      <c r="EZ853">
        <v>0</v>
      </c>
      <c r="FA853">
        <v>0</v>
      </c>
      <c r="FB853">
        <v>2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1</v>
      </c>
      <c r="FK853">
        <v>1</v>
      </c>
      <c r="FL853">
        <v>1</v>
      </c>
      <c r="FM853">
        <v>6</v>
      </c>
      <c r="FN853">
        <v>84</v>
      </c>
      <c r="FO853">
        <v>67</v>
      </c>
      <c r="FP853">
        <v>29</v>
      </c>
      <c r="FQ853">
        <v>3</v>
      </c>
      <c r="FR853">
        <v>0</v>
      </c>
      <c r="FS853">
        <v>2</v>
      </c>
      <c r="FT853">
        <v>3</v>
      </c>
      <c r="FU853">
        <v>4</v>
      </c>
      <c r="FV853">
        <v>6</v>
      </c>
      <c r="FW853">
        <v>2</v>
      </c>
      <c r="FX853">
        <v>3</v>
      </c>
      <c r="FY853">
        <v>0</v>
      </c>
      <c r="FZ853">
        <v>1</v>
      </c>
      <c r="GA853">
        <v>0</v>
      </c>
      <c r="GB853">
        <v>2</v>
      </c>
      <c r="GC853">
        <v>2</v>
      </c>
      <c r="GD853">
        <v>0</v>
      </c>
      <c r="GE853">
        <v>0</v>
      </c>
      <c r="GF853">
        <v>0</v>
      </c>
      <c r="GG853">
        <v>1</v>
      </c>
      <c r="GH853">
        <v>1</v>
      </c>
      <c r="GI853">
        <v>0</v>
      </c>
      <c r="GJ853">
        <v>1</v>
      </c>
      <c r="GK853">
        <v>2</v>
      </c>
      <c r="GL853">
        <v>0</v>
      </c>
      <c r="GM853">
        <v>5</v>
      </c>
      <c r="GN853">
        <v>67</v>
      </c>
      <c r="GO853">
        <v>185</v>
      </c>
      <c r="GP853">
        <v>128</v>
      </c>
      <c r="GQ853">
        <v>22</v>
      </c>
      <c r="GR853">
        <v>7</v>
      </c>
      <c r="GS853">
        <v>3</v>
      </c>
      <c r="GT853">
        <v>5</v>
      </c>
      <c r="GU853">
        <v>0</v>
      </c>
      <c r="GV853">
        <v>8</v>
      </c>
      <c r="GW853">
        <v>1</v>
      </c>
      <c r="GX853">
        <v>1</v>
      </c>
      <c r="GY853">
        <v>1</v>
      </c>
      <c r="GZ853">
        <v>3</v>
      </c>
      <c r="HA853">
        <v>0</v>
      </c>
      <c r="HB853">
        <v>2</v>
      </c>
      <c r="HC853">
        <v>0</v>
      </c>
      <c r="HD853">
        <v>0</v>
      </c>
      <c r="HE853">
        <v>0</v>
      </c>
      <c r="HF853">
        <v>0</v>
      </c>
      <c r="HG853">
        <v>4</v>
      </c>
      <c r="HH853">
        <v>185</v>
      </c>
      <c r="HI853">
        <v>5</v>
      </c>
      <c r="HJ853">
        <v>3</v>
      </c>
      <c r="HK853">
        <v>0</v>
      </c>
      <c r="HL853">
        <v>1</v>
      </c>
      <c r="HM853">
        <v>0</v>
      </c>
      <c r="HN853">
        <v>1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5</v>
      </c>
      <c r="HW853">
        <v>6</v>
      </c>
      <c r="HX853">
        <v>2</v>
      </c>
      <c r="HY853">
        <v>0</v>
      </c>
      <c r="HZ853">
        <v>0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1</v>
      </c>
      <c r="IH853">
        <v>0</v>
      </c>
      <c r="II853">
        <v>0</v>
      </c>
      <c r="IJ853">
        <v>2</v>
      </c>
      <c r="IK853">
        <v>1</v>
      </c>
      <c r="IL853">
        <v>6</v>
      </c>
      <c r="IM853">
        <v>32</v>
      </c>
      <c r="IN853">
        <v>16</v>
      </c>
      <c r="IO853">
        <v>3</v>
      </c>
      <c r="IP853">
        <v>8</v>
      </c>
      <c r="IQ853">
        <v>1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4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0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32</v>
      </c>
    </row>
    <row r="854" spans="1:272" x14ac:dyDescent="0.25">
      <c r="A854" t="s">
        <v>273</v>
      </c>
      <c r="B854" t="s">
        <v>774</v>
      </c>
      <c r="C854" t="str">
        <f t="shared" si="63"/>
        <v>166101</v>
      </c>
      <c r="D854" t="s">
        <v>789</v>
      </c>
      <c r="E854">
        <v>25</v>
      </c>
      <c r="F854">
        <v>1522</v>
      </c>
      <c r="G854">
        <v>1170</v>
      </c>
      <c r="H854">
        <v>302</v>
      </c>
      <c r="I854">
        <v>868</v>
      </c>
      <c r="J854">
        <v>0</v>
      </c>
      <c r="K854">
        <v>3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868</v>
      </c>
      <c r="T854">
        <v>0</v>
      </c>
      <c r="U854">
        <v>0</v>
      </c>
      <c r="V854">
        <v>868</v>
      </c>
      <c r="W854">
        <v>14</v>
      </c>
      <c r="X854">
        <v>7</v>
      </c>
      <c r="Y854">
        <v>5</v>
      </c>
      <c r="Z854">
        <v>0</v>
      </c>
      <c r="AA854">
        <v>854</v>
      </c>
      <c r="AB854">
        <v>204</v>
      </c>
      <c r="AC854">
        <v>25</v>
      </c>
      <c r="AD854">
        <v>67</v>
      </c>
      <c r="AE854">
        <v>77</v>
      </c>
      <c r="AF854">
        <v>14</v>
      </c>
      <c r="AG854">
        <v>1</v>
      </c>
      <c r="AH854">
        <v>5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2</v>
      </c>
      <c r="AO854">
        <v>0</v>
      </c>
      <c r="AP854">
        <v>0</v>
      </c>
      <c r="AQ854">
        <v>3</v>
      </c>
      <c r="AR854">
        <v>0</v>
      </c>
      <c r="AS854">
        <v>2</v>
      </c>
      <c r="AT854">
        <v>0</v>
      </c>
      <c r="AU854">
        <v>0</v>
      </c>
      <c r="AV854">
        <v>1</v>
      </c>
      <c r="AW854">
        <v>1</v>
      </c>
      <c r="AX854">
        <v>0</v>
      </c>
      <c r="AY854">
        <v>0</v>
      </c>
      <c r="AZ854">
        <v>4</v>
      </c>
      <c r="BA854">
        <v>204</v>
      </c>
      <c r="BB854">
        <v>272</v>
      </c>
      <c r="BC854">
        <v>82</v>
      </c>
      <c r="BD854">
        <v>3</v>
      </c>
      <c r="BE854">
        <v>23</v>
      </c>
      <c r="BF854">
        <v>47</v>
      </c>
      <c r="BG854">
        <v>5</v>
      </c>
      <c r="BH854">
        <v>38</v>
      </c>
      <c r="BI854">
        <v>4</v>
      </c>
      <c r="BJ854">
        <v>1</v>
      </c>
      <c r="BK854">
        <v>24</v>
      </c>
      <c r="BL854">
        <v>9</v>
      </c>
      <c r="BM854">
        <v>2</v>
      </c>
      <c r="BN854">
        <v>1</v>
      </c>
      <c r="BO854">
        <v>13</v>
      </c>
      <c r="BP854">
        <v>5</v>
      </c>
      <c r="BQ854">
        <v>2</v>
      </c>
      <c r="BR854">
        <v>1</v>
      </c>
      <c r="BS854">
        <v>2</v>
      </c>
      <c r="BT854">
        <v>0</v>
      </c>
      <c r="BU854">
        <v>4</v>
      </c>
      <c r="BV854">
        <v>3</v>
      </c>
      <c r="BW854">
        <v>0</v>
      </c>
      <c r="BX854">
        <v>1</v>
      </c>
      <c r="BY854">
        <v>2</v>
      </c>
      <c r="BZ854">
        <v>272</v>
      </c>
      <c r="CA854">
        <v>35</v>
      </c>
      <c r="CB854">
        <v>15</v>
      </c>
      <c r="CC854">
        <v>10</v>
      </c>
      <c r="CD854">
        <v>1</v>
      </c>
      <c r="CE854">
        <v>0</v>
      </c>
      <c r="CF854">
        <v>0</v>
      </c>
      <c r="CG854">
        <v>2</v>
      </c>
      <c r="CH854">
        <v>2</v>
      </c>
      <c r="CI854">
        <v>0</v>
      </c>
      <c r="CJ854">
        <v>0</v>
      </c>
      <c r="CK854">
        <v>1</v>
      </c>
      <c r="CL854">
        <v>0</v>
      </c>
      <c r="CM854">
        <v>0</v>
      </c>
      <c r="CN854">
        <v>0</v>
      </c>
      <c r="CO854">
        <v>4</v>
      </c>
      <c r="CP854">
        <v>35</v>
      </c>
      <c r="CQ854">
        <v>41</v>
      </c>
      <c r="CR854">
        <v>19</v>
      </c>
      <c r="CS854">
        <v>4</v>
      </c>
      <c r="CT854">
        <v>2</v>
      </c>
      <c r="CU854">
        <v>0</v>
      </c>
      <c r="CV854">
        <v>3</v>
      </c>
      <c r="CW854">
        <v>0</v>
      </c>
      <c r="CX854">
        <v>0</v>
      </c>
      <c r="CY854">
        <v>2</v>
      </c>
      <c r="CZ854">
        <v>4</v>
      </c>
      <c r="DA854">
        <v>0</v>
      </c>
      <c r="DB854">
        <v>0</v>
      </c>
      <c r="DC854">
        <v>0</v>
      </c>
      <c r="DD854">
        <v>1</v>
      </c>
      <c r="DE854">
        <v>1</v>
      </c>
      <c r="DF854">
        <v>0</v>
      </c>
      <c r="DG854">
        <v>0</v>
      </c>
      <c r="DH854">
        <v>0</v>
      </c>
      <c r="DI854">
        <v>1</v>
      </c>
      <c r="DJ854">
        <v>0</v>
      </c>
      <c r="DK854">
        <v>0</v>
      </c>
      <c r="DL854">
        <v>0</v>
      </c>
      <c r="DM854">
        <v>0</v>
      </c>
      <c r="DN854">
        <v>1</v>
      </c>
      <c r="DO854">
        <v>3</v>
      </c>
      <c r="DP854">
        <v>41</v>
      </c>
      <c r="DQ854">
        <v>12</v>
      </c>
      <c r="DR854">
        <v>1</v>
      </c>
      <c r="DS854">
        <v>1</v>
      </c>
      <c r="DT854">
        <v>0</v>
      </c>
      <c r="DU854">
        <v>0</v>
      </c>
      <c r="DV854">
        <v>2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2</v>
      </c>
      <c r="EG854">
        <v>0</v>
      </c>
      <c r="EH854">
        <v>0</v>
      </c>
      <c r="EI854">
        <v>0</v>
      </c>
      <c r="EJ854">
        <v>0</v>
      </c>
      <c r="EK854">
        <v>5</v>
      </c>
      <c r="EL854">
        <v>0</v>
      </c>
      <c r="EM854">
        <v>1</v>
      </c>
      <c r="EN854">
        <v>0</v>
      </c>
      <c r="EO854">
        <v>0</v>
      </c>
      <c r="EP854">
        <v>12</v>
      </c>
      <c r="EQ854">
        <v>67</v>
      </c>
      <c r="ER854">
        <v>18</v>
      </c>
      <c r="ES854">
        <v>31</v>
      </c>
      <c r="ET854">
        <v>3</v>
      </c>
      <c r="EU854">
        <v>0</v>
      </c>
      <c r="EV854">
        <v>1</v>
      </c>
      <c r="EW854">
        <v>0</v>
      </c>
      <c r="EX854">
        <v>1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3</v>
      </c>
      <c r="FE854">
        <v>0</v>
      </c>
      <c r="FF854">
        <v>0</v>
      </c>
      <c r="FG854">
        <v>2</v>
      </c>
      <c r="FH854">
        <v>0</v>
      </c>
      <c r="FI854">
        <v>0</v>
      </c>
      <c r="FJ854">
        <v>0</v>
      </c>
      <c r="FK854">
        <v>1</v>
      </c>
      <c r="FL854">
        <v>1</v>
      </c>
      <c r="FM854">
        <v>6</v>
      </c>
      <c r="FN854">
        <v>67</v>
      </c>
      <c r="FO854">
        <v>72</v>
      </c>
      <c r="FP854">
        <v>33</v>
      </c>
      <c r="FQ854">
        <v>6</v>
      </c>
      <c r="FR854">
        <v>3</v>
      </c>
      <c r="FS854">
        <v>2</v>
      </c>
      <c r="FT854">
        <v>2</v>
      </c>
      <c r="FU854">
        <v>8</v>
      </c>
      <c r="FV854">
        <v>1</v>
      </c>
      <c r="FW854">
        <v>0</v>
      </c>
      <c r="FX854">
        <v>3</v>
      </c>
      <c r="FY854">
        <v>0</v>
      </c>
      <c r="FZ854">
        <v>1</v>
      </c>
      <c r="GA854">
        <v>2</v>
      </c>
      <c r="GB854">
        <v>0</v>
      </c>
      <c r="GC854">
        <v>1</v>
      </c>
      <c r="GD854">
        <v>0</v>
      </c>
      <c r="GE854">
        <v>3</v>
      </c>
      <c r="GF854">
        <v>0</v>
      </c>
      <c r="GG854">
        <v>1</v>
      </c>
      <c r="GH854">
        <v>2</v>
      </c>
      <c r="GI854">
        <v>0</v>
      </c>
      <c r="GJ854">
        <v>0</v>
      </c>
      <c r="GK854">
        <v>0</v>
      </c>
      <c r="GL854">
        <v>1</v>
      </c>
      <c r="GM854">
        <v>3</v>
      </c>
      <c r="GN854">
        <v>72</v>
      </c>
      <c r="GO854">
        <v>119</v>
      </c>
      <c r="GP854">
        <v>76</v>
      </c>
      <c r="GQ854">
        <v>12</v>
      </c>
      <c r="GR854">
        <v>8</v>
      </c>
      <c r="GS854">
        <v>0</v>
      </c>
      <c r="GT854">
        <v>6</v>
      </c>
      <c r="GU854">
        <v>0</v>
      </c>
      <c r="GV854">
        <v>8</v>
      </c>
      <c r="GW854">
        <v>0</v>
      </c>
      <c r="GX854">
        <v>3</v>
      </c>
      <c r="GY854">
        <v>0</v>
      </c>
      <c r="GZ854">
        <v>1</v>
      </c>
      <c r="HA854">
        <v>0</v>
      </c>
      <c r="HB854">
        <v>1</v>
      </c>
      <c r="HC854">
        <v>2</v>
      </c>
      <c r="HD854">
        <v>0</v>
      </c>
      <c r="HE854">
        <v>1</v>
      </c>
      <c r="HF854">
        <v>0</v>
      </c>
      <c r="HG854">
        <v>1</v>
      </c>
      <c r="HH854">
        <v>119</v>
      </c>
      <c r="HI854">
        <v>2</v>
      </c>
      <c r="HJ854">
        <v>0</v>
      </c>
      <c r="HK854">
        <v>0</v>
      </c>
      <c r="HL854">
        <v>0</v>
      </c>
      <c r="HM854">
        <v>1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0</v>
      </c>
      <c r="HT854">
        <v>1</v>
      </c>
      <c r="HU854">
        <v>0</v>
      </c>
      <c r="HV854">
        <v>2</v>
      </c>
      <c r="HW854">
        <v>1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1</v>
      </c>
      <c r="II854">
        <v>0</v>
      </c>
      <c r="IJ854">
        <v>0</v>
      </c>
      <c r="IK854">
        <v>0</v>
      </c>
      <c r="IL854">
        <v>1</v>
      </c>
      <c r="IM854">
        <v>29</v>
      </c>
      <c r="IN854">
        <v>19</v>
      </c>
      <c r="IO854">
        <v>1</v>
      </c>
      <c r="IP854">
        <v>6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1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1</v>
      </c>
      <c r="JJ854">
        <v>0</v>
      </c>
      <c r="JK854">
        <v>0</v>
      </c>
      <c r="JL854">
        <v>29</v>
      </c>
    </row>
    <row r="855" spans="1:272" x14ac:dyDescent="0.25">
      <c r="A855" t="s">
        <v>273</v>
      </c>
      <c r="B855" t="s">
        <v>774</v>
      </c>
      <c r="C855" t="str">
        <f t="shared" si="63"/>
        <v>166101</v>
      </c>
      <c r="D855" t="s">
        <v>790</v>
      </c>
      <c r="E855">
        <v>26</v>
      </c>
      <c r="F855">
        <v>1167</v>
      </c>
      <c r="G855">
        <v>890</v>
      </c>
      <c r="H855">
        <v>131</v>
      </c>
      <c r="I855">
        <v>759</v>
      </c>
      <c r="J855">
        <v>0</v>
      </c>
      <c r="K855">
        <v>2</v>
      </c>
      <c r="L855">
        <v>8</v>
      </c>
      <c r="M855">
        <v>7</v>
      </c>
      <c r="N855">
        <v>0</v>
      </c>
      <c r="O855">
        <v>0</v>
      </c>
      <c r="P855">
        <v>0</v>
      </c>
      <c r="Q855">
        <v>0</v>
      </c>
      <c r="R855">
        <v>7</v>
      </c>
      <c r="S855">
        <v>766</v>
      </c>
      <c r="T855">
        <v>7</v>
      </c>
      <c r="U855">
        <v>0</v>
      </c>
      <c r="V855">
        <v>766</v>
      </c>
      <c r="W855">
        <v>2</v>
      </c>
      <c r="X855">
        <v>1</v>
      </c>
      <c r="Y855">
        <v>1</v>
      </c>
      <c r="Z855">
        <v>0</v>
      </c>
      <c r="AA855">
        <v>764</v>
      </c>
      <c r="AB855">
        <v>164</v>
      </c>
      <c r="AC855">
        <v>13</v>
      </c>
      <c r="AD855">
        <v>40</v>
      </c>
      <c r="AE855">
        <v>74</v>
      </c>
      <c r="AF855">
        <v>19</v>
      </c>
      <c r="AG855">
        <v>0</v>
      </c>
      <c r="AH855">
        <v>9</v>
      </c>
      <c r="AI855">
        <v>0</v>
      </c>
      <c r="AJ855">
        <v>1</v>
      </c>
      <c r="AK855">
        <v>1</v>
      </c>
      <c r="AL855">
        <v>0</v>
      </c>
      <c r="AM855">
        <v>0</v>
      </c>
      <c r="AN855">
        <v>2</v>
      </c>
      <c r="AO855">
        <v>1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</v>
      </c>
      <c r="AV855">
        <v>0</v>
      </c>
      <c r="AW855">
        <v>0</v>
      </c>
      <c r="AX855">
        <v>0</v>
      </c>
      <c r="AY855">
        <v>1</v>
      </c>
      <c r="AZ855">
        <v>2</v>
      </c>
      <c r="BA855">
        <v>164</v>
      </c>
      <c r="BB855">
        <v>285</v>
      </c>
      <c r="BC855">
        <v>78</v>
      </c>
      <c r="BD855">
        <v>6</v>
      </c>
      <c r="BE855">
        <v>19</v>
      </c>
      <c r="BF855">
        <v>72</v>
      </c>
      <c r="BG855">
        <v>7</v>
      </c>
      <c r="BH855">
        <v>44</v>
      </c>
      <c r="BI855">
        <v>2</v>
      </c>
      <c r="BJ855">
        <v>2</v>
      </c>
      <c r="BK855">
        <v>21</v>
      </c>
      <c r="BL855">
        <v>6</v>
      </c>
      <c r="BM855">
        <v>0</v>
      </c>
      <c r="BN855">
        <v>2</v>
      </c>
      <c r="BO855">
        <v>8</v>
      </c>
      <c r="BP855">
        <v>2</v>
      </c>
      <c r="BQ855">
        <v>0</v>
      </c>
      <c r="BR855">
        <v>0</v>
      </c>
      <c r="BS855">
        <v>0</v>
      </c>
      <c r="BT855">
        <v>3</v>
      </c>
      <c r="BU855">
        <v>3</v>
      </c>
      <c r="BV855">
        <v>4</v>
      </c>
      <c r="BW855">
        <v>3</v>
      </c>
      <c r="BX855">
        <v>0</v>
      </c>
      <c r="BY855">
        <v>3</v>
      </c>
      <c r="BZ855">
        <v>285</v>
      </c>
      <c r="CA855">
        <v>31</v>
      </c>
      <c r="CB855">
        <v>22</v>
      </c>
      <c r="CC855">
        <v>6</v>
      </c>
      <c r="CD855">
        <v>0</v>
      </c>
      <c r="CE855">
        <v>0</v>
      </c>
      <c r="CF855">
        <v>0</v>
      </c>
      <c r="CG855">
        <v>2</v>
      </c>
      <c r="CH855">
        <v>0</v>
      </c>
      <c r="CI855">
        <v>1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31</v>
      </c>
      <c r="CQ855">
        <v>37</v>
      </c>
      <c r="CR855">
        <v>23</v>
      </c>
      <c r="CS855">
        <v>1</v>
      </c>
      <c r="CT855">
        <v>0</v>
      </c>
      <c r="CU855">
        <v>0</v>
      </c>
      <c r="CV855">
        <v>2</v>
      </c>
      <c r="CW855">
        <v>1</v>
      </c>
      <c r="CX855">
        <v>1</v>
      </c>
      <c r="CY855">
        <v>1</v>
      </c>
      <c r="CZ855">
        <v>3</v>
      </c>
      <c r="DA855">
        <v>1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1</v>
      </c>
      <c r="DN855">
        <v>0</v>
      </c>
      <c r="DO855">
        <v>3</v>
      </c>
      <c r="DP855">
        <v>37</v>
      </c>
      <c r="DQ855">
        <v>9</v>
      </c>
      <c r="DR855">
        <v>7</v>
      </c>
      <c r="DS855">
        <v>0</v>
      </c>
      <c r="DT855">
        <v>0</v>
      </c>
      <c r="DU855">
        <v>1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1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9</v>
      </c>
      <c r="EQ855">
        <v>71</v>
      </c>
      <c r="ER855">
        <v>10</v>
      </c>
      <c r="ES855">
        <v>40</v>
      </c>
      <c r="ET855">
        <v>7</v>
      </c>
      <c r="EU855">
        <v>1</v>
      </c>
      <c r="EV855">
        <v>2</v>
      </c>
      <c r="EW855">
        <v>0</v>
      </c>
      <c r="EX855">
        <v>1</v>
      </c>
      <c r="EY855">
        <v>0</v>
      </c>
      <c r="EZ855">
        <v>0</v>
      </c>
      <c r="FA855">
        <v>1</v>
      </c>
      <c r="FB855">
        <v>0</v>
      </c>
      <c r="FC855">
        <v>2</v>
      </c>
      <c r="FD855">
        <v>0</v>
      </c>
      <c r="FE855">
        <v>0</v>
      </c>
      <c r="FF855">
        <v>0</v>
      </c>
      <c r="FG855">
        <v>1</v>
      </c>
      <c r="FH855">
        <v>0</v>
      </c>
      <c r="FI855">
        <v>0</v>
      </c>
      <c r="FJ855">
        <v>2</v>
      </c>
      <c r="FK855">
        <v>0</v>
      </c>
      <c r="FL855">
        <v>0</v>
      </c>
      <c r="FM855">
        <v>4</v>
      </c>
      <c r="FN855">
        <v>71</v>
      </c>
      <c r="FO855">
        <v>55</v>
      </c>
      <c r="FP855">
        <v>23</v>
      </c>
      <c r="FQ855">
        <v>2</v>
      </c>
      <c r="FR855">
        <v>2</v>
      </c>
      <c r="FS855">
        <v>0</v>
      </c>
      <c r="FT855">
        <v>0</v>
      </c>
      <c r="FU855">
        <v>8</v>
      </c>
      <c r="FV855">
        <v>2</v>
      </c>
      <c r="FW855">
        <v>3</v>
      </c>
      <c r="FX855">
        <v>2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2</v>
      </c>
      <c r="GE855">
        <v>2</v>
      </c>
      <c r="GF855">
        <v>0</v>
      </c>
      <c r="GG855">
        <v>2</v>
      </c>
      <c r="GH855">
        <v>0</v>
      </c>
      <c r="GI855">
        <v>1</v>
      </c>
      <c r="GJ855">
        <v>1</v>
      </c>
      <c r="GK855">
        <v>2</v>
      </c>
      <c r="GL855">
        <v>0</v>
      </c>
      <c r="GM855">
        <v>3</v>
      </c>
      <c r="GN855">
        <v>55</v>
      </c>
      <c r="GO855">
        <v>91</v>
      </c>
      <c r="GP855">
        <v>56</v>
      </c>
      <c r="GQ855">
        <v>8</v>
      </c>
      <c r="GR855">
        <v>0</v>
      </c>
      <c r="GS855">
        <v>6</v>
      </c>
      <c r="GT855">
        <v>2</v>
      </c>
      <c r="GU855">
        <v>1</v>
      </c>
      <c r="GV855">
        <v>10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3</v>
      </c>
      <c r="HG855">
        <v>5</v>
      </c>
      <c r="HH855">
        <v>91</v>
      </c>
      <c r="HI855">
        <v>5</v>
      </c>
      <c r="HJ855">
        <v>4</v>
      </c>
      <c r="HK855">
        <v>0</v>
      </c>
      <c r="HL855">
        <v>0</v>
      </c>
      <c r="HM855">
        <v>0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0</v>
      </c>
      <c r="HT855">
        <v>0</v>
      </c>
      <c r="HU855">
        <v>1</v>
      </c>
      <c r="HV855">
        <v>5</v>
      </c>
      <c r="HW855">
        <v>2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1</v>
      </c>
      <c r="II855">
        <v>0</v>
      </c>
      <c r="IJ855">
        <v>0</v>
      </c>
      <c r="IK855">
        <v>1</v>
      </c>
      <c r="IL855">
        <v>2</v>
      </c>
      <c r="IM855">
        <v>14</v>
      </c>
      <c r="IN855">
        <v>5</v>
      </c>
      <c r="IO855">
        <v>1</v>
      </c>
      <c r="IP855">
        <v>2</v>
      </c>
      <c r="IQ855">
        <v>1</v>
      </c>
      <c r="IR855">
        <v>0</v>
      </c>
      <c r="IS855">
        <v>0</v>
      </c>
      <c r="IT855">
        <v>1</v>
      </c>
      <c r="IU855">
        <v>0</v>
      </c>
      <c r="IV855">
        <v>0</v>
      </c>
      <c r="IW855">
        <v>1</v>
      </c>
      <c r="IX855">
        <v>2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14</v>
      </c>
    </row>
    <row r="856" spans="1:272" x14ac:dyDescent="0.25">
      <c r="A856" t="s">
        <v>273</v>
      </c>
      <c r="B856" t="s">
        <v>774</v>
      </c>
      <c r="C856" t="str">
        <f t="shared" si="63"/>
        <v>166101</v>
      </c>
      <c r="D856" t="s">
        <v>791</v>
      </c>
      <c r="E856">
        <v>27</v>
      </c>
      <c r="F856">
        <v>1763</v>
      </c>
      <c r="G856">
        <v>1350</v>
      </c>
      <c r="H856">
        <v>413</v>
      </c>
      <c r="I856">
        <v>937</v>
      </c>
      <c r="J856">
        <v>1</v>
      </c>
      <c r="K856">
        <v>3</v>
      </c>
      <c r="L856">
        <v>8</v>
      </c>
      <c r="M856">
        <v>8</v>
      </c>
      <c r="N856">
        <v>1</v>
      </c>
      <c r="O856">
        <v>0</v>
      </c>
      <c r="P856">
        <v>2</v>
      </c>
      <c r="Q856">
        <v>0</v>
      </c>
      <c r="R856">
        <v>5</v>
      </c>
      <c r="S856">
        <v>941</v>
      </c>
      <c r="T856">
        <v>5</v>
      </c>
      <c r="U856">
        <v>0</v>
      </c>
      <c r="V856">
        <v>941</v>
      </c>
      <c r="W856">
        <v>11</v>
      </c>
      <c r="X856">
        <v>9</v>
      </c>
      <c r="Y856">
        <v>2</v>
      </c>
      <c r="Z856">
        <v>0</v>
      </c>
      <c r="AA856">
        <v>930</v>
      </c>
      <c r="AB856">
        <v>233</v>
      </c>
      <c r="AC856">
        <v>21</v>
      </c>
      <c r="AD856">
        <v>40</v>
      </c>
      <c r="AE856">
        <v>106</v>
      </c>
      <c r="AF856">
        <v>37</v>
      </c>
      <c r="AG856">
        <v>3</v>
      </c>
      <c r="AH856">
        <v>6</v>
      </c>
      <c r="AI856">
        <v>3</v>
      </c>
      <c r="AJ856">
        <v>2</v>
      </c>
      <c r="AK856">
        <v>5</v>
      </c>
      <c r="AL856">
        <v>0</v>
      </c>
      <c r="AM856">
        <v>1</v>
      </c>
      <c r="AN856">
        <v>0</v>
      </c>
      <c r="AO856">
        <v>0</v>
      </c>
      <c r="AP856">
        <v>0</v>
      </c>
      <c r="AQ856">
        <v>2</v>
      </c>
      <c r="AR856">
        <v>2</v>
      </c>
      <c r="AS856">
        <v>1</v>
      </c>
      <c r="AT856">
        <v>1</v>
      </c>
      <c r="AU856">
        <v>1</v>
      </c>
      <c r="AV856">
        <v>0</v>
      </c>
      <c r="AW856">
        <v>0</v>
      </c>
      <c r="AX856">
        <v>0</v>
      </c>
      <c r="AY856">
        <v>1</v>
      </c>
      <c r="AZ856">
        <v>1</v>
      </c>
      <c r="BA856">
        <v>233</v>
      </c>
      <c r="BB856">
        <v>298</v>
      </c>
      <c r="BC856">
        <v>76</v>
      </c>
      <c r="BD856">
        <v>11</v>
      </c>
      <c r="BE856">
        <v>23</v>
      </c>
      <c r="BF856">
        <v>75</v>
      </c>
      <c r="BG856">
        <v>7</v>
      </c>
      <c r="BH856">
        <v>35</v>
      </c>
      <c r="BI856">
        <v>0</v>
      </c>
      <c r="BJ856">
        <v>1</v>
      </c>
      <c r="BK856">
        <v>19</v>
      </c>
      <c r="BL856">
        <v>8</v>
      </c>
      <c r="BM856">
        <v>0</v>
      </c>
      <c r="BN856">
        <v>3</v>
      </c>
      <c r="BO856">
        <v>17</v>
      </c>
      <c r="BP856">
        <v>3</v>
      </c>
      <c r="BQ856">
        <v>1</v>
      </c>
      <c r="BR856">
        <v>0</v>
      </c>
      <c r="BS856">
        <v>1</v>
      </c>
      <c r="BT856">
        <v>0</v>
      </c>
      <c r="BU856">
        <v>5</v>
      </c>
      <c r="BV856">
        <v>2</v>
      </c>
      <c r="BW856">
        <v>4</v>
      </c>
      <c r="BX856">
        <v>3</v>
      </c>
      <c r="BY856">
        <v>4</v>
      </c>
      <c r="BZ856">
        <v>298</v>
      </c>
      <c r="CA856">
        <v>40</v>
      </c>
      <c r="CB856">
        <v>21</v>
      </c>
      <c r="CC856">
        <v>5</v>
      </c>
      <c r="CD856">
        <v>0</v>
      </c>
      <c r="CE856">
        <v>2</v>
      </c>
      <c r="CF856">
        <v>1</v>
      </c>
      <c r="CG856">
        <v>1</v>
      </c>
      <c r="CH856">
        <v>1</v>
      </c>
      <c r="CI856">
        <v>1</v>
      </c>
      <c r="CJ856">
        <v>0</v>
      </c>
      <c r="CK856">
        <v>0</v>
      </c>
      <c r="CL856">
        <v>0</v>
      </c>
      <c r="CM856">
        <v>0</v>
      </c>
      <c r="CN856">
        <v>4</v>
      </c>
      <c r="CO856">
        <v>4</v>
      </c>
      <c r="CP856">
        <v>40</v>
      </c>
      <c r="CQ856">
        <v>31</v>
      </c>
      <c r="CR856">
        <v>16</v>
      </c>
      <c r="CS856">
        <v>0</v>
      </c>
      <c r="CT856">
        <v>0</v>
      </c>
      <c r="CU856">
        <v>0</v>
      </c>
      <c r="CV856">
        <v>2</v>
      </c>
      <c r="CW856">
        <v>2</v>
      </c>
      <c r="CX856">
        <v>2</v>
      </c>
      <c r="CY856">
        <v>2</v>
      </c>
      <c r="CZ856">
        <v>2</v>
      </c>
      <c r="DA856">
        <v>1</v>
      </c>
      <c r="DB856">
        <v>0</v>
      </c>
      <c r="DC856">
        <v>0</v>
      </c>
      <c r="DD856">
        <v>1</v>
      </c>
      <c r="DE856">
        <v>1</v>
      </c>
      <c r="DF856">
        <v>0</v>
      </c>
      <c r="DG856">
        <v>1</v>
      </c>
      <c r="DH856">
        <v>1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31</v>
      </c>
      <c r="DQ856">
        <v>16</v>
      </c>
      <c r="DR856">
        <v>3</v>
      </c>
      <c r="DS856">
        <v>0</v>
      </c>
      <c r="DT856">
        <v>0</v>
      </c>
      <c r="DU856">
        <v>7</v>
      </c>
      <c r="DV856">
        <v>1</v>
      </c>
      <c r="DW856">
        <v>1</v>
      </c>
      <c r="DX856">
        <v>1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1</v>
      </c>
      <c r="EF856">
        <v>1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1</v>
      </c>
      <c r="EP856">
        <v>16</v>
      </c>
      <c r="EQ856">
        <v>96</v>
      </c>
      <c r="ER856">
        <v>26</v>
      </c>
      <c r="ES856">
        <v>41</v>
      </c>
      <c r="ET856">
        <v>8</v>
      </c>
      <c r="EU856">
        <v>4</v>
      </c>
      <c r="EV856">
        <v>0</v>
      </c>
      <c r="EW856">
        <v>0</v>
      </c>
      <c r="EX856">
        <v>0</v>
      </c>
      <c r="EY856">
        <v>1</v>
      </c>
      <c r="EZ856">
        <v>0</v>
      </c>
      <c r="FA856">
        <v>3</v>
      </c>
      <c r="FB856">
        <v>3</v>
      </c>
      <c r="FC856">
        <v>0</v>
      </c>
      <c r="FD856">
        <v>0</v>
      </c>
      <c r="FE856">
        <v>1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9</v>
      </c>
      <c r="FN856">
        <v>96</v>
      </c>
      <c r="FO856">
        <v>94</v>
      </c>
      <c r="FP856">
        <v>42</v>
      </c>
      <c r="FQ856">
        <v>5</v>
      </c>
      <c r="FR856">
        <v>4</v>
      </c>
      <c r="FS856">
        <v>5</v>
      </c>
      <c r="FT856">
        <v>4</v>
      </c>
      <c r="FU856">
        <v>13</v>
      </c>
      <c r="FV856">
        <v>1</v>
      </c>
      <c r="FW856">
        <v>1</v>
      </c>
      <c r="FX856">
        <v>2</v>
      </c>
      <c r="FY856">
        <v>0</v>
      </c>
      <c r="FZ856">
        <v>1</v>
      </c>
      <c r="GA856">
        <v>0</v>
      </c>
      <c r="GB856">
        <v>0</v>
      </c>
      <c r="GC856">
        <v>2</v>
      </c>
      <c r="GD856">
        <v>1</v>
      </c>
      <c r="GE856">
        <v>2</v>
      </c>
      <c r="GF856">
        <v>1</v>
      </c>
      <c r="GG856">
        <v>3</v>
      </c>
      <c r="GH856">
        <v>0</v>
      </c>
      <c r="GI856">
        <v>0</v>
      </c>
      <c r="GJ856">
        <v>0</v>
      </c>
      <c r="GK856">
        <v>2</v>
      </c>
      <c r="GL856">
        <v>1</v>
      </c>
      <c r="GM856">
        <v>4</v>
      </c>
      <c r="GN856">
        <v>94</v>
      </c>
      <c r="GO856">
        <v>103</v>
      </c>
      <c r="GP856">
        <v>74</v>
      </c>
      <c r="GQ856">
        <v>5</v>
      </c>
      <c r="GR856">
        <v>4</v>
      </c>
      <c r="GS856">
        <v>2</v>
      </c>
      <c r="GT856">
        <v>3</v>
      </c>
      <c r="GU856">
        <v>0</v>
      </c>
      <c r="GV856">
        <v>8</v>
      </c>
      <c r="GW856">
        <v>1</v>
      </c>
      <c r="GX856">
        <v>0</v>
      </c>
      <c r="GY856">
        <v>2</v>
      </c>
      <c r="GZ856">
        <v>1</v>
      </c>
      <c r="HA856">
        <v>0</v>
      </c>
      <c r="HB856">
        <v>1</v>
      </c>
      <c r="HC856">
        <v>0</v>
      </c>
      <c r="HD856">
        <v>0</v>
      </c>
      <c r="HE856">
        <v>2</v>
      </c>
      <c r="HF856">
        <v>0</v>
      </c>
      <c r="HG856">
        <v>0</v>
      </c>
      <c r="HH856">
        <v>103</v>
      </c>
      <c r="HI856">
        <v>4</v>
      </c>
      <c r="HJ856">
        <v>2</v>
      </c>
      <c r="HK856">
        <v>1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1</v>
      </c>
      <c r="HR856">
        <v>0</v>
      </c>
      <c r="HS856">
        <v>0</v>
      </c>
      <c r="HT856">
        <v>0</v>
      </c>
      <c r="HU856">
        <v>0</v>
      </c>
      <c r="HV856">
        <v>4</v>
      </c>
      <c r="HW856">
        <v>1</v>
      </c>
      <c r="HX856">
        <v>1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1</v>
      </c>
      <c r="IM856">
        <v>14</v>
      </c>
      <c r="IN856">
        <v>8</v>
      </c>
      <c r="IO856">
        <v>3</v>
      </c>
      <c r="IP856">
        <v>1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1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14</v>
      </c>
    </row>
    <row r="857" spans="1:272" x14ac:dyDescent="0.25">
      <c r="A857" t="s">
        <v>273</v>
      </c>
      <c r="B857" t="s">
        <v>774</v>
      </c>
      <c r="C857" t="str">
        <f t="shared" si="63"/>
        <v>166101</v>
      </c>
      <c r="D857" t="s">
        <v>792</v>
      </c>
      <c r="E857">
        <v>28</v>
      </c>
      <c r="F857">
        <v>2433</v>
      </c>
      <c r="G857">
        <v>1870</v>
      </c>
      <c r="H857">
        <v>458</v>
      </c>
      <c r="I857">
        <v>1412</v>
      </c>
      <c r="J857">
        <v>0</v>
      </c>
      <c r="K857">
        <v>23</v>
      </c>
      <c r="L857">
        <v>2</v>
      </c>
      <c r="M857">
        <v>2</v>
      </c>
      <c r="N857">
        <v>0</v>
      </c>
      <c r="O857">
        <v>0</v>
      </c>
      <c r="P857">
        <v>0</v>
      </c>
      <c r="Q857">
        <v>0</v>
      </c>
      <c r="R857">
        <v>2</v>
      </c>
      <c r="S857">
        <v>1414</v>
      </c>
      <c r="T857">
        <v>2</v>
      </c>
      <c r="U857">
        <v>0</v>
      </c>
      <c r="V857">
        <v>1414</v>
      </c>
      <c r="W857">
        <v>26</v>
      </c>
      <c r="X857">
        <v>17</v>
      </c>
      <c r="Y857">
        <v>9</v>
      </c>
      <c r="Z857">
        <v>0</v>
      </c>
      <c r="AA857">
        <v>1388</v>
      </c>
      <c r="AB857">
        <v>265</v>
      </c>
      <c r="AC857">
        <v>30</v>
      </c>
      <c r="AD857">
        <v>60</v>
      </c>
      <c r="AE857">
        <v>117</v>
      </c>
      <c r="AF857">
        <v>19</v>
      </c>
      <c r="AG857">
        <v>2</v>
      </c>
      <c r="AH857">
        <v>5</v>
      </c>
      <c r="AI857">
        <v>6</v>
      </c>
      <c r="AJ857">
        <v>0</v>
      </c>
      <c r="AK857">
        <v>7</v>
      </c>
      <c r="AL857">
        <v>2</v>
      </c>
      <c r="AM857">
        <v>0</v>
      </c>
      <c r="AN857">
        <v>1</v>
      </c>
      <c r="AO857">
        <v>2</v>
      </c>
      <c r="AP857">
        <v>1</v>
      </c>
      <c r="AQ857">
        <v>0</v>
      </c>
      <c r="AR857">
        <v>0</v>
      </c>
      <c r="AS857">
        <v>5</v>
      </c>
      <c r="AT857">
        <v>0</v>
      </c>
      <c r="AU857">
        <v>3</v>
      </c>
      <c r="AV857">
        <v>1</v>
      </c>
      <c r="AW857">
        <v>0</v>
      </c>
      <c r="AX857">
        <v>1</v>
      </c>
      <c r="AY857">
        <v>2</v>
      </c>
      <c r="AZ857">
        <v>1</v>
      </c>
      <c r="BA857">
        <v>265</v>
      </c>
      <c r="BB857">
        <v>435</v>
      </c>
      <c r="BC857">
        <v>125</v>
      </c>
      <c r="BD857">
        <v>6</v>
      </c>
      <c r="BE857">
        <v>37</v>
      </c>
      <c r="BF857">
        <v>76</v>
      </c>
      <c r="BG857">
        <v>10</v>
      </c>
      <c r="BH857">
        <v>75</v>
      </c>
      <c r="BI857">
        <v>5</v>
      </c>
      <c r="BJ857">
        <v>6</v>
      </c>
      <c r="BK857">
        <v>45</v>
      </c>
      <c r="BL857">
        <v>6</v>
      </c>
      <c r="BM857">
        <v>3</v>
      </c>
      <c r="BN857">
        <v>1</v>
      </c>
      <c r="BO857">
        <v>15</v>
      </c>
      <c r="BP857">
        <v>0</v>
      </c>
      <c r="BQ857">
        <v>2</v>
      </c>
      <c r="BR857">
        <v>2</v>
      </c>
      <c r="BS857">
        <v>1</v>
      </c>
      <c r="BT857">
        <v>0</v>
      </c>
      <c r="BU857">
        <v>7</v>
      </c>
      <c r="BV857">
        <v>4</v>
      </c>
      <c r="BW857">
        <v>3</v>
      </c>
      <c r="BX857">
        <v>1</v>
      </c>
      <c r="BY857">
        <v>5</v>
      </c>
      <c r="BZ857">
        <v>435</v>
      </c>
      <c r="CA857">
        <v>40</v>
      </c>
      <c r="CB857">
        <v>24</v>
      </c>
      <c r="CC857">
        <v>6</v>
      </c>
      <c r="CD857">
        <v>0</v>
      </c>
      <c r="CE857">
        <v>1</v>
      </c>
      <c r="CF857">
        <v>2</v>
      </c>
      <c r="CG857">
        <v>2</v>
      </c>
      <c r="CH857">
        <v>1</v>
      </c>
      <c r="CI857">
        <v>0</v>
      </c>
      <c r="CJ857">
        <v>0</v>
      </c>
      <c r="CK857">
        <v>0</v>
      </c>
      <c r="CL857">
        <v>1</v>
      </c>
      <c r="CM857">
        <v>1</v>
      </c>
      <c r="CN857">
        <v>0</v>
      </c>
      <c r="CO857">
        <v>2</v>
      </c>
      <c r="CP857">
        <v>40</v>
      </c>
      <c r="CQ857">
        <v>63</v>
      </c>
      <c r="CR857">
        <v>35</v>
      </c>
      <c r="CS857">
        <v>2</v>
      </c>
      <c r="CT857">
        <v>3</v>
      </c>
      <c r="CU857">
        <v>0</v>
      </c>
      <c r="CV857">
        <v>2</v>
      </c>
      <c r="CW857">
        <v>3</v>
      </c>
      <c r="CX857">
        <v>2</v>
      </c>
      <c r="CY857">
        <v>3</v>
      </c>
      <c r="CZ857">
        <v>2</v>
      </c>
      <c r="DA857">
        <v>1</v>
      </c>
      <c r="DB857">
        <v>1</v>
      </c>
      <c r="DC857">
        <v>0</v>
      </c>
      <c r="DD857">
        <v>1</v>
      </c>
      <c r="DE857">
        <v>2</v>
      </c>
      <c r="DF857">
        <v>0</v>
      </c>
      <c r="DG857">
        <v>1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1</v>
      </c>
      <c r="DN857">
        <v>0</v>
      </c>
      <c r="DO857">
        <v>4</v>
      </c>
      <c r="DP857">
        <v>63</v>
      </c>
      <c r="DQ857">
        <v>29</v>
      </c>
      <c r="DR857">
        <v>5</v>
      </c>
      <c r="DS857">
        <v>5</v>
      </c>
      <c r="DT857">
        <v>2</v>
      </c>
      <c r="DU857">
        <v>5</v>
      </c>
      <c r="DV857">
        <v>1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1</v>
      </c>
      <c r="EC857">
        <v>0</v>
      </c>
      <c r="ED857">
        <v>1</v>
      </c>
      <c r="EE857">
        <v>0</v>
      </c>
      <c r="EF857">
        <v>4</v>
      </c>
      <c r="EG857">
        <v>0</v>
      </c>
      <c r="EH857">
        <v>1</v>
      </c>
      <c r="EI857">
        <v>0</v>
      </c>
      <c r="EJ857">
        <v>0</v>
      </c>
      <c r="EK857">
        <v>3</v>
      </c>
      <c r="EL857">
        <v>0</v>
      </c>
      <c r="EM857">
        <v>0</v>
      </c>
      <c r="EN857">
        <v>0</v>
      </c>
      <c r="EO857">
        <v>1</v>
      </c>
      <c r="EP857">
        <v>29</v>
      </c>
      <c r="EQ857">
        <v>97</v>
      </c>
      <c r="ER857">
        <v>23</v>
      </c>
      <c r="ES857">
        <v>42</v>
      </c>
      <c r="ET857">
        <v>10</v>
      </c>
      <c r="EU857">
        <v>1</v>
      </c>
      <c r="EV857">
        <v>1</v>
      </c>
      <c r="EW857">
        <v>0</v>
      </c>
      <c r="EX857">
        <v>1</v>
      </c>
      <c r="EY857">
        <v>0</v>
      </c>
      <c r="EZ857">
        <v>3</v>
      </c>
      <c r="FA857">
        <v>1</v>
      </c>
      <c r="FB857">
        <v>5</v>
      </c>
      <c r="FC857">
        <v>0</v>
      </c>
      <c r="FD857">
        <v>0</v>
      </c>
      <c r="FE857">
        <v>0</v>
      </c>
      <c r="FF857">
        <v>1</v>
      </c>
      <c r="FG857">
        <v>1</v>
      </c>
      <c r="FH857">
        <v>0</v>
      </c>
      <c r="FI857">
        <v>0</v>
      </c>
      <c r="FJ857">
        <v>2</v>
      </c>
      <c r="FK857">
        <v>0</v>
      </c>
      <c r="FL857">
        <v>0</v>
      </c>
      <c r="FM857">
        <v>6</v>
      </c>
      <c r="FN857">
        <v>97</v>
      </c>
      <c r="FO857">
        <v>117</v>
      </c>
      <c r="FP857">
        <v>57</v>
      </c>
      <c r="FQ857">
        <v>7</v>
      </c>
      <c r="FR857">
        <v>7</v>
      </c>
      <c r="FS857">
        <v>11</v>
      </c>
      <c r="FT857">
        <v>2</v>
      </c>
      <c r="FU857">
        <v>6</v>
      </c>
      <c r="FV857">
        <v>3</v>
      </c>
      <c r="FW857">
        <v>0</v>
      </c>
      <c r="FX857">
        <v>4</v>
      </c>
      <c r="FY857">
        <v>0</v>
      </c>
      <c r="FZ857">
        <v>4</v>
      </c>
      <c r="GA857">
        <v>2</v>
      </c>
      <c r="GB857">
        <v>0</v>
      </c>
      <c r="GC857">
        <v>1</v>
      </c>
      <c r="GD857">
        <v>1</v>
      </c>
      <c r="GE857">
        <v>1</v>
      </c>
      <c r="GF857">
        <v>2</v>
      </c>
      <c r="GG857">
        <v>1</v>
      </c>
      <c r="GH857">
        <v>1</v>
      </c>
      <c r="GI857">
        <v>2</v>
      </c>
      <c r="GJ857">
        <v>1</v>
      </c>
      <c r="GK857">
        <v>1</v>
      </c>
      <c r="GL857">
        <v>2</v>
      </c>
      <c r="GM857">
        <v>1</v>
      </c>
      <c r="GN857">
        <v>117</v>
      </c>
      <c r="GO857">
        <v>199</v>
      </c>
      <c r="GP857">
        <v>119</v>
      </c>
      <c r="GQ857">
        <v>25</v>
      </c>
      <c r="GR857">
        <v>16</v>
      </c>
      <c r="GS857">
        <v>2</v>
      </c>
      <c r="GT857">
        <v>6</v>
      </c>
      <c r="GU857">
        <v>0</v>
      </c>
      <c r="GV857">
        <v>14</v>
      </c>
      <c r="GW857">
        <v>3</v>
      </c>
      <c r="GX857">
        <v>3</v>
      </c>
      <c r="GY857">
        <v>1</v>
      </c>
      <c r="GZ857">
        <v>1</v>
      </c>
      <c r="HA857">
        <v>2</v>
      </c>
      <c r="HB857">
        <v>4</v>
      </c>
      <c r="HC857">
        <v>0</v>
      </c>
      <c r="HD857">
        <v>1</v>
      </c>
      <c r="HE857">
        <v>1</v>
      </c>
      <c r="HF857">
        <v>0</v>
      </c>
      <c r="HG857">
        <v>1</v>
      </c>
      <c r="HH857">
        <v>199</v>
      </c>
      <c r="HI857">
        <v>7</v>
      </c>
      <c r="HJ857">
        <v>4</v>
      </c>
      <c r="HK857">
        <v>1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1</v>
      </c>
      <c r="HS857">
        <v>0</v>
      </c>
      <c r="HT857">
        <v>0</v>
      </c>
      <c r="HU857">
        <v>1</v>
      </c>
      <c r="HV857">
        <v>7</v>
      </c>
      <c r="HW857">
        <v>4</v>
      </c>
      <c r="HX857">
        <v>3</v>
      </c>
      <c r="HY857">
        <v>0</v>
      </c>
      <c r="HZ857">
        <v>1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4</v>
      </c>
      <c r="IM857">
        <v>132</v>
      </c>
      <c r="IN857">
        <v>90</v>
      </c>
      <c r="IO857">
        <v>5</v>
      </c>
      <c r="IP857">
        <v>21</v>
      </c>
      <c r="IQ857">
        <v>1</v>
      </c>
      <c r="IR857">
        <v>0</v>
      </c>
      <c r="IS857">
        <v>0</v>
      </c>
      <c r="IT857">
        <v>0</v>
      </c>
      <c r="IU857">
        <v>1</v>
      </c>
      <c r="IV857">
        <v>0</v>
      </c>
      <c r="IW857">
        <v>0</v>
      </c>
      <c r="IX857">
        <v>1</v>
      </c>
      <c r="IY857">
        <v>0</v>
      </c>
      <c r="IZ857">
        <v>0</v>
      </c>
      <c r="JA857">
        <v>0</v>
      </c>
      <c r="JB857">
        <v>1</v>
      </c>
      <c r="JC857">
        <v>0</v>
      </c>
      <c r="JD857">
        <v>9</v>
      </c>
      <c r="JE857">
        <v>1</v>
      </c>
      <c r="JF857">
        <v>0</v>
      </c>
      <c r="JG857">
        <v>0</v>
      </c>
      <c r="JH857">
        <v>1</v>
      </c>
      <c r="JI857">
        <v>1</v>
      </c>
      <c r="JJ857">
        <v>0</v>
      </c>
      <c r="JK857">
        <v>0</v>
      </c>
      <c r="JL857">
        <v>132</v>
      </c>
    </row>
    <row r="858" spans="1:272" x14ac:dyDescent="0.25">
      <c r="A858" t="s">
        <v>273</v>
      </c>
      <c r="B858" t="s">
        <v>774</v>
      </c>
      <c r="C858" t="str">
        <f t="shared" si="63"/>
        <v>166101</v>
      </c>
      <c r="D858" t="s">
        <v>793</v>
      </c>
      <c r="E858">
        <v>29</v>
      </c>
      <c r="F858">
        <v>1017</v>
      </c>
      <c r="G858">
        <v>780</v>
      </c>
      <c r="H858">
        <v>382</v>
      </c>
      <c r="I858">
        <v>398</v>
      </c>
      <c r="J858">
        <v>0</v>
      </c>
      <c r="K858">
        <v>3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398</v>
      </c>
      <c r="T858">
        <v>0</v>
      </c>
      <c r="U858">
        <v>0</v>
      </c>
      <c r="V858">
        <v>398</v>
      </c>
      <c r="W858">
        <v>15</v>
      </c>
      <c r="X858">
        <v>10</v>
      </c>
      <c r="Y858">
        <v>2</v>
      </c>
      <c r="Z858">
        <v>0</v>
      </c>
      <c r="AA858">
        <v>383</v>
      </c>
      <c r="AB858">
        <v>91</v>
      </c>
      <c r="AC858">
        <v>6</v>
      </c>
      <c r="AD858">
        <v>33</v>
      </c>
      <c r="AE858">
        <v>27</v>
      </c>
      <c r="AF858">
        <v>12</v>
      </c>
      <c r="AG858">
        <v>0</v>
      </c>
      <c r="AH858">
        <v>4</v>
      </c>
      <c r="AI858">
        <v>0</v>
      </c>
      <c r="AJ858">
        <v>0</v>
      </c>
      <c r="AK858">
        <v>1</v>
      </c>
      <c r="AL858">
        <v>0</v>
      </c>
      <c r="AM858">
        <v>1</v>
      </c>
      <c r="AN858">
        <v>2</v>
      </c>
      <c r="AO858">
        <v>1</v>
      </c>
      <c r="AP858">
        <v>0</v>
      </c>
      <c r="AQ858">
        <v>0</v>
      </c>
      <c r="AR858">
        <v>0</v>
      </c>
      <c r="AS858">
        <v>1</v>
      </c>
      <c r="AT858">
        <v>1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91</v>
      </c>
      <c r="BB858">
        <v>97</v>
      </c>
      <c r="BC858">
        <v>28</v>
      </c>
      <c r="BD858">
        <v>6</v>
      </c>
      <c r="BE858">
        <v>3</v>
      </c>
      <c r="BF858">
        <v>22</v>
      </c>
      <c r="BG858">
        <v>2</v>
      </c>
      <c r="BH858">
        <v>11</v>
      </c>
      <c r="BI858">
        <v>1</v>
      </c>
      <c r="BJ858">
        <v>2</v>
      </c>
      <c r="BK858">
        <v>13</v>
      </c>
      <c r="BL858">
        <v>3</v>
      </c>
      <c r="BM858">
        <v>0</v>
      </c>
      <c r="BN858">
        <v>0</v>
      </c>
      <c r="BO858">
        <v>2</v>
      </c>
      <c r="BP858">
        <v>0</v>
      </c>
      <c r="BQ858">
        <v>0</v>
      </c>
      <c r="BR858">
        <v>1</v>
      </c>
      <c r="BS858">
        <v>0</v>
      </c>
      <c r="BT858">
        <v>0</v>
      </c>
      <c r="BU858">
        <v>1</v>
      </c>
      <c r="BV858">
        <v>1</v>
      </c>
      <c r="BW858">
        <v>1</v>
      </c>
      <c r="BX858">
        <v>0</v>
      </c>
      <c r="BY858">
        <v>0</v>
      </c>
      <c r="BZ858">
        <v>97</v>
      </c>
      <c r="CA858">
        <v>7</v>
      </c>
      <c r="CB858">
        <v>6</v>
      </c>
      <c r="CC858">
        <v>0</v>
      </c>
      <c r="CD858">
        <v>0</v>
      </c>
      <c r="CE858">
        <v>1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7</v>
      </c>
      <c r="CQ858">
        <v>7</v>
      </c>
      <c r="CR858">
        <v>3</v>
      </c>
      <c r="CS858">
        <v>0</v>
      </c>
      <c r="CT858">
        <v>0</v>
      </c>
      <c r="CU858">
        <v>0</v>
      </c>
      <c r="CV858">
        <v>1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2</v>
      </c>
      <c r="DK858">
        <v>0</v>
      </c>
      <c r="DL858">
        <v>0</v>
      </c>
      <c r="DM858">
        <v>0</v>
      </c>
      <c r="DN858">
        <v>0</v>
      </c>
      <c r="DO858">
        <v>1</v>
      </c>
      <c r="DP858">
        <v>7</v>
      </c>
      <c r="DQ858">
        <v>5</v>
      </c>
      <c r="DR858">
        <v>1</v>
      </c>
      <c r="DS858">
        <v>0</v>
      </c>
      <c r="DT858">
        <v>1</v>
      </c>
      <c r="DU858">
        <v>2</v>
      </c>
      <c r="DV858">
        <v>0</v>
      </c>
      <c r="DW858">
        <v>0</v>
      </c>
      <c r="DX858">
        <v>1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5</v>
      </c>
      <c r="EQ858">
        <v>10</v>
      </c>
      <c r="ER858">
        <v>4</v>
      </c>
      <c r="ES858">
        <v>4</v>
      </c>
      <c r="ET858">
        <v>1</v>
      </c>
      <c r="EU858">
        <v>0</v>
      </c>
      <c r="EV858">
        <v>0</v>
      </c>
      <c r="EW858">
        <v>0</v>
      </c>
      <c r="EX858">
        <v>1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10</v>
      </c>
      <c r="FO858">
        <v>43</v>
      </c>
      <c r="FP858">
        <v>21</v>
      </c>
      <c r="FQ858">
        <v>2</v>
      </c>
      <c r="FR858">
        <v>2</v>
      </c>
      <c r="FS858">
        <v>0</v>
      </c>
      <c r="FT858">
        <v>0</v>
      </c>
      <c r="FU858">
        <v>8</v>
      </c>
      <c r="FV858">
        <v>1</v>
      </c>
      <c r="FW858">
        <v>0</v>
      </c>
      <c r="FX858">
        <v>4</v>
      </c>
      <c r="FY858">
        <v>0</v>
      </c>
      <c r="FZ858">
        <v>0</v>
      </c>
      <c r="GA858">
        <v>0</v>
      </c>
      <c r="GB858">
        <v>0</v>
      </c>
      <c r="GC858">
        <v>1</v>
      </c>
      <c r="GD858">
        <v>0</v>
      </c>
      <c r="GE858">
        <v>0</v>
      </c>
      <c r="GF858">
        <v>1</v>
      </c>
      <c r="GG858">
        <v>0</v>
      </c>
      <c r="GH858">
        <v>1</v>
      </c>
      <c r="GI858">
        <v>0</v>
      </c>
      <c r="GJ858">
        <v>1</v>
      </c>
      <c r="GK858">
        <v>1</v>
      </c>
      <c r="GL858">
        <v>0</v>
      </c>
      <c r="GM858">
        <v>0</v>
      </c>
      <c r="GN858">
        <v>43</v>
      </c>
      <c r="GO858">
        <v>37</v>
      </c>
      <c r="GP858">
        <v>23</v>
      </c>
      <c r="GQ858">
        <v>8</v>
      </c>
      <c r="GR858">
        <v>1</v>
      </c>
      <c r="GS858">
        <v>1</v>
      </c>
      <c r="GT858">
        <v>3</v>
      </c>
      <c r="GU858">
        <v>0</v>
      </c>
      <c r="GV858">
        <v>0</v>
      </c>
      <c r="GW858">
        <v>0</v>
      </c>
      <c r="GX858">
        <v>0</v>
      </c>
      <c r="GY858">
        <v>1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37</v>
      </c>
      <c r="HI858">
        <v>1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1</v>
      </c>
      <c r="HR858">
        <v>0</v>
      </c>
      <c r="HS858">
        <v>0</v>
      </c>
      <c r="HT858">
        <v>0</v>
      </c>
      <c r="HU858">
        <v>0</v>
      </c>
      <c r="HV858">
        <v>1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85</v>
      </c>
      <c r="IN858">
        <v>38</v>
      </c>
      <c r="IO858">
        <v>6</v>
      </c>
      <c r="IP858">
        <v>10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2</v>
      </c>
      <c r="IY858">
        <v>0</v>
      </c>
      <c r="IZ858">
        <v>0</v>
      </c>
      <c r="JA858">
        <v>0</v>
      </c>
      <c r="JB858">
        <v>0</v>
      </c>
      <c r="JC858">
        <v>1</v>
      </c>
      <c r="JD858">
        <v>26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1</v>
      </c>
      <c r="JK858">
        <v>1</v>
      </c>
      <c r="JL858">
        <v>85</v>
      </c>
    </row>
    <row r="859" spans="1:272" x14ac:dyDescent="0.25">
      <c r="A859" t="s">
        <v>273</v>
      </c>
      <c r="B859" t="s">
        <v>774</v>
      </c>
      <c r="C859" t="str">
        <f t="shared" si="63"/>
        <v>166101</v>
      </c>
      <c r="D859" t="s">
        <v>794</v>
      </c>
      <c r="E859">
        <v>30</v>
      </c>
      <c r="F859">
        <v>1381</v>
      </c>
      <c r="G859">
        <v>1060</v>
      </c>
      <c r="H859">
        <v>380</v>
      </c>
      <c r="I859">
        <v>680</v>
      </c>
      <c r="J859">
        <v>0</v>
      </c>
      <c r="K859">
        <v>5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680</v>
      </c>
      <c r="T859">
        <v>0</v>
      </c>
      <c r="U859">
        <v>0</v>
      </c>
      <c r="V859">
        <v>680</v>
      </c>
      <c r="W859">
        <v>13</v>
      </c>
      <c r="X859">
        <v>7</v>
      </c>
      <c r="Y859">
        <v>6</v>
      </c>
      <c r="Z859">
        <v>0</v>
      </c>
      <c r="AA859">
        <v>667</v>
      </c>
      <c r="AB859">
        <v>158</v>
      </c>
      <c r="AC859">
        <v>2</v>
      </c>
      <c r="AD859">
        <v>42</v>
      </c>
      <c r="AE859">
        <v>78</v>
      </c>
      <c r="AF859">
        <v>12</v>
      </c>
      <c r="AG859">
        <v>1</v>
      </c>
      <c r="AH859">
        <v>8</v>
      </c>
      <c r="AI859">
        <v>0</v>
      </c>
      <c r="AJ859">
        <v>0</v>
      </c>
      <c r="AK859">
        <v>3</v>
      </c>
      <c r="AL859">
        <v>0</v>
      </c>
      <c r="AM859">
        <v>0</v>
      </c>
      <c r="AN859">
        <v>5</v>
      </c>
      <c r="AO859">
        <v>0</v>
      </c>
      <c r="AP859">
        <v>0</v>
      </c>
      <c r="AQ859">
        <v>0</v>
      </c>
      <c r="AR859">
        <v>0</v>
      </c>
      <c r="AS859">
        <v>2</v>
      </c>
      <c r="AT859">
        <v>0</v>
      </c>
      <c r="AU859">
        <v>2</v>
      </c>
      <c r="AV859">
        <v>0</v>
      </c>
      <c r="AW859">
        <v>0</v>
      </c>
      <c r="AX859">
        <v>0</v>
      </c>
      <c r="AY859">
        <v>0</v>
      </c>
      <c r="AZ859">
        <v>3</v>
      </c>
      <c r="BA859">
        <v>158</v>
      </c>
      <c r="BB859">
        <v>185</v>
      </c>
      <c r="BC859">
        <v>43</v>
      </c>
      <c r="BD859">
        <v>3</v>
      </c>
      <c r="BE859">
        <v>16</v>
      </c>
      <c r="BF859">
        <v>46</v>
      </c>
      <c r="BG859">
        <v>5</v>
      </c>
      <c r="BH859">
        <v>20</v>
      </c>
      <c r="BI859">
        <v>4</v>
      </c>
      <c r="BJ859">
        <v>4</v>
      </c>
      <c r="BK859">
        <v>13</v>
      </c>
      <c r="BL859">
        <v>1</v>
      </c>
      <c r="BM859">
        <v>0</v>
      </c>
      <c r="BN859">
        <v>3</v>
      </c>
      <c r="BO859">
        <v>9</v>
      </c>
      <c r="BP859">
        <v>3</v>
      </c>
      <c r="BQ859">
        <v>2</v>
      </c>
      <c r="BR859">
        <v>0</v>
      </c>
      <c r="BS859">
        <v>1</v>
      </c>
      <c r="BT859">
        <v>0</v>
      </c>
      <c r="BU859">
        <v>1</v>
      </c>
      <c r="BV859">
        <v>3</v>
      </c>
      <c r="BW859">
        <v>3</v>
      </c>
      <c r="BX859">
        <v>0</v>
      </c>
      <c r="BY859">
        <v>5</v>
      </c>
      <c r="BZ859">
        <v>185</v>
      </c>
      <c r="CA859">
        <v>41</v>
      </c>
      <c r="CB859">
        <v>23</v>
      </c>
      <c r="CC859">
        <v>8</v>
      </c>
      <c r="CD859">
        <v>2</v>
      </c>
      <c r="CE859">
        <v>0</v>
      </c>
      <c r="CF859">
        <v>1</v>
      </c>
      <c r="CG859">
        <v>0</v>
      </c>
      <c r="CH859">
        <v>3</v>
      </c>
      <c r="CI859">
        <v>0</v>
      </c>
      <c r="CJ859">
        <v>1</v>
      </c>
      <c r="CK859">
        <v>1</v>
      </c>
      <c r="CL859">
        <v>1</v>
      </c>
      <c r="CM859">
        <v>0</v>
      </c>
      <c r="CN859">
        <v>1</v>
      </c>
      <c r="CO859">
        <v>0</v>
      </c>
      <c r="CP859">
        <v>41</v>
      </c>
      <c r="CQ859">
        <v>54</v>
      </c>
      <c r="CR859">
        <v>20</v>
      </c>
      <c r="CS859">
        <v>0</v>
      </c>
      <c r="CT859">
        <v>1</v>
      </c>
      <c r="CU859">
        <v>1</v>
      </c>
      <c r="CV859">
        <v>5</v>
      </c>
      <c r="CW859">
        <v>1</v>
      </c>
      <c r="CX859">
        <v>3</v>
      </c>
      <c r="CY859">
        <v>1</v>
      </c>
      <c r="CZ859">
        <v>6</v>
      </c>
      <c r="DA859">
        <v>2</v>
      </c>
      <c r="DB859">
        <v>2</v>
      </c>
      <c r="DC859">
        <v>1</v>
      </c>
      <c r="DD859">
        <v>2</v>
      </c>
      <c r="DE859">
        <v>1</v>
      </c>
      <c r="DF859">
        <v>0</v>
      </c>
      <c r="DG859">
        <v>0</v>
      </c>
      <c r="DH859">
        <v>2</v>
      </c>
      <c r="DI859">
        <v>0</v>
      </c>
      <c r="DJ859">
        <v>1</v>
      </c>
      <c r="DK859">
        <v>0</v>
      </c>
      <c r="DL859">
        <v>0</v>
      </c>
      <c r="DM859">
        <v>1</v>
      </c>
      <c r="DN859">
        <v>1</v>
      </c>
      <c r="DO859">
        <v>3</v>
      </c>
      <c r="DP859">
        <v>54</v>
      </c>
      <c r="DQ859">
        <v>6</v>
      </c>
      <c r="DR859">
        <v>2</v>
      </c>
      <c r="DS859">
        <v>0</v>
      </c>
      <c r="DT859">
        <v>0</v>
      </c>
      <c r="DU859">
        <v>1</v>
      </c>
      <c r="DV859">
        <v>1</v>
      </c>
      <c r="DW859">
        <v>1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1</v>
      </c>
      <c r="EM859">
        <v>0</v>
      </c>
      <c r="EN859">
        <v>0</v>
      </c>
      <c r="EO859">
        <v>0</v>
      </c>
      <c r="EP859">
        <v>6</v>
      </c>
      <c r="EQ859">
        <v>54</v>
      </c>
      <c r="ER859">
        <v>15</v>
      </c>
      <c r="ES859">
        <v>20</v>
      </c>
      <c r="ET859">
        <v>5</v>
      </c>
      <c r="EU859">
        <v>1</v>
      </c>
      <c r="EV859">
        <v>0</v>
      </c>
      <c r="EW859">
        <v>0</v>
      </c>
      <c r="EX859">
        <v>1</v>
      </c>
      <c r="EY859">
        <v>0</v>
      </c>
      <c r="EZ859">
        <v>0</v>
      </c>
      <c r="FA859">
        <v>0</v>
      </c>
      <c r="FB859">
        <v>1</v>
      </c>
      <c r="FC859">
        <v>0</v>
      </c>
      <c r="FD859">
        <v>1</v>
      </c>
      <c r="FE859">
        <v>0</v>
      </c>
      <c r="FF859">
        <v>0</v>
      </c>
      <c r="FG859">
        <v>1</v>
      </c>
      <c r="FH859">
        <v>0</v>
      </c>
      <c r="FI859">
        <v>2</v>
      </c>
      <c r="FJ859">
        <v>0</v>
      </c>
      <c r="FK859">
        <v>0</v>
      </c>
      <c r="FL859">
        <v>0</v>
      </c>
      <c r="FM859">
        <v>7</v>
      </c>
      <c r="FN859">
        <v>54</v>
      </c>
      <c r="FO859">
        <v>100</v>
      </c>
      <c r="FP859">
        <v>45</v>
      </c>
      <c r="FQ859">
        <v>10</v>
      </c>
      <c r="FR859">
        <v>5</v>
      </c>
      <c r="FS859">
        <v>3</v>
      </c>
      <c r="FT859">
        <v>0</v>
      </c>
      <c r="FU859">
        <v>4</v>
      </c>
      <c r="FV859">
        <v>2</v>
      </c>
      <c r="FW859">
        <v>1</v>
      </c>
      <c r="FX859">
        <v>9</v>
      </c>
      <c r="FY859">
        <v>1</v>
      </c>
      <c r="FZ859">
        <v>1</v>
      </c>
      <c r="GA859">
        <v>3</v>
      </c>
      <c r="GB859">
        <v>1</v>
      </c>
      <c r="GC859">
        <v>2</v>
      </c>
      <c r="GD859">
        <v>3</v>
      </c>
      <c r="GE859">
        <v>2</v>
      </c>
      <c r="GF859">
        <v>1</v>
      </c>
      <c r="GG859">
        <v>1</v>
      </c>
      <c r="GH859">
        <v>0</v>
      </c>
      <c r="GI859">
        <v>0</v>
      </c>
      <c r="GJ859">
        <v>1</v>
      </c>
      <c r="GK859">
        <v>1</v>
      </c>
      <c r="GL859">
        <v>0</v>
      </c>
      <c r="GM859">
        <v>4</v>
      </c>
      <c r="GN859">
        <v>100</v>
      </c>
      <c r="GO859">
        <v>62</v>
      </c>
      <c r="GP859">
        <v>34</v>
      </c>
      <c r="GQ859">
        <v>6</v>
      </c>
      <c r="GR859">
        <v>5</v>
      </c>
      <c r="GS859">
        <v>1</v>
      </c>
      <c r="GT859">
        <v>1</v>
      </c>
      <c r="GU859">
        <v>1</v>
      </c>
      <c r="GV859">
        <v>5</v>
      </c>
      <c r="GW859">
        <v>0</v>
      </c>
      <c r="GX859">
        <v>1</v>
      </c>
      <c r="GY859">
        <v>0</v>
      </c>
      <c r="GZ859">
        <v>1</v>
      </c>
      <c r="HA859">
        <v>0</v>
      </c>
      <c r="HB859">
        <v>1</v>
      </c>
      <c r="HC859">
        <v>2</v>
      </c>
      <c r="HD859">
        <v>0</v>
      </c>
      <c r="HE859">
        <v>1</v>
      </c>
      <c r="HF859">
        <v>2</v>
      </c>
      <c r="HG859">
        <v>1</v>
      </c>
      <c r="HH859">
        <v>62</v>
      </c>
      <c r="HI859">
        <v>5</v>
      </c>
      <c r="HJ859">
        <v>0</v>
      </c>
      <c r="HK859">
        <v>1</v>
      </c>
      <c r="HL859">
        <v>1</v>
      </c>
      <c r="HM859">
        <v>0</v>
      </c>
      <c r="HN859">
        <v>1</v>
      </c>
      <c r="HO859">
        <v>1</v>
      </c>
      <c r="HP859">
        <v>0</v>
      </c>
      <c r="HQ859">
        <v>1</v>
      </c>
      <c r="HR859">
        <v>0</v>
      </c>
      <c r="HS859">
        <v>0</v>
      </c>
      <c r="HT859">
        <v>0</v>
      </c>
      <c r="HU859">
        <v>0</v>
      </c>
      <c r="HV859">
        <v>5</v>
      </c>
      <c r="HW859">
        <v>1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1</v>
      </c>
      <c r="IL859">
        <v>1</v>
      </c>
      <c r="IM859">
        <v>1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1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</row>
    <row r="860" spans="1:272" x14ac:dyDescent="0.25">
      <c r="A860" t="s">
        <v>273</v>
      </c>
      <c r="B860" t="s">
        <v>774</v>
      </c>
      <c r="C860" t="str">
        <f t="shared" si="63"/>
        <v>166101</v>
      </c>
      <c r="D860" t="s">
        <v>795</v>
      </c>
      <c r="E860">
        <v>31</v>
      </c>
      <c r="F860">
        <v>1186</v>
      </c>
      <c r="G860">
        <v>910</v>
      </c>
      <c r="H860">
        <v>308</v>
      </c>
      <c r="I860">
        <v>602</v>
      </c>
      <c r="J860">
        <v>0</v>
      </c>
      <c r="K860">
        <v>3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602</v>
      </c>
      <c r="T860">
        <v>0</v>
      </c>
      <c r="U860">
        <v>0</v>
      </c>
      <c r="V860">
        <v>602</v>
      </c>
      <c r="W860">
        <v>8</v>
      </c>
      <c r="X860">
        <v>6</v>
      </c>
      <c r="Y860">
        <v>2</v>
      </c>
      <c r="Z860">
        <v>0</v>
      </c>
      <c r="AA860">
        <v>594</v>
      </c>
      <c r="AB860">
        <v>172</v>
      </c>
      <c r="AC860">
        <v>17</v>
      </c>
      <c r="AD860">
        <v>35</v>
      </c>
      <c r="AE860">
        <v>72</v>
      </c>
      <c r="AF860">
        <v>24</v>
      </c>
      <c r="AG860">
        <v>0</v>
      </c>
      <c r="AH860">
        <v>11</v>
      </c>
      <c r="AI860">
        <v>0</v>
      </c>
      <c r="AJ860">
        <v>1</v>
      </c>
      <c r="AK860">
        <v>2</v>
      </c>
      <c r="AL860">
        <v>0</v>
      </c>
      <c r="AM860">
        <v>1</v>
      </c>
      <c r="AN860">
        <v>2</v>
      </c>
      <c r="AO860">
        <v>1</v>
      </c>
      <c r="AP860">
        <v>0</v>
      </c>
      <c r="AQ860">
        <v>0</v>
      </c>
      <c r="AR860">
        <v>0</v>
      </c>
      <c r="AS860">
        <v>1</v>
      </c>
      <c r="AT860">
        <v>0</v>
      </c>
      <c r="AU860">
        <v>1</v>
      </c>
      <c r="AV860">
        <v>1</v>
      </c>
      <c r="AW860">
        <v>1</v>
      </c>
      <c r="AX860">
        <v>0</v>
      </c>
      <c r="AY860">
        <v>1</v>
      </c>
      <c r="AZ860">
        <v>1</v>
      </c>
      <c r="BA860">
        <v>172</v>
      </c>
      <c r="BB860">
        <v>158</v>
      </c>
      <c r="BC860">
        <v>44</v>
      </c>
      <c r="BD860">
        <v>1</v>
      </c>
      <c r="BE860">
        <v>11</v>
      </c>
      <c r="BF860">
        <v>31</v>
      </c>
      <c r="BG860">
        <v>4</v>
      </c>
      <c r="BH860">
        <v>20</v>
      </c>
      <c r="BI860">
        <v>2</v>
      </c>
      <c r="BJ860">
        <v>1</v>
      </c>
      <c r="BK860">
        <v>17</v>
      </c>
      <c r="BL860">
        <v>4</v>
      </c>
      <c r="BM860">
        <v>0</v>
      </c>
      <c r="BN860">
        <v>0</v>
      </c>
      <c r="BO860">
        <v>5</v>
      </c>
      <c r="BP860">
        <v>0</v>
      </c>
      <c r="BQ860">
        <v>1</v>
      </c>
      <c r="BR860">
        <v>0</v>
      </c>
      <c r="BS860">
        <v>0</v>
      </c>
      <c r="BT860">
        <v>2</v>
      </c>
      <c r="BU860">
        <v>2</v>
      </c>
      <c r="BV860">
        <v>4</v>
      </c>
      <c r="BW860">
        <v>1</v>
      </c>
      <c r="BX860">
        <v>1</v>
      </c>
      <c r="BY860">
        <v>7</v>
      </c>
      <c r="BZ860">
        <v>158</v>
      </c>
      <c r="CA860">
        <v>23</v>
      </c>
      <c r="CB860">
        <v>10</v>
      </c>
      <c r="CC860">
        <v>2</v>
      </c>
      <c r="CD860">
        <v>4</v>
      </c>
      <c r="CE860">
        <v>0</v>
      </c>
      <c r="CF860">
        <v>1</v>
      </c>
      <c r="CG860">
        <v>0</v>
      </c>
      <c r="CH860">
        <v>2</v>
      </c>
      <c r="CI860">
        <v>2</v>
      </c>
      <c r="CJ860">
        <v>0</v>
      </c>
      <c r="CK860">
        <v>0</v>
      </c>
      <c r="CL860">
        <v>0</v>
      </c>
      <c r="CM860">
        <v>1</v>
      </c>
      <c r="CN860">
        <v>0</v>
      </c>
      <c r="CO860">
        <v>1</v>
      </c>
      <c r="CP860">
        <v>23</v>
      </c>
      <c r="CQ860">
        <v>38</v>
      </c>
      <c r="CR860">
        <v>17</v>
      </c>
      <c r="CS860">
        <v>2</v>
      </c>
      <c r="CT860">
        <v>2</v>
      </c>
      <c r="CU860">
        <v>0</v>
      </c>
      <c r="CV860">
        <v>6</v>
      </c>
      <c r="CW860">
        <v>1</v>
      </c>
      <c r="CX860">
        <v>0</v>
      </c>
      <c r="CY860">
        <v>1</v>
      </c>
      <c r="CZ860">
        <v>4</v>
      </c>
      <c r="DA860">
        <v>0</v>
      </c>
      <c r="DB860">
        <v>0</v>
      </c>
      <c r="DC860">
        <v>0</v>
      </c>
      <c r="DD860">
        <v>1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1</v>
      </c>
      <c r="DK860">
        <v>0</v>
      </c>
      <c r="DL860">
        <v>0</v>
      </c>
      <c r="DM860">
        <v>0</v>
      </c>
      <c r="DN860">
        <v>0</v>
      </c>
      <c r="DO860">
        <v>3</v>
      </c>
      <c r="DP860">
        <v>38</v>
      </c>
      <c r="DQ860">
        <v>13</v>
      </c>
      <c r="DR860">
        <v>2</v>
      </c>
      <c r="DS860">
        <v>1</v>
      </c>
      <c r="DT860">
        <v>2</v>
      </c>
      <c r="DU860">
        <v>1</v>
      </c>
      <c r="DV860">
        <v>1</v>
      </c>
      <c r="DW860">
        <v>0</v>
      </c>
      <c r="DX860">
        <v>0</v>
      </c>
      <c r="DY860">
        <v>0</v>
      </c>
      <c r="DZ860">
        <v>0</v>
      </c>
      <c r="EA860">
        <v>1</v>
      </c>
      <c r="EB860">
        <v>0</v>
      </c>
      <c r="EC860">
        <v>0</v>
      </c>
      <c r="ED860">
        <v>1</v>
      </c>
      <c r="EE860">
        <v>0</v>
      </c>
      <c r="EF860">
        <v>3</v>
      </c>
      <c r="EG860">
        <v>0</v>
      </c>
      <c r="EH860">
        <v>0</v>
      </c>
      <c r="EI860">
        <v>1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13</v>
      </c>
      <c r="EQ860">
        <v>44</v>
      </c>
      <c r="ER860">
        <v>16</v>
      </c>
      <c r="ES860">
        <v>16</v>
      </c>
      <c r="ET860">
        <v>3</v>
      </c>
      <c r="EU860">
        <v>1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1</v>
      </c>
      <c r="FB860">
        <v>3</v>
      </c>
      <c r="FC860">
        <v>1</v>
      </c>
      <c r="FD860">
        <v>1</v>
      </c>
      <c r="FE860">
        <v>1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1</v>
      </c>
      <c r="FN860">
        <v>44</v>
      </c>
      <c r="FO860">
        <v>76</v>
      </c>
      <c r="FP860">
        <v>34</v>
      </c>
      <c r="FQ860">
        <v>6</v>
      </c>
      <c r="FR860">
        <v>2</v>
      </c>
      <c r="FS860">
        <v>3</v>
      </c>
      <c r="FT860">
        <v>1</v>
      </c>
      <c r="FU860">
        <v>10</v>
      </c>
      <c r="FV860">
        <v>3</v>
      </c>
      <c r="FW860">
        <v>3</v>
      </c>
      <c r="FX860">
        <v>7</v>
      </c>
      <c r="FY860">
        <v>0</v>
      </c>
      <c r="FZ860">
        <v>0</v>
      </c>
      <c r="GA860">
        <v>1</v>
      </c>
      <c r="GB860">
        <v>0</v>
      </c>
      <c r="GC860">
        <v>0</v>
      </c>
      <c r="GD860">
        <v>1</v>
      </c>
      <c r="GE860">
        <v>0</v>
      </c>
      <c r="GF860">
        <v>1</v>
      </c>
      <c r="GG860">
        <v>0</v>
      </c>
      <c r="GH860">
        <v>1</v>
      </c>
      <c r="GI860">
        <v>1</v>
      </c>
      <c r="GJ860">
        <v>0</v>
      </c>
      <c r="GK860">
        <v>1</v>
      </c>
      <c r="GL860">
        <v>0</v>
      </c>
      <c r="GM860">
        <v>1</v>
      </c>
      <c r="GN860">
        <v>76</v>
      </c>
      <c r="GO860">
        <v>47</v>
      </c>
      <c r="GP860">
        <v>35</v>
      </c>
      <c r="GQ860">
        <v>3</v>
      </c>
      <c r="GR860">
        <v>2</v>
      </c>
      <c r="GS860">
        <v>1</v>
      </c>
      <c r="GT860">
        <v>2</v>
      </c>
      <c r="GU860">
        <v>0</v>
      </c>
      <c r="GV860">
        <v>1</v>
      </c>
      <c r="GW860">
        <v>2</v>
      </c>
      <c r="GX860">
        <v>0</v>
      </c>
      <c r="GY860">
        <v>0</v>
      </c>
      <c r="GZ860">
        <v>0</v>
      </c>
      <c r="HA860">
        <v>0</v>
      </c>
      <c r="HB860">
        <v>0</v>
      </c>
      <c r="HC860">
        <v>1</v>
      </c>
      <c r="HD860">
        <v>0</v>
      </c>
      <c r="HE860">
        <v>0</v>
      </c>
      <c r="HF860">
        <v>0</v>
      </c>
      <c r="HG860">
        <v>0</v>
      </c>
      <c r="HH860">
        <v>47</v>
      </c>
      <c r="HI860">
        <v>11</v>
      </c>
      <c r="HJ860">
        <v>2</v>
      </c>
      <c r="HK860">
        <v>1</v>
      </c>
      <c r="HL860">
        <v>3</v>
      </c>
      <c r="HM860">
        <v>0</v>
      </c>
      <c r="HN860">
        <v>0</v>
      </c>
      <c r="HO860">
        <v>0</v>
      </c>
      <c r="HP860">
        <v>1</v>
      </c>
      <c r="HQ860">
        <v>0</v>
      </c>
      <c r="HR860">
        <v>2</v>
      </c>
      <c r="HS860">
        <v>1</v>
      </c>
      <c r="HT860">
        <v>1</v>
      </c>
      <c r="HU860">
        <v>0</v>
      </c>
      <c r="HV860">
        <v>11</v>
      </c>
      <c r="HW860">
        <v>0</v>
      </c>
      <c r="HX860">
        <v>0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12</v>
      </c>
      <c r="IN860">
        <v>4</v>
      </c>
      <c r="IO860">
        <v>0</v>
      </c>
      <c r="IP860">
        <v>5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2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1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12</v>
      </c>
    </row>
    <row r="861" spans="1:272" x14ac:dyDescent="0.25">
      <c r="A861" t="s">
        <v>273</v>
      </c>
      <c r="B861" t="s">
        <v>774</v>
      </c>
      <c r="C861" t="str">
        <f t="shared" si="63"/>
        <v>166101</v>
      </c>
      <c r="D861" t="s">
        <v>796</v>
      </c>
      <c r="E861">
        <v>32</v>
      </c>
      <c r="F861">
        <v>1259</v>
      </c>
      <c r="G861">
        <v>959</v>
      </c>
      <c r="H861">
        <v>493</v>
      </c>
      <c r="I861">
        <v>466</v>
      </c>
      <c r="J861">
        <v>2</v>
      </c>
      <c r="K861">
        <v>2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466</v>
      </c>
      <c r="T861">
        <v>0</v>
      </c>
      <c r="U861">
        <v>0</v>
      </c>
      <c r="V861">
        <v>466</v>
      </c>
      <c r="W861">
        <v>9</v>
      </c>
      <c r="X861">
        <v>7</v>
      </c>
      <c r="Y861">
        <v>2</v>
      </c>
      <c r="Z861">
        <v>0</v>
      </c>
      <c r="AA861">
        <v>457</v>
      </c>
      <c r="AB861">
        <v>86</v>
      </c>
      <c r="AC861">
        <v>9</v>
      </c>
      <c r="AD861">
        <v>22</v>
      </c>
      <c r="AE861">
        <v>33</v>
      </c>
      <c r="AF861">
        <v>11</v>
      </c>
      <c r="AG861">
        <v>0</v>
      </c>
      <c r="AH861">
        <v>1</v>
      </c>
      <c r="AI861">
        <v>0</v>
      </c>
      <c r="AJ861">
        <v>1</v>
      </c>
      <c r="AK861">
        <v>0</v>
      </c>
      <c r="AL861">
        <v>0</v>
      </c>
      <c r="AM861">
        <v>3</v>
      </c>
      <c r="AN861">
        <v>2</v>
      </c>
      <c r="AO861">
        <v>1</v>
      </c>
      <c r="AP861">
        <v>0</v>
      </c>
      <c r="AQ861">
        <v>0</v>
      </c>
      <c r="AR861">
        <v>0</v>
      </c>
      <c r="AS861">
        <v>0</v>
      </c>
      <c r="AT861">
        <v>1</v>
      </c>
      <c r="AU861">
        <v>0</v>
      </c>
      <c r="AV861">
        <v>0</v>
      </c>
      <c r="AW861">
        <v>0</v>
      </c>
      <c r="AX861">
        <v>1</v>
      </c>
      <c r="AY861">
        <v>1</v>
      </c>
      <c r="AZ861">
        <v>0</v>
      </c>
      <c r="BA861">
        <v>86</v>
      </c>
      <c r="BB861">
        <v>114</v>
      </c>
      <c r="BC861">
        <v>44</v>
      </c>
      <c r="BD861">
        <v>3</v>
      </c>
      <c r="BE861">
        <v>2</v>
      </c>
      <c r="BF861">
        <v>22</v>
      </c>
      <c r="BG861">
        <v>3</v>
      </c>
      <c r="BH861">
        <v>10</v>
      </c>
      <c r="BI861">
        <v>1</v>
      </c>
      <c r="BJ861">
        <v>1</v>
      </c>
      <c r="BK861">
        <v>9</v>
      </c>
      <c r="BL861">
        <v>6</v>
      </c>
      <c r="BM861">
        <v>0</v>
      </c>
      <c r="BN861">
        <v>0</v>
      </c>
      <c r="BO861">
        <v>5</v>
      </c>
      <c r="BP861">
        <v>2</v>
      </c>
      <c r="BQ861">
        <v>0</v>
      </c>
      <c r="BR861">
        <v>0</v>
      </c>
      <c r="BS861">
        <v>0</v>
      </c>
      <c r="BT861">
        <v>0</v>
      </c>
      <c r="BU861">
        <v>1</v>
      </c>
      <c r="BV861">
        <v>1</v>
      </c>
      <c r="BW861">
        <v>0</v>
      </c>
      <c r="BX861">
        <v>2</v>
      </c>
      <c r="BY861">
        <v>2</v>
      </c>
      <c r="BZ861">
        <v>114</v>
      </c>
      <c r="CA861">
        <v>21</v>
      </c>
      <c r="CB861">
        <v>6</v>
      </c>
      <c r="CC861">
        <v>3</v>
      </c>
      <c r="CD861">
        <v>1</v>
      </c>
      <c r="CE861">
        <v>1</v>
      </c>
      <c r="CF861">
        <v>3</v>
      </c>
      <c r="CG861">
        <v>0</v>
      </c>
      <c r="CH861">
        <v>1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1</v>
      </c>
      <c r="CO861">
        <v>5</v>
      </c>
      <c r="CP861">
        <v>21</v>
      </c>
      <c r="CQ861">
        <v>13</v>
      </c>
      <c r="CR861">
        <v>10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1</v>
      </c>
      <c r="DC861">
        <v>0</v>
      </c>
      <c r="DD861">
        <v>0</v>
      </c>
      <c r="DE861">
        <v>0</v>
      </c>
      <c r="DF861">
        <v>0</v>
      </c>
      <c r="DG861">
        <v>1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1</v>
      </c>
      <c r="DO861">
        <v>0</v>
      </c>
      <c r="DP861">
        <v>13</v>
      </c>
      <c r="DQ861">
        <v>13</v>
      </c>
      <c r="DR861">
        <v>3</v>
      </c>
      <c r="DS861">
        <v>1</v>
      </c>
      <c r="DT861">
        <v>0</v>
      </c>
      <c r="DU861">
        <v>6</v>
      </c>
      <c r="DV861">
        <v>1</v>
      </c>
      <c r="DW861">
        <v>1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1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13</v>
      </c>
      <c r="EQ861">
        <v>23</v>
      </c>
      <c r="ER861">
        <v>0</v>
      </c>
      <c r="ES861">
        <v>12</v>
      </c>
      <c r="ET861">
        <v>2</v>
      </c>
      <c r="EU861">
        <v>0</v>
      </c>
      <c r="EV861">
        <v>2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2</v>
      </c>
      <c r="FE861">
        <v>0</v>
      </c>
      <c r="FF861">
        <v>0</v>
      </c>
      <c r="FG861">
        <v>0</v>
      </c>
      <c r="FH861">
        <v>1</v>
      </c>
      <c r="FI861">
        <v>0</v>
      </c>
      <c r="FJ861">
        <v>0</v>
      </c>
      <c r="FK861">
        <v>0</v>
      </c>
      <c r="FL861">
        <v>0</v>
      </c>
      <c r="FM861">
        <v>4</v>
      </c>
      <c r="FN861">
        <v>23</v>
      </c>
      <c r="FO861">
        <v>66</v>
      </c>
      <c r="FP861">
        <v>24</v>
      </c>
      <c r="FQ861">
        <v>5</v>
      </c>
      <c r="FR861">
        <v>5</v>
      </c>
      <c r="FS861">
        <v>1</v>
      </c>
      <c r="FT861">
        <v>2</v>
      </c>
      <c r="FU861">
        <v>14</v>
      </c>
      <c r="FV861">
        <v>0</v>
      </c>
      <c r="FW861">
        <v>1</v>
      </c>
      <c r="FX861">
        <v>1</v>
      </c>
      <c r="FY861">
        <v>1</v>
      </c>
      <c r="FZ861">
        <v>1</v>
      </c>
      <c r="GA861">
        <v>1</v>
      </c>
      <c r="GB861">
        <v>0</v>
      </c>
      <c r="GC861">
        <v>0</v>
      </c>
      <c r="GD861">
        <v>1</v>
      </c>
      <c r="GE861">
        <v>2</v>
      </c>
      <c r="GF861">
        <v>1</v>
      </c>
      <c r="GG861">
        <v>1</v>
      </c>
      <c r="GH861">
        <v>0</v>
      </c>
      <c r="GI861">
        <v>1</v>
      </c>
      <c r="GJ861">
        <v>0</v>
      </c>
      <c r="GK861">
        <v>1</v>
      </c>
      <c r="GL861">
        <v>0</v>
      </c>
      <c r="GM861">
        <v>3</v>
      </c>
      <c r="GN861">
        <v>66</v>
      </c>
      <c r="GO861">
        <v>31</v>
      </c>
      <c r="GP861">
        <v>21</v>
      </c>
      <c r="GQ861">
        <v>2</v>
      </c>
      <c r="GR861">
        <v>4</v>
      </c>
      <c r="GS861">
        <v>1</v>
      </c>
      <c r="GT861">
        <v>0</v>
      </c>
      <c r="GU861">
        <v>0</v>
      </c>
      <c r="GV861">
        <v>1</v>
      </c>
      <c r="GW861">
        <v>0</v>
      </c>
      <c r="GX861">
        <v>0</v>
      </c>
      <c r="GY861">
        <v>0</v>
      </c>
      <c r="GZ861">
        <v>1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1</v>
      </c>
      <c r="HH861">
        <v>31</v>
      </c>
      <c r="HI861">
        <v>1</v>
      </c>
      <c r="HJ861">
        <v>0</v>
      </c>
      <c r="HK861">
        <v>0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0</v>
      </c>
      <c r="HR861">
        <v>0</v>
      </c>
      <c r="HS861">
        <v>1</v>
      </c>
      <c r="HT861">
        <v>0</v>
      </c>
      <c r="HU861">
        <v>0</v>
      </c>
      <c r="HV861">
        <v>1</v>
      </c>
      <c r="HW861">
        <v>3</v>
      </c>
      <c r="HX861">
        <v>1</v>
      </c>
      <c r="HY861">
        <v>0</v>
      </c>
      <c r="HZ861">
        <v>1</v>
      </c>
      <c r="IA861">
        <v>0</v>
      </c>
      <c r="IB861">
        <v>0</v>
      </c>
      <c r="IC861">
        <v>0</v>
      </c>
      <c r="ID861">
        <v>1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0</v>
      </c>
      <c r="IL861">
        <v>3</v>
      </c>
      <c r="IM861">
        <v>86</v>
      </c>
      <c r="IN861">
        <v>39</v>
      </c>
      <c r="IO861">
        <v>5</v>
      </c>
      <c r="IP861">
        <v>27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1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13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86</v>
      </c>
    </row>
    <row r="862" spans="1:272" x14ac:dyDescent="0.25">
      <c r="A862" t="s">
        <v>273</v>
      </c>
      <c r="B862" t="s">
        <v>774</v>
      </c>
      <c r="C862" t="str">
        <f t="shared" ref="C862:C893" si="64">"166101"</f>
        <v>166101</v>
      </c>
      <c r="D862" t="s">
        <v>796</v>
      </c>
      <c r="E862">
        <v>33</v>
      </c>
      <c r="F862">
        <v>1108</v>
      </c>
      <c r="G862">
        <v>850</v>
      </c>
      <c r="H862">
        <v>387</v>
      </c>
      <c r="I862">
        <v>463</v>
      </c>
      <c r="J862">
        <v>0</v>
      </c>
      <c r="K862">
        <v>1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463</v>
      </c>
      <c r="T862">
        <v>0</v>
      </c>
      <c r="U862">
        <v>0</v>
      </c>
      <c r="V862">
        <v>463</v>
      </c>
      <c r="W862">
        <v>10</v>
      </c>
      <c r="X862">
        <v>8</v>
      </c>
      <c r="Y862">
        <v>2</v>
      </c>
      <c r="Z862">
        <v>0</v>
      </c>
      <c r="AA862">
        <v>453</v>
      </c>
      <c r="AB862">
        <v>90</v>
      </c>
      <c r="AC862">
        <v>5</v>
      </c>
      <c r="AD862">
        <v>26</v>
      </c>
      <c r="AE862">
        <v>50</v>
      </c>
      <c r="AF862">
        <v>1</v>
      </c>
      <c r="AG862">
        <v>1</v>
      </c>
      <c r="AH862">
        <v>2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1</v>
      </c>
      <c r="AO862">
        <v>0</v>
      </c>
      <c r="AP862">
        <v>0</v>
      </c>
      <c r="AQ862">
        <v>1</v>
      </c>
      <c r="AR862">
        <v>0</v>
      </c>
      <c r="AS862">
        <v>1</v>
      </c>
      <c r="AT862">
        <v>0</v>
      </c>
      <c r="AU862">
        <v>1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90</v>
      </c>
      <c r="BB862">
        <v>115</v>
      </c>
      <c r="BC862">
        <v>32</v>
      </c>
      <c r="BD862">
        <v>1</v>
      </c>
      <c r="BE862">
        <v>5</v>
      </c>
      <c r="BF862">
        <v>37</v>
      </c>
      <c r="BG862">
        <v>3</v>
      </c>
      <c r="BH862">
        <v>13</v>
      </c>
      <c r="BI862">
        <v>1</v>
      </c>
      <c r="BJ862">
        <v>0</v>
      </c>
      <c r="BK862">
        <v>7</v>
      </c>
      <c r="BL862">
        <v>2</v>
      </c>
      <c r="BM862">
        <v>0</v>
      </c>
      <c r="BN862">
        <v>4</v>
      </c>
      <c r="BO862">
        <v>2</v>
      </c>
      <c r="BP862">
        <v>0</v>
      </c>
      <c r="BQ862">
        <v>2</v>
      </c>
      <c r="BR862">
        <v>0</v>
      </c>
      <c r="BS862">
        <v>0</v>
      </c>
      <c r="BT862">
        <v>0</v>
      </c>
      <c r="BU862">
        <v>3</v>
      </c>
      <c r="BV862">
        <v>1</v>
      </c>
      <c r="BW862">
        <v>1</v>
      </c>
      <c r="BX862">
        <v>0</v>
      </c>
      <c r="BY862">
        <v>1</v>
      </c>
      <c r="BZ862">
        <v>115</v>
      </c>
      <c r="CA862">
        <v>9</v>
      </c>
      <c r="CB862">
        <v>4</v>
      </c>
      <c r="CC862">
        <v>0</v>
      </c>
      <c r="CD862">
        <v>1</v>
      </c>
      <c r="CE862">
        <v>1</v>
      </c>
      <c r="CF862">
        <v>0</v>
      </c>
      <c r="CG862">
        <v>0</v>
      </c>
      <c r="CH862">
        <v>0</v>
      </c>
      <c r="CI862">
        <v>0</v>
      </c>
      <c r="CJ862">
        <v>1</v>
      </c>
      <c r="CK862">
        <v>0</v>
      </c>
      <c r="CL862">
        <v>0</v>
      </c>
      <c r="CM862">
        <v>1</v>
      </c>
      <c r="CN862">
        <v>0</v>
      </c>
      <c r="CO862">
        <v>1</v>
      </c>
      <c r="CP862">
        <v>9</v>
      </c>
      <c r="CQ862">
        <v>27</v>
      </c>
      <c r="CR862">
        <v>12</v>
      </c>
      <c r="CS862">
        <v>1</v>
      </c>
      <c r="CT862">
        <v>0</v>
      </c>
      <c r="CU862">
        <v>0</v>
      </c>
      <c r="CV862">
        <v>1</v>
      </c>
      <c r="CW862">
        <v>1</v>
      </c>
      <c r="CX862">
        <v>0</v>
      </c>
      <c r="CY862">
        <v>1</v>
      </c>
      <c r="CZ862">
        <v>4</v>
      </c>
      <c r="DA862">
        <v>1</v>
      </c>
      <c r="DB862">
        <v>0</v>
      </c>
      <c r="DC862">
        <v>0</v>
      </c>
      <c r="DD862">
        <v>1</v>
      </c>
      <c r="DE862">
        <v>1</v>
      </c>
      <c r="DF862">
        <v>0</v>
      </c>
      <c r="DG862">
        <v>1</v>
      </c>
      <c r="DH862">
        <v>0</v>
      </c>
      <c r="DI862">
        <v>0</v>
      </c>
      <c r="DJ862">
        <v>1</v>
      </c>
      <c r="DK862">
        <v>0</v>
      </c>
      <c r="DL862">
        <v>1</v>
      </c>
      <c r="DM862">
        <v>0</v>
      </c>
      <c r="DN862">
        <v>0</v>
      </c>
      <c r="DO862">
        <v>1</v>
      </c>
      <c r="DP862">
        <v>27</v>
      </c>
      <c r="DQ862">
        <v>10</v>
      </c>
      <c r="DR862">
        <v>0</v>
      </c>
      <c r="DS862">
        <v>2</v>
      </c>
      <c r="DT862">
        <v>0</v>
      </c>
      <c r="DU862">
        <v>1</v>
      </c>
      <c r="DV862">
        <v>0</v>
      </c>
      <c r="DW862">
        <v>0</v>
      </c>
      <c r="DX862">
        <v>1</v>
      </c>
      <c r="DY862">
        <v>2</v>
      </c>
      <c r="DZ862">
        <v>0</v>
      </c>
      <c r="EA862">
        <v>0</v>
      </c>
      <c r="EB862">
        <v>0</v>
      </c>
      <c r="EC862">
        <v>0</v>
      </c>
      <c r="ED862">
        <v>3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1</v>
      </c>
      <c r="EM862">
        <v>0</v>
      </c>
      <c r="EN862">
        <v>0</v>
      </c>
      <c r="EO862">
        <v>0</v>
      </c>
      <c r="EP862">
        <v>10</v>
      </c>
      <c r="EQ862">
        <v>25</v>
      </c>
      <c r="ER862">
        <v>2</v>
      </c>
      <c r="ES862">
        <v>19</v>
      </c>
      <c r="ET862">
        <v>0</v>
      </c>
      <c r="EU862">
        <v>1</v>
      </c>
      <c r="EV862">
        <v>0</v>
      </c>
      <c r="EW862">
        <v>0</v>
      </c>
      <c r="EX862">
        <v>1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1</v>
      </c>
      <c r="FG862">
        <v>0</v>
      </c>
      <c r="FH862">
        <v>0</v>
      </c>
      <c r="FI862">
        <v>0</v>
      </c>
      <c r="FJ862">
        <v>0</v>
      </c>
      <c r="FK862">
        <v>1</v>
      </c>
      <c r="FL862">
        <v>0</v>
      </c>
      <c r="FM862">
        <v>0</v>
      </c>
      <c r="FN862">
        <v>25</v>
      </c>
      <c r="FO862">
        <v>59</v>
      </c>
      <c r="FP862">
        <v>24</v>
      </c>
      <c r="FQ862">
        <v>3</v>
      </c>
      <c r="FR862">
        <v>0</v>
      </c>
      <c r="FS862">
        <v>0</v>
      </c>
      <c r="FT862">
        <v>1</v>
      </c>
      <c r="FU862">
        <v>10</v>
      </c>
      <c r="FV862">
        <v>1</v>
      </c>
      <c r="FW862">
        <v>3</v>
      </c>
      <c r="FX862">
        <v>4</v>
      </c>
      <c r="FY862">
        <v>1</v>
      </c>
      <c r="FZ862">
        <v>1</v>
      </c>
      <c r="GA862">
        <v>0</v>
      </c>
      <c r="GB862">
        <v>0</v>
      </c>
      <c r="GC862">
        <v>0</v>
      </c>
      <c r="GD862">
        <v>1</v>
      </c>
      <c r="GE862">
        <v>2</v>
      </c>
      <c r="GF862">
        <v>1</v>
      </c>
      <c r="GG862">
        <v>2</v>
      </c>
      <c r="GH862">
        <v>1</v>
      </c>
      <c r="GI862">
        <v>1</v>
      </c>
      <c r="GJ862">
        <v>2</v>
      </c>
      <c r="GK862">
        <v>0</v>
      </c>
      <c r="GL862">
        <v>1</v>
      </c>
      <c r="GM862">
        <v>0</v>
      </c>
      <c r="GN862">
        <v>59</v>
      </c>
      <c r="GO862">
        <v>41</v>
      </c>
      <c r="GP862">
        <v>27</v>
      </c>
      <c r="GQ862">
        <v>4</v>
      </c>
      <c r="GR862">
        <v>2</v>
      </c>
      <c r="GS862">
        <v>1</v>
      </c>
      <c r="GT862">
        <v>0</v>
      </c>
      <c r="GU862">
        <v>1</v>
      </c>
      <c r="GV862">
        <v>1</v>
      </c>
      <c r="GW862">
        <v>1</v>
      </c>
      <c r="GX862">
        <v>2</v>
      </c>
      <c r="GY862">
        <v>0</v>
      </c>
      <c r="GZ862">
        <v>0</v>
      </c>
      <c r="HA862">
        <v>1</v>
      </c>
      <c r="HB862">
        <v>0</v>
      </c>
      <c r="HC862">
        <v>0</v>
      </c>
      <c r="HD862">
        <v>1</v>
      </c>
      <c r="HE862">
        <v>0</v>
      </c>
      <c r="HF862">
        <v>0</v>
      </c>
      <c r="HG862">
        <v>0</v>
      </c>
      <c r="HH862">
        <v>41</v>
      </c>
      <c r="HI862">
        <v>5</v>
      </c>
      <c r="HJ862">
        <v>0</v>
      </c>
      <c r="HK862">
        <v>1</v>
      </c>
      <c r="HL862">
        <v>2</v>
      </c>
      <c r="HM862">
        <v>0</v>
      </c>
      <c r="HN862">
        <v>0</v>
      </c>
      <c r="HO862">
        <v>0</v>
      </c>
      <c r="HP862">
        <v>1</v>
      </c>
      <c r="HQ862">
        <v>0</v>
      </c>
      <c r="HR862">
        <v>0</v>
      </c>
      <c r="HS862">
        <v>0</v>
      </c>
      <c r="HT862">
        <v>0</v>
      </c>
      <c r="HU862">
        <v>1</v>
      </c>
      <c r="HV862">
        <v>5</v>
      </c>
      <c r="HW862">
        <v>3</v>
      </c>
      <c r="HX862">
        <v>1</v>
      </c>
      <c r="HY862">
        <v>1</v>
      </c>
      <c r="HZ862">
        <v>0</v>
      </c>
      <c r="IA862">
        <v>1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3</v>
      </c>
      <c r="IM862">
        <v>69</v>
      </c>
      <c r="IN862">
        <v>29</v>
      </c>
      <c r="IO862">
        <v>0</v>
      </c>
      <c r="IP862">
        <v>27</v>
      </c>
      <c r="IQ862">
        <v>0</v>
      </c>
      <c r="IR862">
        <v>0</v>
      </c>
      <c r="IS862">
        <v>0</v>
      </c>
      <c r="IT862">
        <v>0</v>
      </c>
      <c r="IU862">
        <v>0</v>
      </c>
      <c r="IV862">
        <v>0</v>
      </c>
      <c r="IW862">
        <v>1</v>
      </c>
      <c r="IX862">
        <v>4</v>
      </c>
      <c r="IY862">
        <v>0</v>
      </c>
      <c r="IZ862">
        <v>2</v>
      </c>
      <c r="JA862">
        <v>0</v>
      </c>
      <c r="JB862">
        <v>0</v>
      </c>
      <c r="JC862">
        <v>0</v>
      </c>
      <c r="JD862">
        <v>6</v>
      </c>
      <c r="JE862">
        <v>0</v>
      </c>
      <c r="JF862">
        <v>0</v>
      </c>
      <c r="JG862">
        <v>0</v>
      </c>
      <c r="JH862">
        <v>0</v>
      </c>
      <c r="JI862">
        <v>0</v>
      </c>
      <c r="JJ862">
        <v>0</v>
      </c>
      <c r="JK862">
        <v>0</v>
      </c>
      <c r="JL862">
        <v>69</v>
      </c>
    </row>
    <row r="863" spans="1:272" x14ac:dyDescent="0.25">
      <c r="A863" t="s">
        <v>273</v>
      </c>
      <c r="B863" t="s">
        <v>774</v>
      </c>
      <c r="C863" t="str">
        <f t="shared" si="64"/>
        <v>166101</v>
      </c>
      <c r="D863" t="s">
        <v>797</v>
      </c>
      <c r="E863">
        <v>34</v>
      </c>
      <c r="F863">
        <v>2309</v>
      </c>
      <c r="G863">
        <v>1780</v>
      </c>
      <c r="H863">
        <v>672</v>
      </c>
      <c r="I863">
        <v>1108</v>
      </c>
      <c r="J863">
        <v>1</v>
      </c>
      <c r="K863">
        <v>4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1107</v>
      </c>
      <c r="T863">
        <v>0</v>
      </c>
      <c r="U863">
        <v>0</v>
      </c>
      <c r="V863">
        <v>1107</v>
      </c>
      <c r="W863">
        <v>11</v>
      </c>
      <c r="X863">
        <v>7</v>
      </c>
      <c r="Y863">
        <v>4</v>
      </c>
      <c r="Z863">
        <v>0</v>
      </c>
      <c r="AA863">
        <v>1096</v>
      </c>
      <c r="AB863">
        <v>246</v>
      </c>
      <c r="AC863">
        <v>16</v>
      </c>
      <c r="AD863">
        <v>44</v>
      </c>
      <c r="AE863">
        <v>127</v>
      </c>
      <c r="AF863">
        <v>26</v>
      </c>
      <c r="AG863">
        <v>3</v>
      </c>
      <c r="AH863">
        <v>9</v>
      </c>
      <c r="AI863">
        <v>3</v>
      </c>
      <c r="AJ863">
        <v>3</v>
      </c>
      <c r="AK863">
        <v>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5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3</v>
      </c>
      <c r="AX863">
        <v>0</v>
      </c>
      <c r="AY863">
        <v>1</v>
      </c>
      <c r="AZ863">
        <v>3</v>
      </c>
      <c r="BA863">
        <v>246</v>
      </c>
      <c r="BB863">
        <v>363</v>
      </c>
      <c r="BC863">
        <v>97</v>
      </c>
      <c r="BD863">
        <v>10</v>
      </c>
      <c r="BE863">
        <v>11</v>
      </c>
      <c r="BF863">
        <v>73</v>
      </c>
      <c r="BG863">
        <v>9</v>
      </c>
      <c r="BH863">
        <v>53</v>
      </c>
      <c r="BI863">
        <v>5</v>
      </c>
      <c r="BJ863">
        <v>2</v>
      </c>
      <c r="BK863">
        <v>37</v>
      </c>
      <c r="BL863">
        <v>8</v>
      </c>
      <c r="BM863">
        <v>1</v>
      </c>
      <c r="BN863">
        <v>5</v>
      </c>
      <c r="BO863">
        <v>21</v>
      </c>
      <c r="BP863">
        <v>0</v>
      </c>
      <c r="BQ863">
        <v>1</v>
      </c>
      <c r="BR863">
        <v>3</v>
      </c>
      <c r="BS863">
        <v>3</v>
      </c>
      <c r="BT863">
        <v>0</v>
      </c>
      <c r="BU863">
        <v>4</v>
      </c>
      <c r="BV863">
        <v>3</v>
      </c>
      <c r="BW863">
        <v>3</v>
      </c>
      <c r="BX863">
        <v>4</v>
      </c>
      <c r="BY863">
        <v>10</v>
      </c>
      <c r="BZ863">
        <v>363</v>
      </c>
      <c r="CA863">
        <v>32</v>
      </c>
      <c r="CB863">
        <v>12</v>
      </c>
      <c r="CC863">
        <v>8</v>
      </c>
      <c r="CD863">
        <v>0</v>
      </c>
      <c r="CE863">
        <v>1</v>
      </c>
      <c r="CF863">
        <v>1</v>
      </c>
      <c r="CG863">
        <v>2</v>
      </c>
      <c r="CH863">
        <v>1</v>
      </c>
      <c r="CI863">
        <v>1</v>
      </c>
      <c r="CJ863">
        <v>0</v>
      </c>
      <c r="CK863">
        <v>2</v>
      </c>
      <c r="CL863">
        <v>1</v>
      </c>
      <c r="CM863">
        <v>0</v>
      </c>
      <c r="CN863">
        <v>0</v>
      </c>
      <c r="CO863">
        <v>3</v>
      </c>
      <c r="CP863">
        <v>32</v>
      </c>
      <c r="CQ863">
        <v>57</v>
      </c>
      <c r="CR863">
        <v>29</v>
      </c>
      <c r="CS863">
        <v>3</v>
      </c>
      <c r="CT863">
        <v>1</v>
      </c>
      <c r="CU863">
        <v>0</v>
      </c>
      <c r="CV863">
        <v>3</v>
      </c>
      <c r="CW863">
        <v>2</v>
      </c>
      <c r="CX863">
        <v>1</v>
      </c>
      <c r="CY863">
        <v>1</v>
      </c>
      <c r="CZ863">
        <v>8</v>
      </c>
      <c r="DA863">
        <v>1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2</v>
      </c>
      <c r="DI863">
        <v>1</v>
      </c>
      <c r="DJ863">
        <v>1</v>
      </c>
      <c r="DK863">
        <v>0</v>
      </c>
      <c r="DL863">
        <v>0</v>
      </c>
      <c r="DM863">
        <v>0</v>
      </c>
      <c r="DN863">
        <v>0</v>
      </c>
      <c r="DO863">
        <v>4</v>
      </c>
      <c r="DP863">
        <v>57</v>
      </c>
      <c r="DQ863">
        <v>17</v>
      </c>
      <c r="DR863">
        <v>6</v>
      </c>
      <c r="DS863">
        <v>2</v>
      </c>
      <c r="DT863">
        <v>0</v>
      </c>
      <c r="DU863">
        <v>2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3</v>
      </c>
      <c r="EE863">
        <v>0</v>
      </c>
      <c r="EF863">
        <v>1</v>
      </c>
      <c r="EG863">
        <v>0</v>
      </c>
      <c r="EH863">
        <v>0</v>
      </c>
      <c r="EI863">
        <v>1</v>
      </c>
      <c r="EJ863">
        <v>0</v>
      </c>
      <c r="EK863">
        <v>0</v>
      </c>
      <c r="EL863">
        <v>1</v>
      </c>
      <c r="EM863">
        <v>1</v>
      </c>
      <c r="EN863">
        <v>0</v>
      </c>
      <c r="EO863">
        <v>0</v>
      </c>
      <c r="EP863">
        <v>17</v>
      </c>
      <c r="EQ863">
        <v>69</v>
      </c>
      <c r="ER863">
        <v>18</v>
      </c>
      <c r="ES863">
        <v>34</v>
      </c>
      <c r="ET863">
        <v>5</v>
      </c>
      <c r="EU863">
        <v>0</v>
      </c>
      <c r="EV863">
        <v>1</v>
      </c>
      <c r="EW863">
        <v>2</v>
      </c>
      <c r="EX863">
        <v>2</v>
      </c>
      <c r="EY863">
        <v>1</v>
      </c>
      <c r="EZ863">
        <v>0</v>
      </c>
      <c r="FA863">
        <v>1</v>
      </c>
      <c r="FB863">
        <v>1</v>
      </c>
      <c r="FC863">
        <v>0</v>
      </c>
      <c r="FD863">
        <v>2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2</v>
      </c>
      <c r="FN863">
        <v>69</v>
      </c>
      <c r="FO863">
        <v>119</v>
      </c>
      <c r="FP863">
        <v>54</v>
      </c>
      <c r="FQ863">
        <v>5</v>
      </c>
      <c r="FR863">
        <v>2</v>
      </c>
      <c r="FS863">
        <v>6</v>
      </c>
      <c r="FT863">
        <v>4</v>
      </c>
      <c r="FU863">
        <v>15</v>
      </c>
      <c r="FV863">
        <v>1</v>
      </c>
      <c r="FW863">
        <v>1</v>
      </c>
      <c r="FX863">
        <v>7</v>
      </c>
      <c r="FY863">
        <v>1</v>
      </c>
      <c r="FZ863">
        <v>0</v>
      </c>
      <c r="GA863">
        <v>1</v>
      </c>
      <c r="GB863">
        <v>3</v>
      </c>
      <c r="GC863">
        <v>5</v>
      </c>
      <c r="GD863">
        <v>2</v>
      </c>
      <c r="GE863">
        <v>3</v>
      </c>
      <c r="GF863">
        <v>0</v>
      </c>
      <c r="GG863">
        <v>1</v>
      </c>
      <c r="GH863">
        <v>1</v>
      </c>
      <c r="GI863">
        <v>0</v>
      </c>
      <c r="GJ863">
        <v>0</v>
      </c>
      <c r="GK863">
        <v>1</v>
      </c>
      <c r="GL863">
        <v>0</v>
      </c>
      <c r="GM863">
        <v>6</v>
      </c>
      <c r="GN863">
        <v>119</v>
      </c>
      <c r="GO863">
        <v>137</v>
      </c>
      <c r="GP863">
        <v>96</v>
      </c>
      <c r="GQ863">
        <v>11</v>
      </c>
      <c r="GR863">
        <v>6</v>
      </c>
      <c r="GS863">
        <v>1</v>
      </c>
      <c r="GT863">
        <v>3</v>
      </c>
      <c r="GU863">
        <v>0</v>
      </c>
      <c r="GV863">
        <v>5</v>
      </c>
      <c r="GW863">
        <v>3</v>
      </c>
      <c r="GX863">
        <v>1</v>
      </c>
      <c r="GY863">
        <v>3</v>
      </c>
      <c r="GZ863">
        <v>0</v>
      </c>
      <c r="HA863">
        <v>0</v>
      </c>
      <c r="HB863">
        <v>0</v>
      </c>
      <c r="HC863">
        <v>3</v>
      </c>
      <c r="HD863">
        <v>0</v>
      </c>
      <c r="HE863">
        <v>3</v>
      </c>
      <c r="HF863">
        <v>2</v>
      </c>
      <c r="HG863">
        <v>0</v>
      </c>
      <c r="HH863">
        <v>137</v>
      </c>
      <c r="HI863">
        <v>11</v>
      </c>
      <c r="HJ863">
        <v>1</v>
      </c>
      <c r="HK863">
        <v>2</v>
      </c>
      <c r="HL863">
        <v>0</v>
      </c>
      <c r="HM863">
        <v>1</v>
      </c>
      <c r="HN863">
        <v>2</v>
      </c>
      <c r="HO863">
        <v>1</v>
      </c>
      <c r="HP863">
        <v>0</v>
      </c>
      <c r="HQ863">
        <v>2</v>
      </c>
      <c r="HR863">
        <v>1</v>
      </c>
      <c r="HS863">
        <v>0</v>
      </c>
      <c r="HT863">
        <v>0</v>
      </c>
      <c r="HU863">
        <v>1</v>
      </c>
      <c r="HV863">
        <v>11</v>
      </c>
      <c r="HW863">
        <v>3</v>
      </c>
      <c r="HX863">
        <v>2</v>
      </c>
      <c r="HY863">
        <v>0</v>
      </c>
      <c r="HZ863">
        <v>0</v>
      </c>
      <c r="IA863">
        <v>0</v>
      </c>
      <c r="IB863">
        <v>0</v>
      </c>
      <c r="IC863">
        <v>1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3</v>
      </c>
      <c r="IM863">
        <v>42</v>
      </c>
      <c r="IN863">
        <v>21</v>
      </c>
      <c r="IO863">
        <v>7</v>
      </c>
      <c r="IP863">
        <v>10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1</v>
      </c>
      <c r="IX863">
        <v>1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0</v>
      </c>
      <c r="JI863">
        <v>0</v>
      </c>
      <c r="JJ863">
        <v>1</v>
      </c>
      <c r="JK863">
        <v>0</v>
      </c>
      <c r="JL863">
        <v>42</v>
      </c>
    </row>
    <row r="864" spans="1:272" x14ac:dyDescent="0.25">
      <c r="A864" t="s">
        <v>273</v>
      </c>
      <c r="B864" t="s">
        <v>774</v>
      </c>
      <c r="C864" t="str">
        <f t="shared" si="64"/>
        <v>166101</v>
      </c>
      <c r="D864" t="s">
        <v>798</v>
      </c>
      <c r="E864">
        <v>35</v>
      </c>
      <c r="F864">
        <v>1182</v>
      </c>
      <c r="G864">
        <v>890</v>
      </c>
      <c r="H864">
        <v>316</v>
      </c>
      <c r="I864">
        <v>574</v>
      </c>
      <c r="J864">
        <v>0</v>
      </c>
      <c r="K864">
        <v>3</v>
      </c>
      <c r="L864">
        <v>4</v>
      </c>
      <c r="M864">
        <v>4</v>
      </c>
      <c r="N864">
        <v>1</v>
      </c>
      <c r="O864">
        <v>0</v>
      </c>
      <c r="P864">
        <v>0</v>
      </c>
      <c r="Q864">
        <v>0</v>
      </c>
      <c r="R864">
        <v>3</v>
      </c>
      <c r="S864">
        <v>577</v>
      </c>
      <c r="T864">
        <v>3</v>
      </c>
      <c r="U864">
        <v>0</v>
      </c>
      <c r="V864">
        <v>577</v>
      </c>
      <c r="W864">
        <v>14</v>
      </c>
      <c r="X864">
        <v>10</v>
      </c>
      <c r="Y864">
        <v>4</v>
      </c>
      <c r="Z864">
        <v>0</v>
      </c>
      <c r="AA864">
        <v>563</v>
      </c>
      <c r="AB864">
        <v>126</v>
      </c>
      <c r="AC864">
        <v>12</v>
      </c>
      <c r="AD864">
        <v>23</v>
      </c>
      <c r="AE864">
        <v>64</v>
      </c>
      <c r="AF864">
        <v>15</v>
      </c>
      <c r="AG864">
        <v>0</v>
      </c>
      <c r="AH864">
        <v>2</v>
      </c>
      <c r="AI864">
        <v>0</v>
      </c>
      <c r="AJ864">
        <v>0</v>
      </c>
      <c r="AK864">
        <v>2</v>
      </c>
      <c r="AL864">
        <v>0</v>
      </c>
      <c r="AM864">
        <v>2</v>
      </c>
      <c r="AN864">
        <v>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1</v>
      </c>
      <c r="AU864">
        <v>0</v>
      </c>
      <c r="AV864">
        <v>1</v>
      </c>
      <c r="AW864">
        <v>1</v>
      </c>
      <c r="AX864">
        <v>1</v>
      </c>
      <c r="AY864">
        <v>0</v>
      </c>
      <c r="AZ864">
        <v>1</v>
      </c>
      <c r="BA864">
        <v>126</v>
      </c>
      <c r="BB864">
        <v>179</v>
      </c>
      <c r="BC864">
        <v>51</v>
      </c>
      <c r="BD864">
        <v>4</v>
      </c>
      <c r="BE864">
        <v>10</v>
      </c>
      <c r="BF864">
        <v>38</v>
      </c>
      <c r="BG864">
        <v>5</v>
      </c>
      <c r="BH864">
        <v>17</v>
      </c>
      <c r="BI864">
        <v>6</v>
      </c>
      <c r="BJ864">
        <v>2</v>
      </c>
      <c r="BK864">
        <v>15</v>
      </c>
      <c r="BL864">
        <v>7</v>
      </c>
      <c r="BM864">
        <v>0</v>
      </c>
      <c r="BN864">
        <v>1</v>
      </c>
      <c r="BO864">
        <v>6</v>
      </c>
      <c r="BP864">
        <v>1</v>
      </c>
      <c r="BQ864">
        <v>1</v>
      </c>
      <c r="BR864">
        <v>1</v>
      </c>
      <c r="BS864">
        <v>0</v>
      </c>
      <c r="BT864">
        <v>0</v>
      </c>
      <c r="BU864">
        <v>4</v>
      </c>
      <c r="BV864">
        <v>2</v>
      </c>
      <c r="BW864">
        <v>3</v>
      </c>
      <c r="BX864">
        <v>1</v>
      </c>
      <c r="BY864">
        <v>4</v>
      </c>
      <c r="BZ864">
        <v>179</v>
      </c>
      <c r="CA864">
        <v>19</v>
      </c>
      <c r="CB864">
        <v>5</v>
      </c>
      <c r="CC864">
        <v>7</v>
      </c>
      <c r="CD864">
        <v>0</v>
      </c>
      <c r="CE864">
        <v>0</v>
      </c>
      <c r="CF864">
        <v>1</v>
      </c>
      <c r="CG864">
        <v>3</v>
      </c>
      <c r="CH864">
        <v>0</v>
      </c>
      <c r="CI864">
        <v>0</v>
      </c>
      <c r="CJ864">
        <v>2</v>
      </c>
      <c r="CK864">
        <v>0</v>
      </c>
      <c r="CL864">
        <v>0</v>
      </c>
      <c r="CM864">
        <v>0</v>
      </c>
      <c r="CN864">
        <v>0</v>
      </c>
      <c r="CO864">
        <v>1</v>
      </c>
      <c r="CP864">
        <v>19</v>
      </c>
      <c r="CQ864">
        <v>23</v>
      </c>
      <c r="CR864">
        <v>14</v>
      </c>
      <c r="CS864">
        <v>0</v>
      </c>
      <c r="CT864">
        <v>0</v>
      </c>
      <c r="CU864">
        <v>1</v>
      </c>
      <c r="CV864">
        <v>1</v>
      </c>
      <c r="CW864">
        <v>1</v>
      </c>
      <c r="CX864">
        <v>0</v>
      </c>
      <c r="CY864">
        <v>0</v>
      </c>
      <c r="CZ864">
        <v>2</v>
      </c>
      <c r="DA864">
        <v>0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2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1</v>
      </c>
      <c r="DP864">
        <v>23</v>
      </c>
      <c r="DQ864">
        <v>7</v>
      </c>
      <c r="DR864">
        <v>1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2</v>
      </c>
      <c r="DZ864">
        <v>1</v>
      </c>
      <c r="EA864">
        <v>0</v>
      </c>
      <c r="EB864">
        <v>0</v>
      </c>
      <c r="EC864">
        <v>0</v>
      </c>
      <c r="ED864">
        <v>1</v>
      </c>
      <c r="EE864">
        <v>0</v>
      </c>
      <c r="EF864">
        <v>1</v>
      </c>
      <c r="EG864">
        <v>1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7</v>
      </c>
      <c r="EQ864">
        <v>41</v>
      </c>
      <c r="ER864">
        <v>14</v>
      </c>
      <c r="ES864">
        <v>16</v>
      </c>
      <c r="ET864">
        <v>5</v>
      </c>
      <c r="EU864">
        <v>0</v>
      </c>
      <c r="EV864">
        <v>0</v>
      </c>
      <c r="EW864">
        <v>1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1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1</v>
      </c>
      <c r="FL864">
        <v>0</v>
      </c>
      <c r="FM864">
        <v>3</v>
      </c>
      <c r="FN864">
        <v>41</v>
      </c>
      <c r="FO864">
        <v>56</v>
      </c>
      <c r="FP864">
        <v>20</v>
      </c>
      <c r="FQ864">
        <v>2</v>
      </c>
      <c r="FR864">
        <v>5</v>
      </c>
      <c r="FS864">
        <v>1</v>
      </c>
      <c r="FT864">
        <v>1</v>
      </c>
      <c r="FU864">
        <v>12</v>
      </c>
      <c r="FV864">
        <v>0</v>
      </c>
      <c r="FW864">
        <v>2</v>
      </c>
      <c r="FX864">
        <v>5</v>
      </c>
      <c r="FY864">
        <v>0</v>
      </c>
      <c r="FZ864">
        <v>1</v>
      </c>
      <c r="GA864">
        <v>0</v>
      </c>
      <c r="GB864">
        <v>0</v>
      </c>
      <c r="GC864">
        <v>1</v>
      </c>
      <c r="GD864">
        <v>3</v>
      </c>
      <c r="GE864">
        <v>0</v>
      </c>
      <c r="GF864">
        <v>0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3</v>
      </c>
      <c r="GN864">
        <v>56</v>
      </c>
      <c r="GO864">
        <v>72</v>
      </c>
      <c r="GP864">
        <v>40</v>
      </c>
      <c r="GQ864">
        <v>13</v>
      </c>
      <c r="GR864">
        <v>4</v>
      </c>
      <c r="GS864">
        <v>0</v>
      </c>
      <c r="GT864">
        <v>0</v>
      </c>
      <c r="GU864">
        <v>0</v>
      </c>
      <c r="GV864">
        <v>4</v>
      </c>
      <c r="GW864">
        <v>0</v>
      </c>
      <c r="GX864">
        <v>1</v>
      </c>
      <c r="GY864">
        <v>0</v>
      </c>
      <c r="GZ864">
        <v>0</v>
      </c>
      <c r="HA864">
        <v>0</v>
      </c>
      <c r="HB864">
        <v>0</v>
      </c>
      <c r="HC864">
        <v>5</v>
      </c>
      <c r="HD864">
        <v>0</v>
      </c>
      <c r="HE864">
        <v>2</v>
      </c>
      <c r="HF864">
        <v>2</v>
      </c>
      <c r="HG864">
        <v>1</v>
      </c>
      <c r="HH864">
        <v>72</v>
      </c>
      <c r="HI864">
        <v>4</v>
      </c>
      <c r="HJ864">
        <v>2</v>
      </c>
      <c r="HK864">
        <v>0</v>
      </c>
      <c r="HL864">
        <v>0</v>
      </c>
      <c r="HM864">
        <v>0</v>
      </c>
      <c r="HN864">
        <v>1</v>
      </c>
      <c r="HO864">
        <v>0</v>
      </c>
      <c r="HP864">
        <v>1</v>
      </c>
      <c r="HQ864">
        <v>0</v>
      </c>
      <c r="HR864">
        <v>0</v>
      </c>
      <c r="HS864">
        <v>0</v>
      </c>
      <c r="HT864">
        <v>0</v>
      </c>
      <c r="HU864">
        <v>0</v>
      </c>
      <c r="HV864">
        <v>4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0</v>
      </c>
      <c r="IK864">
        <v>0</v>
      </c>
      <c r="IL864">
        <v>0</v>
      </c>
      <c r="IM864">
        <v>36</v>
      </c>
      <c r="IN864">
        <v>19</v>
      </c>
      <c r="IO864">
        <v>1</v>
      </c>
      <c r="IP864">
        <v>10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2</v>
      </c>
      <c r="IX864">
        <v>1</v>
      </c>
      <c r="IY864">
        <v>1</v>
      </c>
      <c r="IZ864">
        <v>1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36</v>
      </c>
    </row>
    <row r="865" spans="1:272" x14ac:dyDescent="0.25">
      <c r="A865" t="s">
        <v>273</v>
      </c>
      <c r="B865" t="s">
        <v>774</v>
      </c>
      <c r="C865" t="str">
        <f t="shared" si="64"/>
        <v>166101</v>
      </c>
      <c r="D865" t="s">
        <v>465</v>
      </c>
      <c r="E865">
        <v>36</v>
      </c>
      <c r="F865">
        <v>1785</v>
      </c>
      <c r="G865">
        <v>1330</v>
      </c>
      <c r="H865">
        <v>419</v>
      </c>
      <c r="I865">
        <v>911</v>
      </c>
      <c r="J865">
        <v>1</v>
      </c>
      <c r="K865">
        <v>2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911</v>
      </c>
      <c r="T865">
        <v>0</v>
      </c>
      <c r="U865">
        <v>0</v>
      </c>
      <c r="V865">
        <v>911</v>
      </c>
      <c r="W865">
        <v>16</v>
      </c>
      <c r="X865">
        <v>15</v>
      </c>
      <c r="Y865">
        <v>1</v>
      </c>
      <c r="Z865">
        <v>0</v>
      </c>
      <c r="AA865">
        <v>895</v>
      </c>
      <c r="AB865">
        <v>235</v>
      </c>
      <c r="AC865">
        <v>26</v>
      </c>
      <c r="AD865">
        <v>41</v>
      </c>
      <c r="AE865">
        <v>105</v>
      </c>
      <c r="AF865">
        <v>33</v>
      </c>
      <c r="AG865">
        <v>0</v>
      </c>
      <c r="AH865">
        <v>15</v>
      </c>
      <c r="AI865">
        <v>0</v>
      </c>
      <c r="AJ865">
        <v>1</v>
      </c>
      <c r="AK865">
        <v>1</v>
      </c>
      <c r="AL865">
        <v>0</v>
      </c>
      <c r="AM865">
        <v>0</v>
      </c>
      <c r="AN865">
        <v>1</v>
      </c>
      <c r="AO865">
        <v>0</v>
      </c>
      <c r="AP865">
        <v>0</v>
      </c>
      <c r="AQ865">
        <v>4</v>
      </c>
      <c r="AR865">
        <v>0</v>
      </c>
      <c r="AS865">
        <v>2</v>
      </c>
      <c r="AT865">
        <v>0</v>
      </c>
      <c r="AU865">
        <v>0</v>
      </c>
      <c r="AV865">
        <v>2</v>
      </c>
      <c r="AW865">
        <v>1</v>
      </c>
      <c r="AX865">
        <v>1</v>
      </c>
      <c r="AY865">
        <v>0</v>
      </c>
      <c r="AZ865">
        <v>2</v>
      </c>
      <c r="BA865">
        <v>235</v>
      </c>
      <c r="BB865">
        <v>267</v>
      </c>
      <c r="BC865">
        <v>53</v>
      </c>
      <c r="BD865">
        <v>5</v>
      </c>
      <c r="BE865">
        <v>9</v>
      </c>
      <c r="BF865">
        <v>78</v>
      </c>
      <c r="BG865">
        <v>6</v>
      </c>
      <c r="BH865">
        <v>33</v>
      </c>
      <c r="BI865">
        <v>7</v>
      </c>
      <c r="BJ865">
        <v>3</v>
      </c>
      <c r="BK865">
        <v>42</v>
      </c>
      <c r="BL865">
        <v>2</v>
      </c>
      <c r="BM865">
        <v>0</v>
      </c>
      <c r="BN865">
        <v>0</v>
      </c>
      <c r="BO865">
        <v>5</v>
      </c>
      <c r="BP865">
        <v>1</v>
      </c>
      <c r="BQ865">
        <v>0</v>
      </c>
      <c r="BR865">
        <v>1</v>
      </c>
      <c r="BS865">
        <v>2</v>
      </c>
      <c r="BT865">
        <v>0</v>
      </c>
      <c r="BU865">
        <v>4</v>
      </c>
      <c r="BV865">
        <v>4</v>
      </c>
      <c r="BW865">
        <v>2</v>
      </c>
      <c r="BX865">
        <v>6</v>
      </c>
      <c r="BY865">
        <v>4</v>
      </c>
      <c r="BZ865">
        <v>267</v>
      </c>
      <c r="CA865">
        <v>39</v>
      </c>
      <c r="CB865">
        <v>22</v>
      </c>
      <c r="CC865">
        <v>9</v>
      </c>
      <c r="CD865">
        <v>1</v>
      </c>
      <c r="CE865">
        <v>1</v>
      </c>
      <c r="CF865">
        <v>1</v>
      </c>
      <c r="CG865">
        <v>1</v>
      </c>
      <c r="CH865">
        <v>1</v>
      </c>
      <c r="CI865">
        <v>1</v>
      </c>
      <c r="CJ865">
        <v>1</v>
      </c>
      <c r="CK865">
        <v>0</v>
      </c>
      <c r="CL865">
        <v>0</v>
      </c>
      <c r="CM865">
        <v>0</v>
      </c>
      <c r="CN865">
        <v>0</v>
      </c>
      <c r="CO865">
        <v>1</v>
      </c>
      <c r="CP865">
        <v>39</v>
      </c>
      <c r="CQ865">
        <v>43</v>
      </c>
      <c r="CR865">
        <v>27</v>
      </c>
      <c r="CS865">
        <v>0</v>
      </c>
      <c r="CT865">
        <v>1</v>
      </c>
      <c r="CU865">
        <v>1</v>
      </c>
      <c r="CV865">
        <v>0</v>
      </c>
      <c r="CW865">
        <v>0</v>
      </c>
      <c r="CX865">
        <v>1</v>
      </c>
      <c r="CY865">
        <v>1</v>
      </c>
      <c r="CZ865">
        <v>1</v>
      </c>
      <c r="DA865">
        <v>1</v>
      </c>
      <c r="DB865">
        <v>0</v>
      </c>
      <c r="DC865">
        <v>2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2</v>
      </c>
      <c r="DK865">
        <v>0</v>
      </c>
      <c r="DL865">
        <v>1</v>
      </c>
      <c r="DM865">
        <v>0</v>
      </c>
      <c r="DN865">
        <v>0</v>
      </c>
      <c r="DO865">
        <v>5</v>
      </c>
      <c r="DP865">
        <v>43</v>
      </c>
      <c r="DQ865">
        <v>8</v>
      </c>
      <c r="DR865">
        <v>4</v>
      </c>
      <c r="DS865">
        <v>1</v>
      </c>
      <c r="DT865">
        <v>0</v>
      </c>
      <c r="DU865">
        <v>2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1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8</v>
      </c>
      <c r="EQ865">
        <v>94</v>
      </c>
      <c r="ER865">
        <v>31</v>
      </c>
      <c r="ES865">
        <v>41</v>
      </c>
      <c r="ET865">
        <v>5</v>
      </c>
      <c r="EU865">
        <v>1</v>
      </c>
      <c r="EV865">
        <v>0</v>
      </c>
      <c r="EW865">
        <v>1</v>
      </c>
      <c r="EX865">
        <v>0</v>
      </c>
      <c r="EY865">
        <v>0</v>
      </c>
      <c r="EZ865">
        <v>1</v>
      </c>
      <c r="FA865">
        <v>2</v>
      </c>
      <c r="FB865">
        <v>2</v>
      </c>
      <c r="FC865">
        <v>0</v>
      </c>
      <c r="FD865">
        <v>0</v>
      </c>
      <c r="FE865">
        <v>1</v>
      </c>
      <c r="FF865">
        <v>0</v>
      </c>
      <c r="FG865">
        <v>1</v>
      </c>
      <c r="FH865">
        <v>0</v>
      </c>
      <c r="FI865">
        <v>0</v>
      </c>
      <c r="FJ865">
        <v>0</v>
      </c>
      <c r="FK865">
        <v>2</v>
      </c>
      <c r="FL865">
        <v>1</v>
      </c>
      <c r="FM865">
        <v>5</v>
      </c>
      <c r="FN865">
        <v>94</v>
      </c>
      <c r="FO865">
        <v>94</v>
      </c>
      <c r="FP865">
        <v>35</v>
      </c>
      <c r="FQ865">
        <v>7</v>
      </c>
      <c r="FR865">
        <v>4</v>
      </c>
      <c r="FS865">
        <v>6</v>
      </c>
      <c r="FT865">
        <v>0</v>
      </c>
      <c r="FU865">
        <v>15</v>
      </c>
      <c r="FV865">
        <v>3</v>
      </c>
      <c r="FW865">
        <v>2</v>
      </c>
      <c r="FX865">
        <v>4</v>
      </c>
      <c r="FY865">
        <v>0</v>
      </c>
      <c r="FZ865">
        <v>2</v>
      </c>
      <c r="GA865">
        <v>1</v>
      </c>
      <c r="GB865">
        <v>2</v>
      </c>
      <c r="GC865">
        <v>1</v>
      </c>
      <c r="GD865">
        <v>1</v>
      </c>
      <c r="GE865">
        <v>2</v>
      </c>
      <c r="GF865">
        <v>2</v>
      </c>
      <c r="GG865">
        <v>0</v>
      </c>
      <c r="GH865">
        <v>0</v>
      </c>
      <c r="GI865">
        <v>0</v>
      </c>
      <c r="GJ865">
        <v>1</v>
      </c>
      <c r="GK865">
        <v>2</v>
      </c>
      <c r="GL865">
        <v>1</v>
      </c>
      <c r="GM865">
        <v>3</v>
      </c>
      <c r="GN865">
        <v>94</v>
      </c>
      <c r="GO865">
        <v>98</v>
      </c>
      <c r="GP865">
        <v>60</v>
      </c>
      <c r="GQ865">
        <v>17</v>
      </c>
      <c r="GR865">
        <v>2</v>
      </c>
      <c r="GS865">
        <v>0</v>
      </c>
      <c r="GT865">
        <v>6</v>
      </c>
      <c r="GU865">
        <v>2</v>
      </c>
      <c r="GV865">
        <v>4</v>
      </c>
      <c r="GW865">
        <v>0</v>
      </c>
      <c r="GX865">
        <v>0</v>
      </c>
      <c r="GY865">
        <v>1</v>
      </c>
      <c r="GZ865">
        <v>0</v>
      </c>
      <c r="HA865">
        <v>1</v>
      </c>
      <c r="HB865">
        <v>0</v>
      </c>
      <c r="HC865">
        <v>1</v>
      </c>
      <c r="HD865">
        <v>0</v>
      </c>
      <c r="HE865">
        <v>1</v>
      </c>
      <c r="HF865">
        <v>1</v>
      </c>
      <c r="HG865">
        <v>2</v>
      </c>
      <c r="HH865">
        <v>98</v>
      </c>
      <c r="HI865">
        <v>2</v>
      </c>
      <c r="HJ865">
        <v>0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1</v>
      </c>
      <c r="HS865">
        <v>0</v>
      </c>
      <c r="HT865">
        <v>0</v>
      </c>
      <c r="HU865">
        <v>0</v>
      </c>
      <c r="HV865">
        <v>2</v>
      </c>
      <c r="HW865">
        <v>2</v>
      </c>
      <c r="HX865">
        <v>2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2</v>
      </c>
      <c r="IM865">
        <v>13</v>
      </c>
      <c r="IN865">
        <v>11</v>
      </c>
      <c r="IO865">
        <v>2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13</v>
      </c>
    </row>
    <row r="866" spans="1:272" x14ac:dyDescent="0.25">
      <c r="A866" t="s">
        <v>273</v>
      </c>
      <c r="B866" t="s">
        <v>774</v>
      </c>
      <c r="C866" t="str">
        <f t="shared" si="64"/>
        <v>166101</v>
      </c>
      <c r="D866" t="s">
        <v>799</v>
      </c>
      <c r="E866">
        <v>37</v>
      </c>
      <c r="F866">
        <v>2005</v>
      </c>
      <c r="G866">
        <v>1530</v>
      </c>
      <c r="H866">
        <v>446</v>
      </c>
      <c r="I866">
        <v>1084</v>
      </c>
      <c r="J866">
        <v>1</v>
      </c>
      <c r="K866">
        <v>17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1083</v>
      </c>
      <c r="T866">
        <v>0</v>
      </c>
      <c r="U866">
        <v>0</v>
      </c>
      <c r="V866">
        <v>1083</v>
      </c>
      <c r="W866">
        <v>7</v>
      </c>
      <c r="X866">
        <v>5</v>
      </c>
      <c r="Y866">
        <v>2</v>
      </c>
      <c r="Z866">
        <v>0</v>
      </c>
      <c r="AA866">
        <v>1076</v>
      </c>
      <c r="AB866">
        <v>219</v>
      </c>
      <c r="AC866">
        <v>20</v>
      </c>
      <c r="AD866">
        <v>48</v>
      </c>
      <c r="AE866">
        <v>110</v>
      </c>
      <c r="AF866">
        <v>18</v>
      </c>
      <c r="AG866">
        <v>1</v>
      </c>
      <c r="AH866">
        <v>6</v>
      </c>
      <c r="AI866">
        <v>1</v>
      </c>
      <c r="AJ866">
        <v>1</v>
      </c>
      <c r="AK866">
        <v>1</v>
      </c>
      <c r="AL866">
        <v>2</v>
      </c>
      <c r="AM866">
        <v>0</v>
      </c>
      <c r="AN866">
        <v>4</v>
      </c>
      <c r="AO866">
        <v>0</v>
      </c>
      <c r="AP866">
        <v>0</v>
      </c>
      <c r="AQ866">
        <v>0</v>
      </c>
      <c r="AR866">
        <v>0</v>
      </c>
      <c r="AS866">
        <v>1</v>
      </c>
      <c r="AT866">
        <v>1</v>
      </c>
      <c r="AU866">
        <v>1</v>
      </c>
      <c r="AV866">
        <v>3</v>
      </c>
      <c r="AW866">
        <v>0</v>
      </c>
      <c r="AX866">
        <v>0</v>
      </c>
      <c r="AY866">
        <v>1</v>
      </c>
      <c r="AZ866">
        <v>0</v>
      </c>
      <c r="BA866">
        <v>219</v>
      </c>
      <c r="BB866">
        <v>314</v>
      </c>
      <c r="BC866">
        <v>80</v>
      </c>
      <c r="BD866">
        <v>6</v>
      </c>
      <c r="BE866">
        <v>9</v>
      </c>
      <c r="BF866">
        <v>90</v>
      </c>
      <c r="BG866">
        <v>4</v>
      </c>
      <c r="BH866">
        <v>35</v>
      </c>
      <c r="BI866">
        <v>4</v>
      </c>
      <c r="BJ866">
        <v>5</v>
      </c>
      <c r="BK866">
        <v>34</v>
      </c>
      <c r="BL866">
        <v>2</v>
      </c>
      <c r="BM866">
        <v>0</v>
      </c>
      <c r="BN866">
        <v>1</v>
      </c>
      <c r="BO866">
        <v>16</v>
      </c>
      <c r="BP866">
        <v>0</v>
      </c>
      <c r="BQ866">
        <v>1</v>
      </c>
      <c r="BR866">
        <v>3</v>
      </c>
      <c r="BS866">
        <v>0</v>
      </c>
      <c r="BT866">
        <v>0</v>
      </c>
      <c r="BU866">
        <v>8</v>
      </c>
      <c r="BV866">
        <v>2</v>
      </c>
      <c r="BW866">
        <v>6</v>
      </c>
      <c r="BX866">
        <v>3</v>
      </c>
      <c r="BY866">
        <v>5</v>
      </c>
      <c r="BZ866">
        <v>314</v>
      </c>
      <c r="CA866">
        <v>53</v>
      </c>
      <c r="CB866">
        <v>23</v>
      </c>
      <c r="CC866">
        <v>13</v>
      </c>
      <c r="CD866">
        <v>2</v>
      </c>
      <c r="CE866">
        <v>1</v>
      </c>
      <c r="CF866">
        <v>1</v>
      </c>
      <c r="CG866">
        <v>6</v>
      </c>
      <c r="CH866">
        <v>2</v>
      </c>
      <c r="CI866">
        <v>2</v>
      </c>
      <c r="CJ866">
        <v>0</v>
      </c>
      <c r="CK866">
        <v>0</v>
      </c>
      <c r="CL866">
        <v>0</v>
      </c>
      <c r="CM866">
        <v>1</v>
      </c>
      <c r="CN866">
        <v>1</v>
      </c>
      <c r="CO866">
        <v>1</v>
      </c>
      <c r="CP866">
        <v>53</v>
      </c>
      <c r="CQ866">
        <v>55</v>
      </c>
      <c r="CR866">
        <v>27</v>
      </c>
      <c r="CS866">
        <v>1</v>
      </c>
      <c r="CT866">
        <v>3</v>
      </c>
      <c r="CU866">
        <v>1</v>
      </c>
      <c r="CV866">
        <v>1</v>
      </c>
      <c r="CW866">
        <v>1</v>
      </c>
      <c r="CX866">
        <v>0</v>
      </c>
      <c r="CY866">
        <v>2</v>
      </c>
      <c r="CZ866">
        <v>5</v>
      </c>
      <c r="DA866">
        <v>3</v>
      </c>
      <c r="DB866">
        <v>0</v>
      </c>
      <c r="DC866">
        <v>0</v>
      </c>
      <c r="DD866">
        <v>0</v>
      </c>
      <c r="DE866">
        <v>1</v>
      </c>
      <c r="DF866">
        <v>1</v>
      </c>
      <c r="DG866">
        <v>2</v>
      </c>
      <c r="DH866">
        <v>0</v>
      </c>
      <c r="DI866">
        <v>2</v>
      </c>
      <c r="DJ866">
        <v>0</v>
      </c>
      <c r="DK866">
        <v>0</v>
      </c>
      <c r="DL866">
        <v>1</v>
      </c>
      <c r="DM866">
        <v>0</v>
      </c>
      <c r="DN866">
        <v>0</v>
      </c>
      <c r="DO866">
        <v>4</v>
      </c>
      <c r="DP866">
        <v>55</v>
      </c>
      <c r="DQ866">
        <v>20</v>
      </c>
      <c r="DR866">
        <v>11</v>
      </c>
      <c r="DS866">
        <v>3</v>
      </c>
      <c r="DT866">
        <v>2</v>
      </c>
      <c r="DU866">
        <v>1</v>
      </c>
      <c r="DV866">
        <v>1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2</v>
      </c>
      <c r="EL866">
        <v>0</v>
      </c>
      <c r="EM866">
        <v>0</v>
      </c>
      <c r="EN866">
        <v>0</v>
      </c>
      <c r="EO866">
        <v>0</v>
      </c>
      <c r="EP866">
        <v>20</v>
      </c>
      <c r="EQ866">
        <v>145</v>
      </c>
      <c r="ER866">
        <v>41</v>
      </c>
      <c r="ES866">
        <v>64</v>
      </c>
      <c r="ET866">
        <v>16</v>
      </c>
      <c r="EU866">
        <v>1</v>
      </c>
      <c r="EV866">
        <v>1</v>
      </c>
      <c r="EW866">
        <v>0</v>
      </c>
      <c r="EX866">
        <v>1</v>
      </c>
      <c r="EY866">
        <v>1</v>
      </c>
      <c r="EZ866">
        <v>0</v>
      </c>
      <c r="FA866">
        <v>1</v>
      </c>
      <c r="FB866">
        <v>1</v>
      </c>
      <c r="FC866">
        <v>0</v>
      </c>
      <c r="FD866">
        <v>3</v>
      </c>
      <c r="FE866">
        <v>1</v>
      </c>
      <c r="FF866">
        <v>0</v>
      </c>
      <c r="FG866">
        <v>0</v>
      </c>
      <c r="FH866">
        <v>2</v>
      </c>
      <c r="FI866">
        <v>0</v>
      </c>
      <c r="FJ866">
        <v>0</v>
      </c>
      <c r="FK866">
        <v>0</v>
      </c>
      <c r="FL866">
        <v>1</v>
      </c>
      <c r="FM866">
        <v>11</v>
      </c>
      <c r="FN866">
        <v>145</v>
      </c>
      <c r="FO866">
        <v>117</v>
      </c>
      <c r="FP866">
        <v>45</v>
      </c>
      <c r="FQ866">
        <v>13</v>
      </c>
      <c r="FR866">
        <v>10</v>
      </c>
      <c r="FS866">
        <v>3</v>
      </c>
      <c r="FT866">
        <v>7</v>
      </c>
      <c r="FU866">
        <v>11</v>
      </c>
      <c r="FV866">
        <v>2</v>
      </c>
      <c r="FW866">
        <v>0</v>
      </c>
      <c r="FX866">
        <v>10</v>
      </c>
      <c r="FY866">
        <v>2</v>
      </c>
      <c r="FZ866">
        <v>0</v>
      </c>
      <c r="GA866">
        <v>0</v>
      </c>
      <c r="GB866">
        <v>0</v>
      </c>
      <c r="GC866">
        <v>1</v>
      </c>
      <c r="GD866">
        <v>1</v>
      </c>
      <c r="GE866">
        <v>1</v>
      </c>
      <c r="GF866">
        <v>1</v>
      </c>
      <c r="GG866">
        <v>1</v>
      </c>
      <c r="GH866">
        <v>1</v>
      </c>
      <c r="GI866">
        <v>0</v>
      </c>
      <c r="GJ866">
        <v>2</v>
      </c>
      <c r="GK866">
        <v>1</v>
      </c>
      <c r="GL866">
        <v>1</v>
      </c>
      <c r="GM866">
        <v>4</v>
      </c>
      <c r="GN866">
        <v>117</v>
      </c>
      <c r="GO866">
        <v>135</v>
      </c>
      <c r="GP866">
        <v>83</v>
      </c>
      <c r="GQ866">
        <v>14</v>
      </c>
      <c r="GR866">
        <v>8</v>
      </c>
      <c r="GS866">
        <v>2</v>
      </c>
      <c r="GT866">
        <v>4</v>
      </c>
      <c r="GU866">
        <v>0</v>
      </c>
      <c r="GV866">
        <v>7</v>
      </c>
      <c r="GW866">
        <v>0</v>
      </c>
      <c r="GX866">
        <v>0</v>
      </c>
      <c r="GY866">
        <v>0</v>
      </c>
      <c r="GZ866">
        <v>3</v>
      </c>
      <c r="HA866">
        <v>0</v>
      </c>
      <c r="HB866">
        <v>0</v>
      </c>
      <c r="HC866">
        <v>10</v>
      </c>
      <c r="HD866">
        <v>0</v>
      </c>
      <c r="HE866">
        <v>0</v>
      </c>
      <c r="HF866">
        <v>1</v>
      </c>
      <c r="HG866">
        <v>3</v>
      </c>
      <c r="HH866">
        <v>135</v>
      </c>
      <c r="HI866">
        <v>8</v>
      </c>
      <c r="HJ866">
        <v>2</v>
      </c>
      <c r="HK866">
        <v>0</v>
      </c>
      <c r="HL866">
        <v>2</v>
      </c>
      <c r="HM866">
        <v>0</v>
      </c>
      <c r="HN866">
        <v>2</v>
      </c>
      <c r="HO866">
        <v>0</v>
      </c>
      <c r="HP866">
        <v>2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8</v>
      </c>
      <c r="HW866">
        <v>3</v>
      </c>
      <c r="HX866">
        <v>3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3</v>
      </c>
      <c r="IM866">
        <v>7</v>
      </c>
      <c r="IN866">
        <v>4</v>
      </c>
      <c r="IO866">
        <v>3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7</v>
      </c>
    </row>
    <row r="867" spans="1:272" x14ac:dyDescent="0.25">
      <c r="A867" t="s">
        <v>273</v>
      </c>
      <c r="B867" t="s">
        <v>774</v>
      </c>
      <c r="C867" t="str">
        <f t="shared" si="64"/>
        <v>166101</v>
      </c>
      <c r="D867" t="s">
        <v>800</v>
      </c>
      <c r="E867">
        <v>38</v>
      </c>
      <c r="F867">
        <v>2005</v>
      </c>
      <c r="G867">
        <v>1530</v>
      </c>
      <c r="H867">
        <v>444</v>
      </c>
      <c r="I867">
        <v>1086</v>
      </c>
      <c r="J867">
        <v>0</v>
      </c>
      <c r="K867">
        <v>13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1084</v>
      </c>
      <c r="T867">
        <v>0</v>
      </c>
      <c r="U867">
        <v>0</v>
      </c>
      <c r="V867">
        <v>1084</v>
      </c>
      <c r="W867">
        <v>10</v>
      </c>
      <c r="X867">
        <v>6</v>
      </c>
      <c r="Y867">
        <v>4</v>
      </c>
      <c r="Z867">
        <v>0</v>
      </c>
      <c r="AA867">
        <v>1074</v>
      </c>
      <c r="AB867">
        <v>291</v>
      </c>
      <c r="AC867">
        <v>24</v>
      </c>
      <c r="AD867">
        <v>58</v>
      </c>
      <c r="AE867">
        <v>147</v>
      </c>
      <c r="AF867">
        <v>26</v>
      </c>
      <c r="AG867">
        <v>3</v>
      </c>
      <c r="AH867">
        <v>6</v>
      </c>
      <c r="AI867">
        <v>3</v>
      </c>
      <c r="AJ867">
        <v>1</v>
      </c>
      <c r="AK867">
        <v>3</v>
      </c>
      <c r="AL867">
        <v>0</v>
      </c>
      <c r="AM867">
        <v>1</v>
      </c>
      <c r="AN867">
        <v>1</v>
      </c>
      <c r="AO867">
        <v>1</v>
      </c>
      <c r="AP867">
        <v>1</v>
      </c>
      <c r="AQ867">
        <v>3</v>
      </c>
      <c r="AR867">
        <v>0</v>
      </c>
      <c r="AS867">
        <v>5</v>
      </c>
      <c r="AT867">
        <v>1</v>
      </c>
      <c r="AU867">
        <v>0</v>
      </c>
      <c r="AV867">
        <v>1</v>
      </c>
      <c r="AW867">
        <v>0</v>
      </c>
      <c r="AX867">
        <v>0</v>
      </c>
      <c r="AY867">
        <v>2</v>
      </c>
      <c r="AZ867">
        <v>4</v>
      </c>
      <c r="BA867">
        <v>291</v>
      </c>
      <c r="BB867">
        <v>309</v>
      </c>
      <c r="BC867">
        <v>89</v>
      </c>
      <c r="BD867">
        <v>4</v>
      </c>
      <c r="BE867">
        <v>11</v>
      </c>
      <c r="BF867">
        <v>62</v>
      </c>
      <c r="BG867">
        <v>9</v>
      </c>
      <c r="BH867">
        <v>43</v>
      </c>
      <c r="BI867">
        <v>4</v>
      </c>
      <c r="BJ867">
        <v>2</v>
      </c>
      <c r="BK867">
        <v>32</v>
      </c>
      <c r="BL867">
        <v>2</v>
      </c>
      <c r="BM867">
        <v>3</v>
      </c>
      <c r="BN867">
        <v>0</v>
      </c>
      <c r="BO867">
        <v>21</v>
      </c>
      <c r="BP867">
        <v>1</v>
      </c>
      <c r="BQ867">
        <v>2</v>
      </c>
      <c r="BR867">
        <v>1</v>
      </c>
      <c r="BS867">
        <v>1</v>
      </c>
      <c r="BT867">
        <v>0</v>
      </c>
      <c r="BU867">
        <v>7</v>
      </c>
      <c r="BV867">
        <v>5</v>
      </c>
      <c r="BW867">
        <v>2</v>
      </c>
      <c r="BX867">
        <v>1</v>
      </c>
      <c r="BY867">
        <v>7</v>
      </c>
      <c r="BZ867">
        <v>309</v>
      </c>
      <c r="CA867">
        <v>55</v>
      </c>
      <c r="CB867">
        <v>27</v>
      </c>
      <c r="CC867">
        <v>13</v>
      </c>
      <c r="CD867">
        <v>2</v>
      </c>
      <c r="CE867">
        <v>0</v>
      </c>
      <c r="CF867">
        <v>1</v>
      </c>
      <c r="CG867">
        <v>0</v>
      </c>
      <c r="CH867">
        <v>1</v>
      </c>
      <c r="CI867">
        <v>0</v>
      </c>
      <c r="CJ867">
        <v>2</v>
      </c>
      <c r="CK867">
        <v>0</v>
      </c>
      <c r="CL867">
        <v>1</v>
      </c>
      <c r="CM867">
        <v>0</v>
      </c>
      <c r="CN867">
        <v>3</v>
      </c>
      <c r="CO867">
        <v>5</v>
      </c>
      <c r="CP867">
        <v>55</v>
      </c>
      <c r="CQ867">
        <v>41</v>
      </c>
      <c r="CR867">
        <v>23</v>
      </c>
      <c r="CS867">
        <v>0</v>
      </c>
      <c r="CT867">
        <v>3</v>
      </c>
      <c r="CU867">
        <v>2</v>
      </c>
      <c r="CV867">
        <v>2</v>
      </c>
      <c r="CW867">
        <v>1</v>
      </c>
      <c r="CX867">
        <v>0</v>
      </c>
      <c r="CY867">
        <v>0</v>
      </c>
      <c r="CZ867">
        <v>3</v>
      </c>
      <c r="DA867">
        <v>3</v>
      </c>
      <c r="DB867">
        <v>0</v>
      </c>
      <c r="DC867">
        <v>1</v>
      </c>
      <c r="DD867">
        <v>0</v>
      </c>
      <c r="DE867">
        <v>1</v>
      </c>
      <c r="DF867">
        <v>0</v>
      </c>
      <c r="DG867">
        <v>0</v>
      </c>
      <c r="DH867">
        <v>0</v>
      </c>
      <c r="DI867">
        <v>0</v>
      </c>
      <c r="DJ867">
        <v>1</v>
      </c>
      <c r="DK867">
        <v>0</v>
      </c>
      <c r="DL867">
        <v>0</v>
      </c>
      <c r="DM867">
        <v>0</v>
      </c>
      <c r="DN867">
        <v>0</v>
      </c>
      <c r="DO867">
        <v>1</v>
      </c>
      <c r="DP867">
        <v>41</v>
      </c>
      <c r="DQ867">
        <v>22</v>
      </c>
      <c r="DR867">
        <v>8</v>
      </c>
      <c r="DS867">
        <v>0</v>
      </c>
      <c r="DT867">
        <v>0</v>
      </c>
      <c r="DU867">
        <v>7</v>
      </c>
      <c r="DV867">
        <v>1</v>
      </c>
      <c r="DW867">
        <v>0</v>
      </c>
      <c r="DX867">
        <v>1</v>
      </c>
      <c r="DY867">
        <v>0</v>
      </c>
      <c r="DZ867">
        <v>0</v>
      </c>
      <c r="EA867">
        <v>1</v>
      </c>
      <c r="EB867">
        <v>0</v>
      </c>
      <c r="EC867">
        <v>0</v>
      </c>
      <c r="ED867">
        <v>1</v>
      </c>
      <c r="EE867">
        <v>0</v>
      </c>
      <c r="EF867">
        <v>1</v>
      </c>
      <c r="EG867">
        <v>0</v>
      </c>
      <c r="EH867">
        <v>0</v>
      </c>
      <c r="EI867">
        <v>0</v>
      </c>
      <c r="EJ867">
        <v>0</v>
      </c>
      <c r="EK867">
        <v>1</v>
      </c>
      <c r="EL867">
        <v>0</v>
      </c>
      <c r="EM867">
        <v>0</v>
      </c>
      <c r="EN867">
        <v>1</v>
      </c>
      <c r="EO867">
        <v>0</v>
      </c>
      <c r="EP867">
        <v>22</v>
      </c>
      <c r="EQ867">
        <v>110</v>
      </c>
      <c r="ER867">
        <v>26</v>
      </c>
      <c r="ES867">
        <v>55</v>
      </c>
      <c r="ET867">
        <v>14</v>
      </c>
      <c r="EU867">
        <v>3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1</v>
      </c>
      <c r="FB867">
        <v>0</v>
      </c>
      <c r="FC867">
        <v>1</v>
      </c>
      <c r="FD867">
        <v>1</v>
      </c>
      <c r="FE867">
        <v>0</v>
      </c>
      <c r="FF867">
        <v>0</v>
      </c>
      <c r="FG867">
        <v>0</v>
      </c>
      <c r="FH867">
        <v>1</v>
      </c>
      <c r="FI867">
        <v>0</v>
      </c>
      <c r="FJ867">
        <v>1</v>
      </c>
      <c r="FK867">
        <v>1</v>
      </c>
      <c r="FL867">
        <v>0</v>
      </c>
      <c r="FM867">
        <v>6</v>
      </c>
      <c r="FN867">
        <v>110</v>
      </c>
      <c r="FO867">
        <v>104</v>
      </c>
      <c r="FP867">
        <v>48</v>
      </c>
      <c r="FQ867">
        <v>11</v>
      </c>
      <c r="FR867">
        <v>3</v>
      </c>
      <c r="FS867">
        <v>1</v>
      </c>
      <c r="FT867">
        <v>4</v>
      </c>
      <c r="FU867">
        <v>7</v>
      </c>
      <c r="FV867">
        <v>1</v>
      </c>
      <c r="FW867">
        <v>0</v>
      </c>
      <c r="FX867">
        <v>7</v>
      </c>
      <c r="FY867">
        <v>1</v>
      </c>
      <c r="FZ867">
        <v>1</v>
      </c>
      <c r="GA867">
        <v>0</v>
      </c>
      <c r="GB867">
        <v>1</v>
      </c>
      <c r="GC867">
        <v>1</v>
      </c>
      <c r="GD867">
        <v>1</v>
      </c>
      <c r="GE867">
        <v>3</v>
      </c>
      <c r="GF867">
        <v>3</v>
      </c>
      <c r="GG867">
        <v>4</v>
      </c>
      <c r="GH867">
        <v>1</v>
      </c>
      <c r="GI867">
        <v>0</v>
      </c>
      <c r="GJ867">
        <v>2</v>
      </c>
      <c r="GK867">
        <v>0</v>
      </c>
      <c r="GL867">
        <v>2</v>
      </c>
      <c r="GM867">
        <v>2</v>
      </c>
      <c r="GN867">
        <v>104</v>
      </c>
      <c r="GO867">
        <v>121</v>
      </c>
      <c r="GP867">
        <v>84</v>
      </c>
      <c r="GQ867">
        <v>9</v>
      </c>
      <c r="GR867">
        <v>4</v>
      </c>
      <c r="GS867">
        <v>2</v>
      </c>
      <c r="GT867">
        <v>4</v>
      </c>
      <c r="GU867">
        <v>0</v>
      </c>
      <c r="GV867">
        <v>4</v>
      </c>
      <c r="GW867">
        <v>0</v>
      </c>
      <c r="GX867">
        <v>0</v>
      </c>
      <c r="GY867">
        <v>2</v>
      </c>
      <c r="GZ867">
        <v>1</v>
      </c>
      <c r="HA867">
        <v>0</v>
      </c>
      <c r="HB867">
        <v>3</v>
      </c>
      <c r="HC867">
        <v>2</v>
      </c>
      <c r="HD867">
        <v>0</v>
      </c>
      <c r="HE867">
        <v>1</v>
      </c>
      <c r="HF867">
        <v>0</v>
      </c>
      <c r="HG867">
        <v>5</v>
      </c>
      <c r="HH867">
        <v>121</v>
      </c>
      <c r="HI867">
        <v>4</v>
      </c>
      <c r="HJ867">
        <v>0</v>
      </c>
      <c r="HK867">
        <v>0</v>
      </c>
      <c r="HL867">
        <v>1</v>
      </c>
      <c r="HM867">
        <v>0</v>
      </c>
      <c r="HN867">
        <v>1</v>
      </c>
      <c r="HO867">
        <v>0</v>
      </c>
      <c r="HP867">
        <v>0</v>
      </c>
      <c r="HQ867">
        <v>0</v>
      </c>
      <c r="HR867">
        <v>1</v>
      </c>
      <c r="HS867">
        <v>0</v>
      </c>
      <c r="HT867">
        <v>0</v>
      </c>
      <c r="HU867">
        <v>1</v>
      </c>
      <c r="HV867">
        <v>4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17</v>
      </c>
      <c r="IN867">
        <v>9</v>
      </c>
      <c r="IO867">
        <v>1</v>
      </c>
      <c r="IP867">
        <v>4</v>
      </c>
      <c r="IQ867">
        <v>1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1</v>
      </c>
      <c r="JC867">
        <v>0</v>
      </c>
      <c r="JD867">
        <v>1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17</v>
      </c>
    </row>
    <row r="868" spans="1:272" x14ac:dyDescent="0.25">
      <c r="A868" t="s">
        <v>273</v>
      </c>
      <c r="B868" t="s">
        <v>774</v>
      </c>
      <c r="C868" t="str">
        <f t="shared" si="64"/>
        <v>166101</v>
      </c>
      <c r="D868" t="s">
        <v>389</v>
      </c>
      <c r="E868">
        <v>39</v>
      </c>
      <c r="F868">
        <v>1995</v>
      </c>
      <c r="G868">
        <v>1540</v>
      </c>
      <c r="H868">
        <v>583</v>
      </c>
      <c r="I868">
        <v>957</v>
      </c>
      <c r="J868">
        <v>2</v>
      </c>
      <c r="K868">
        <v>6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957</v>
      </c>
      <c r="T868">
        <v>0</v>
      </c>
      <c r="U868">
        <v>0</v>
      </c>
      <c r="V868">
        <v>957</v>
      </c>
      <c r="W868">
        <v>17</v>
      </c>
      <c r="X868">
        <v>11</v>
      </c>
      <c r="Y868">
        <v>6</v>
      </c>
      <c r="Z868">
        <v>0</v>
      </c>
      <c r="AA868">
        <v>940</v>
      </c>
      <c r="AB868">
        <v>248</v>
      </c>
      <c r="AC868">
        <v>24</v>
      </c>
      <c r="AD868">
        <v>68</v>
      </c>
      <c r="AE868">
        <v>104</v>
      </c>
      <c r="AF868">
        <v>22</v>
      </c>
      <c r="AG868">
        <v>0</v>
      </c>
      <c r="AH868">
        <v>6</v>
      </c>
      <c r="AI868">
        <v>0</v>
      </c>
      <c r="AJ868">
        <v>0</v>
      </c>
      <c r="AK868">
        <v>1</v>
      </c>
      <c r="AL868">
        <v>0</v>
      </c>
      <c r="AM868">
        <v>1</v>
      </c>
      <c r="AN868">
        <v>3</v>
      </c>
      <c r="AO868">
        <v>0</v>
      </c>
      <c r="AP868">
        <v>1</v>
      </c>
      <c r="AQ868">
        <v>4</v>
      </c>
      <c r="AR868">
        <v>1</v>
      </c>
      <c r="AS868">
        <v>4</v>
      </c>
      <c r="AT868">
        <v>0</v>
      </c>
      <c r="AU868">
        <v>1</v>
      </c>
      <c r="AV868">
        <v>3</v>
      </c>
      <c r="AW868">
        <v>2</v>
      </c>
      <c r="AX868">
        <v>1</v>
      </c>
      <c r="AY868">
        <v>0</v>
      </c>
      <c r="AZ868">
        <v>2</v>
      </c>
      <c r="BA868">
        <v>248</v>
      </c>
      <c r="BB868">
        <v>280</v>
      </c>
      <c r="BC868">
        <v>89</v>
      </c>
      <c r="BD868">
        <v>8</v>
      </c>
      <c r="BE868">
        <v>16</v>
      </c>
      <c r="BF868">
        <v>51</v>
      </c>
      <c r="BG868">
        <v>9</v>
      </c>
      <c r="BH868">
        <v>31</v>
      </c>
      <c r="BI868">
        <v>4</v>
      </c>
      <c r="BJ868">
        <v>1</v>
      </c>
      <c r="BK868">
        <v>30</v>
      </c>
      <c r="BL868">
        <v>8</v>
      </c>
      <c r="BM868">
        <v>1</v>
      </c>
      <c r="BN868">
        <v>2</v>
      </c>
      <c r="BO868">
        <v>17</v>
      </c>
      <c r="BP868">
        <v>1</v>
      </c>
      <c r="BQ868">
        <v>0</v>
      </c>
      <c r="BR868">
        <v>0</v>
      </c>
      <c r="BS868">
        <v>0</v>
      </c>
      <c r="BT868">
        <v>0</v>
      </c>
      <c r="BU868">
        <v>4</v>
      </c>
      <c r="BV868">
        <v>1</v>
      </c>
      <c r="BW868">
        <v>1</v>
      </c>
      <c r="BX868">
        <v>2</v>
      </c>
      <c r="BY868">
        <v>4</v>
      </c>
      <c r="BZ868">
        <v>280</v>
      </c>
      <c r="CA868">
        <v>51</v>
      </c>
      <c r="CB868">
        <v>30</v>
      </c>
      <c r="CC868">
        <v>7</v>
      </c>
      <c r="CD868">
        <v>2</v>
      </c>
      <c r="CE868">
        <v>2</v>
      </c>
      <c r="CF868">
        <v>1</v>
      </c>
      <c r="CG868">
        <v>1</v>
      </c>
      <c r="CH868">
        <v>0</v>
      </c>
      <c r="CI868">
        <v>2</v>
      </c>
      <c r="CJ868">
        <v>1</v>
      </c>
      <c r="CK868">
        <v>1</v>
      </c>
      <c r="CL868">
        <v>1</v>
      </c>
      <c r="CM868">
        <v>1</v>
      </c>
      <c r="CN868">
        <v>1</v>
      </c>
      <c r="CO868">
        <v>1</v>
      </c>
      <c r="CP868">
        <v>51</v>
      </c>
      <c r="CQ868">
        <v>51</v>
      </c>
      <c r="CR868">
        <v>29</v>
      </c>
      <c r="CS868">
        <v>3</v>
      </c>
      <c r="CT868">
        <v>1</v>
      </c>
      <c r="CU868">
        <v>1</v>
      </c>
      <c r="CV868">
        <v>5</v>
      </c>
      <c r="CW868">
        <v>1</v>
      </c>
      <c r="CX868">
        <v>2</v>
      </c>
      <c r="CY868">
        <v>1</v>
      </c>
      <c r="CZ868">
        <v>5</v>
      </c>
      <c r="DA868">
        <v>1</v>
      </c>
      <c r="DB868">
        <v>2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51</v>
      </c>
      <c r="DQ868">
        <v>16</v>
      </c>
      <c r="DR868">
        <v>6</v>
      </c>
      <c r="DS868">
        <v>1</v>
      </c>
      <c r="DT868">
        <v>0</v>
      </c>
      <c r="DU868">
        <v>2</v>
      </c>
      <c r="DV868">
        <v>2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2</v>
      </c>
      <c r="EE868">
        <v>0</v>
      </c>
      <c r="EF868">
        <v>1</v>
      </c>
      <c r="EG868">
        <v>0</v>
      </c>
      <c r="EH868">
        <v>0</v>
      </c>
      <c r="EI868">
        <v>0</v>
      </c>
      <c r="EJ868">
        <v>1</v>
      </c>
      <c r="EK868">
        <v>0</v>
      </c>
      <c r="EL868">
        <v>1</v>
      </c>
      <c r="EM868">
        <v>0</v>
      </c>
      <c r="EN868">
        <v>0</v>
      </c>
      <c r="EO868">
        <v>0</v>
      </c>
      <c r="EP868">
        <v>16</v>
      </c>
      <c r="EQ868">
        <v>89</v>
      </c>
      <c r="ER868">
        <v>21</v>
      </c>
      <c r="ES868">
        <v>48</v>
      </c>
      <c r="ET868">
        <v>3</v>
      </c>
      <c r="EU868">
        <v>4</v>
      </c>
      <c r="EV868">
        <v>0</v>
      </c>
      <c r="EW868">
        <v>0</v>
      </c>
      <c r="EX868">
        <v>1</v>
      </c>
      <c r="EY868">
        <v>0</v>
      </c>
      <c r="EZ868">
        <v>0</v>
      </c>
      <c r="FA868">
        <v>4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2</v>
      </c>
      <c r="FL868">
        <v>0</v>
      </c>
      <c r="FM868">
        <v>5</v>
      </c>
      <c r="FN868">
        <v>89</v>
      </c>
      <c r="FO868">
        <v>112</v>
      </c>
      <c r="FP868">
        <v>54</v>
      </c>
      <c r="FQ868">
        <v>9</v>
      </c>
      <c r="FR868">
        <v>8</v>
      </c>
      <c r="FS868">
        <v>1</v>
      </c>
      <c r="FT868">
        <v>2</v>
      </c>
      <c r="FU868">
        <v>10</v>
      </c>
      <c r="FV868">
        <v>2</v>
      </c>
      <c r="FW868">
        <v>2</v>
      </c>
      <c r="FX868">
        <v>3</v>
      </c>
      <c r="FY868">
        <v>2</v>
      </c>
      <c r="FZ868">
        <v>2</v>
      </c>
      <c r="GA868">
        <v>2</v>
      </c>
      <c r="GB868">
        <v>1</v>
      </c>
      <c r="GC868">
        <v>3</v>
      </c>
      <c r="GD868">
        <v>4</v>
      </c>
      <c r="GE868">
        <v>0</v>
      </c>
      <c r="GF868">
        <v>1</v>
      </c>
      <c r="GG868">
        <v>0</v>
      </c>
      <c r="GH868">
        <v>3</v>
      </c>
      <c r="GI868">
        <v>0</v>
      </c>
      <c r="GJ868">
        <v>0</v>
      </c>
      <c r="GK868">
        <v>0</v>
      </c>
      <c r="GL868">
        <v>0</v>
      </c>
      <c r="GM868">
        <v>3</v>
      </c>
      <c r="GN868">
        <v>112</v>
      </c>
      <c r="GO868">
        <v>74</v>
      </c>
      <c r="GP868">
        <v>45</v>
      </c>
      <c r="GQ868">
        <v>12</v>
      </c>
      <c r="GR868">
        <v>4</v>
      </c>
      <c r="GS868">
        <v>1</v>
      </c>
      <c r="GT868">
        <v>5</v>
      </c>
      <c r="GU868">
        <v>0</v>
      </c>
      <c r="GV868">
        <v>3</v>
      </c>
      <c r="GW868">
        <v>0</v>
      </c>
      <c r="GX868">
        <v>1</v>
      </c>
      <c r="GY868">
        <v>0</v>
      </c>
      <c r="GZ868">
        <v>0</v>
      </c>
      <c r="HA868">
        <v>0</v>
      </c>
      <c r="HB868">
        <v>0</v>
      </c>
      <c r="HC868">
        <v>3</v>
      </c>
      <c r="HD868">
        <v>0</v>
      </c>
      <c r="HE868">
        <v>0</v>
      </c>
      <c r="HF868">
        <v>0</v>
      </c>
      <c r="HG868">
        <v>0</v>
      </c>
      <c r="HH868">
        <v>74</v>
      </c>
      <c r="HI868">
        <v>9</v>
      </c>
      <c r="HJ868">
        <v>2</v>
      </c>
      <c r="HK868">
        <v>0</v>
      </c>
      <c r="HL868">
        <v>3</v>
      </c>
      <c r="HM868">
        <v>0</v>
      </c>
      <c r="HN868">
        <v>1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2</v>
      </c>
      <c r="HV868">
        <v>9</v>
      </c>
      <c r="HW868">
        <v>3</v>
      </c>
      <c r="HX868">
        <v>2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1</v>
      </c>
      <c r="IH868">
        <v>0</v>
      </c>
      <c r="II868">
        <v>0</v>
      </c>
      <c r="IJ868">
        <v>0</v>
      </c>
      <c r="IK868">
        <v>0</v>
      </c>
      <c r="IL868">
        <v>3</v>
      </c>
      <c r="IM868">
        <v>7</v>
      </c>
      <c r="IN868">
        <v>3</v>
      </c>
      <c r="IO868">
        <v>1</v>
      </c>
      <c r="IP868">
        <v>2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1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7</v>
      </c>
    </row>
    <row r="869" spans="1:272" x14ac:dyDescent="0.25">
      <c r="A869" t="s">
        <v>273</v>
      </c>
      <c r="B869" t="s">
        <v>774</v>
      </c>
      <c r="C869" t="str">
        <f t="shared" si="64"/>
        <v>166101</v>
      </c>
      <c r="D869" t="s">
        <v>801</v>
      </c>
      <c r="E869">
        <v>40</v>
      </c>
      <c r="F869">
        <v>1020</v>
      </c>
      <c r="G869">
        <v>780</v>
      </c>
      <c r="H869">
        <v>312</v>
      </c>
      <c r="I869">
        <v>468</v>
      </c>
      <c r="J869">
        <v>0</v>
      </c>
      <c r="K869">
        <v>4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467</v>
      </c>
      <c r="T869">
        <v>0</v>
      </c>
      <c r="U869">
        <v>0</v>
      </c>
      <c r="V869">
        <v>467</v>
      </c>
      <c r="W869">
        <v>15</v>
      </c>
      <c r="X869">
        <v>6</v>
      </c>
      <c r="Y869">
        <v>9</v>
      </c>
      <c r="Z869">
        <v>0</v>
      </c>
      <c r="AA869">
        <v>452</v>
      </c>
      <c r="AB869">
        <v>69</v>
      </c>
      <c r="AC869">
        <v>7</v>
      </c>
      <c r="AD869">
        <v>14</v>
      </c>
      <c r="AE869">
        <v>37</v>
      </c>
      <c r="AF869">
        <v>7</v>
      </c>
      <c r="AG869">
        <v>0</v>
      </c>
      <c r="AH869">
        <v>3</v>
      </c>
      <c r="AI869">
        <v>0</v>
      </c>
      <c r="AJ869">
        <v>0</v>
      </c>
      <c r="AK869">
        <v>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69</v>
      </c>
      <c r="BB869">
        <v>123</v>
      </c>
      <c r="BC869">
        <v>38</v>
      </c>
      <c r="BD869">
        <v>7</v>
      </c>
      <c r="BE869">
        <v>7</v>
      </c>
      <c r="BF869">
        <v>15</v>
      </c>
      <c r="BG869">
        <v>3</v>
      </c>
      <c r="BH869">
        <v>7</v>
      </c>
      <c r="BI869">
        <v>3</v>
      </c>
      <c r="BJ869">
        <v>0</v>
      </c>
      <c r="BK869">
        <v>12</v>
      </c>
      <c r="BL869">
        <v>1</v>
      </c>
      <c r="BM869">
        <v>0</v>
      </c>
      <c r="BN869">
        <v>4</v>
      </c>
      <c r="BO869">
        <v>23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3</v>
      </c>
      <c r="BV869">
        <v>0</v>
      </c>
      <c r="BW869">
        <v>0</v>
      </c>
      <c r="BX869">
        <v>0</v>
      </c>
      <c r="BY869">
        <v>0</v>
      </c>
      <c r="BZ869">
        <v>123</v>
      </c>
      <c r="CA869">
        <v>14</v>
      </c>
      <c r="CB869">
        <v>12</v>
      </c>
      <c r="CC869">
        <v>0</v>
      </c>
      <c r="CD869">
        <v>1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</v>
      </c>
      <c r="CP869">
        <v>14</v>
      </c>
      <c r="CQ869">
        <v>28</v>
      </c>
      <c r="CR869">
        <v>13</v>
      </c>
      <c r="CS869">
        <v>4</v>
      </c>
      <c r="CT869">
        <v>1</v>
      </c>
      <c r="CU869">
        <v>1</v>
      </c>
      <c r="CV869">
        <v>2</v>
      </c>
      <c r="CW869">
        <v>1</v>
      </c>
      <c r="CX869">
        <v>0</v>
      </c>
      <c r="CY869">
        <v>1</v>
      </c>
      <c r="CZ869">
        <v>1</v>
      </c>
      <c r="DA869">
        <v>1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1</v>
      </c>
      <c r="DL869">
        <v>0</v>
      </c>
      <c r="DM869">
        <v>0</v>
      </c>
      <c r="DN869">
        <v>1</v>
      </c>
      <c r="DO869">
        <v>0</v>
      </c>
      <c r="DP869">
        <v>28</v>
      </c>
      <c r="DQ869">
        <v>4</v>
      </c>
      <c r="DR869">
        <v>0</v>
      </c>
      <c r="DS869">
        <v>0</v>
      </c>
      <c r="DT869">
        <v>0</v>
      </c>
      <c r="DU869">
        <v>0</v>
      </c>
      <c r="DV869">
        <v>1</v>
      </c>
      <c r="DW869">
        <v>1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1</v>
      </c>
      <c r="EF869">
        <v>1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4</v>
      </c>
      <c r="EQ869">
        <v>16</v>
      </c>
      <c r="ER869">
        <v>5</v>
      </c>
      <c r="ES869">
        <v>5</v>
      </c>
      <c r="ET869">
        <v>2</v>
      </c>
      <c r="EU869">
        <v>0</v>
      </c>
      <c r="EV869">
        <v>2</v>
      </c>
      <c r="EW869">
        <v>1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1</v>
      </c>
      <c r="FM869">
        <v>0</v>
      </c>
      <c r="FN869">
        <v>16</v>
      </c>
      <c r="FO869">
        <v>45</v>
      </c>
      <c r="FP869">
        <v>26</v>
      </c>
      <c r="FQ869">
        <v>2</v>
      </c>
      <c r="FR869">
        <v>2</v>
      </c>
      <c r="FS869">
        <v>1</v>
      </c>
      <c r="FT869">
        <v>0</v>
      </c>
      <c r="FU869">
        <v>3</v>
      </c>
      <c r="FV869">
        <v>1</v>
      </c>
      <c r="FW869">
        <v>1</v>
      </c>
      <c r="FX869">
        <v>2</v>
      </c>
      <c r="FY869">
        <v>0</v>
      </c>
      <c r="FZ869">
        <v>0</v>
      </c>
      <c r="GA869">
        <v>0</v>
      </c>
      <c r="GB869">
        <v>0</v>
      </c>
      <c r="GC869">
        <v>2</v>
      </c>
      <c r="GD869">
        <v>1</v>
      </c>
      <c r="GE869">
        <v>1</v>
      </c>
      <c r="GF869">
        <v>0</v>
      </c>
      <c r="GG869">
        <v>0</v>
      </c>
      <c r="GH869">
        <v>0</v>
      </c>
      <c r="GI869">
        <v>1</v>
      </c>
      <c r="GJ869">
        <v>1</v>
      </c>
      <c r="GK869">
        <v>0</v>
      </c>
      <c r="GL869">
        <v>0</v>
      </c>
      <c r="GM869">
        <v>1</v>
      </c>
      <c r="GN869">
        <v>45</v>
      </c>
      <c r="GO869">
        <v>53</v>
      </c>
      <c r="GP869">
        <v>32</v>
      </c>
      <c r="GQ869">
        <v>7</v>
      </c>
      <c r="GR869">
        <v>0</v>
      </c>
      <c r="GS869">
        <v>3</v>
      </c>
      <c r="GT869">
        <v>3</v>
      </c>
      <c r="GU869">
        <v>0</v>
      </c>
      <c r="GV869">
        <v>5</v>
      </c>
      <c r="GW869">
        <v>0</v>
      </c>
      <c r="GX869">
        <v>0</v>
      </c>
      <c r="GY869">
        <v>0</v>
      </c>
      <c r="GZ869">
        <v>2</v>
      </c>
      <c r="HA869">
        <v>0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1</v>
      </c>
      <c r="HH869">
        <v>53</v>
      </c>
      <c r="HI869">
        <v>2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1</v>
      </c>
      <c r="HQ869">
        <v>0</v>
      </c>
      <c r="HR869">
        <v>0</v>
      </c>
      <c r="HS869">
        <v>0</v>
      </c>
      <c r="HT869">
        <v>0</v>
      </c>
      <c r="HU869">
        <v>1</v>
      </c>
      <c r="HV869">
        <v>2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0</v>
      </c>
      <c r="IL869">
        <v>0</v>
      </c>
      <c r="IM869">
        <v>98</v>
      </c>
      <c r="IN869">
        <v>46</v>
      </c>
      <c r="IO869">
        <v>4</v>
      </c>
      <c r="IP869">
        <v>36</v>
      </c>
      <c r="IQ869">
        <v>2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1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7</v>
      </c>
      <c r="JE869">
        <v>0</v>
      </c>
      <c r="JF869">
        <v>0</v>
      </c>
      <c r="JG869">
        <v>1</v>
      </c>
      <c r="JH869">
        <v>1</v>
      </c>
      <c r="JI869">
        <v>0</v>
      </c>
      <c r="JJ869">
        <v>0</v>
      </c>
      <c r="JK869">
        <v>0</v>
      </c>
      <c r="JL869">
        <v>98</v>
      </c>
    </row>
    <row r="870" spans="1:272" x14ac:dyDescent="0.25">
      <c r="A870" t="s">
        <v>273</v>
      </c>
      <c r="B870" t="s">
        <v>774</v>
      </c>
      <c r="C870" t="str">
        <f t="shared" si="64"/>
        <v>166101</v>
      </c>
      <c r="D870" t="s">
        <v>802</v>
      </c>
      <c r="E870">
        <v>41</v>
      </c>
      <c r="F870">
        <v>1334</v>
      </c>
      <c r="G870">
        <v>1010</v>
      </c>
      <c r="H870">
        <v>268</v>
      </c>
      <c r="I870">
        <v>742</v>
      </c>
      <c r="J870">
        <v>0</v>
      </c>
      <c r="K870">
        <v>15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742</v>
      </c>
      <c r="T870">
        <v>0</v>
      </c>
      <c r="U870">
        <v>0</v>
      </c>
      <c r="V870">
        <v>742</v>
      </c>
      <c r="W870">
        <v>11</v>
      </c>
      <c r="X870">
        <v>7</v>
      </c>
      <c r="Y870">
        <v>4</v>
      </c>
      <c r="Z870">
        <v>0</v>
      </c>
      <c r="AA870">
        <v>731</v>
      </c>
      <c r="AB870">
        <v>162</v>
      </c>
      <c r="AC870">
        <v>20</v>
      </c>
      <c r="AD870">
        <v>32</v>
      </c>
      <c r="AE870">
        <v>78</v>
      </c>
      <c r="AF870">
        <v>18</v>
      </c>
      <c r="AG870">
        <v>0</v>
      </c>
      <c r="AH870">
        <v>3</v>
      </c>
      <c r="AI870">
        <v>1</v>
      </c>
      <c r="AJ870">
        <v>0</v>
      </c>
      <c r="AK870">
        <v>2</v>
      </c>
      <c r="AL870">
        <v>1</v>
      </c>
      <c r="AM870">
        <v>0</v>
      </c>
      <c r="AN870">
        <v>1</v>
      </c>
      <c r="AO870">
        <v>0</v>
      </c>
      <c r="AP870">
        <v>0</v>
      </c>
      <c r="AQ870">
        <v>0</v>
      </c>
      <c r="AR870">
        <v>0</v>
      </c>
      <c r="AS870">
        <v>1</v>
      </c>
      <c r="AT870">
        <v>0</v>
      </c>
      <c r="AU870">
        <v>1</v>
      </c>
      <c r="AV870">
        <v>1</v>
      </c>
      <c r="AW870">
        <v>0</v>
      </c>
      <c r="AX870">
        <v>0</v>
      </c>
      <c r="AY870">
        <v>2</v>
      </c>
      <c r="AZ870">
        <v>1</v>
      </c>
      <c r="BA870">
        <v>162</v>
      </c>
      <c r="BB870">
        <v>229</v>
      </c>
      <c r="BC870">
        <v>54</v>
      </c>
      <c r="BD870">
        <v>4</v>
      </c>
      <c r="BE870">
        <v>7</v>
      </c>
      <c r="BF870">
        <v>63</v>
      </c>
      <c r="BG870">
        <v>4</v>
      </c>
      <c r="BH870">
        <v>16</v>
      </c>
      <c r="BI870">
        <v>1</v>
      </c>
      <c r="BJ870">
        <v>1</v>
      </c>
      <c r="BK870">
        <v>21</v>
      </c>
      <c r="BL870">
        <v>4</v>
      </c>
      <c r="BM870">
        <v>0</v>
      </c>
      <c r="BN870">
        <v>6</v>
      </c>
      <c r="BO870">
        <v>28</v>
      </c>
      <c r="BP870">
        <v>4</v>
      </c>
      <c r="BQ870">
        <v>0</v>
      </c>
      <c r="BR870">
        <v>0</v>
      </c>
      <c r="BS870">
        <v>0</v>
      </c>
      <c r="BT870">
        <v>1</v>
      </c>
      <c r="BU870">
        <v>5</v>
      </c>
      <c r="BV870">
        <v>0</v>
      </c>
      <c r="BW870">
        <v>5</v>
      </c>
      <c r="BX870">
        <v>1</v>
      </c>
      <c r="BY870">
        <v>4</v>
      </c>
      <c r="BZ870">
        <v>229</v>
      </c>
      <c r="CA870">
        <v>24</v>
      </c>
      <c r="CB870">
        <v>17</v>
      </c>
      <c r="CC870">
        <v>2</v>
      </c>
      <c r="CD870">
        <v>0</v>
      </c>
      <c r="CE870">
        <v>0</v>
      </c>
      <c r="CF870">
        <v>2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3</v>
      </c>
      <c r="CP870">
        <v>24</v>
      </c>
      <c r="CQ870">
        <v>36</v>
      </c>
      <c r="CR870">
        <v>20</v>
      </c>
      <c r="CS870">
        <v>1</v>
      </c>
      <c r="CT870">
        <v>2</v>
      </c>
      <c r="CU870">
        <v>1</v>
      </c>
      <c r="CV870">
        <v>1</v>
      </c>
      <c r="CW870">
        <v>3</v>
      </c>
      <c r="CX870">
        <v>1</v>
      </c>
      <c r="CY870">
        <v>1</v>
      </c>
      <c r="CZ870">
        <v>2</v>
      </c>
      <c r="DA870">
        <v>0</v>
      </c>
      <c r="DB870">
        <v>1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3</v>
      </c>
      <c r="DP870">
        <v>36</v>
      </c>
      <c r="DQ870">
        <v>8</v>
      </c>
      <c r="DR870">
        <v>4</v>
      </c>
      <c r="DS870">
        <v>0</v>
      </c>
      <c r="DT870">
        <v>1</v>
      </c>
      <c r="DU870">
        <v>2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1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8</v>
      </c>
      <c r="EQ870">
        <v>46</v>
      </c>
      <c r="ER870">
        <v>11</v>
      </c>
      <c r="ES870">
        <v>19</v>
      </c>
      <c r="ET870">
        <v>2</v>
      </c>
      <c r="EU870">
        <v>1</v>
      </c>
      <c r="EV870">
        <v>2</v>
      </c>
      <c r="EW870">
        <v>0</v>
      </c>
      <c r="EX870">
        <v>1</v>
      </c>
      <c r="EY870">
        <v>1</v>
      </c>
      <c r="EZ870">
        <v>1</v>
      </c>
      <c r="FA870">
        <v>0</v>
      </c>
      <c r="FB870">
        <v>2</v>
      </c>
      <c r="FC870">
        <v>0</v>
      </c>
      <c r="FD870">
        <v>0</v>
      </c>
      <c r="FE870">
        <v>1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5</v>
      </c>
      <c r="FN870">
        <v>46</v>
      </c>
      <c r="FO870">
        <v>63</v>
      </c>
      <c r="FP870">
        <v>36</v>
      </c>
      <c r="FQ870">
        <v>6</v>
      </c>
      <c r="FR870">
        <v>1</v>
      </c>
      <c r="FS870">
        <v>1</v>
      </c>
      <c r="FT870">
        <v>0</v>
      </c>
      <c r="FU870">
        <v>2</v>
      </c>
      <c r="FV870">
        <v>2</v>
      </c>
      <c r="FW870">
        <v>2</v>
      </c>
      <c r="FX870">
        <v>1</v>
      </c>
      <c r="FY870">
        <v>0</v>
      </c>
      <c r="FZ870">
        <v>1</v>
      </c>
      <c r="GA870">
        <v>1</v>
      </c>
      <c r="GB870">
        <v>3</v>
      </c>
      <c r="GC870">
        <v>1</v>
      </c>
      <c r="GD870">
        <v>1</v>
      </c>
      <c r="GE870">
        <v>0</v>
      </c>
      <c r="GF870">
        <v>0</v>
      </c>
      <c r="GG870">
        <v>0</v>
      </c>
      <c r="GH870">
        <v>0</v>
      </c>
      <c r="GI870">
        <v>2</v>
      </c>
      <c r="GJ870">
        <v>3</v>
      </c>
      <c r="GK870">
        <v>0</v>
      </c>
      <c r="GL870">
        <v>0</v>
      </c>
      <c r="GM870">
        <v>0</v>
      </c>
      <c r="GN870">
        <v>63</v>
      </c>
      <c r="GO870">
        <v>93</v>
      </c>
      <c r="GP870">
        <v>58</v>
      </c>
      <c r="GQ870">
        <v>12</v>
      </c>
      <c r="GR870">
        <v>9</v>
      </c>
      <c r="GS870">
        <v>0</v>
      </c>
      <c r="GT870">
        <v>0</v>
      </c>
      <c r="GU870">
        <v>0</v>
      </c>
      <c r="GV870">
        <v>8</v>
      </c>
      <c r="GW870">
        <v>0</v>
      </c>
      <c r="GX870">
        <v>0</v>
      </c>
      <c r="GY870">
        <v>0</v>
      </c>
      <c r="GZ870">
        <v>0</v>
      </c>
      <c r="HA870">
        <v>0</v>
      </c>
      <c r="HB870">
        <v>1</v>
      </c>
      <c r="HC870">
        <v>2</v>
      </c>
      <c r="HD870">
        <v>0</v>
      </c>
      <c r="HE870">
        <v>1</v>
      </c>
      <c r="HF870">
        <v>0</v>
      </c>
      <c r="HG870">
        <v>2</v>
      </c>
      <c r="HH870">
        <v>93</v>
      </c>
      <c r="HI870">
        <v>2</v>
      </c>
      <c r="HJ870">
        <v>0</v>
      </c>
      <c r="HK870">
        <v>0</v>
      </c>
      <c r="HL870">
        <v>1</v>
      </c>
      <c r="HM870">
        <v>1</v>
      </c>
      <c r="HN870">
        <v>0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2</v>
      </c>
      <c r="HW870">
        <v>3</v>
      </c>
      <c r="HX870">
        <v>2</v>
      </c>
      <c r="HY870">
        <v>0</v>
      </c>
      <c r="HZ870">
        <v>1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0</v>
      </c>
      <c r="IL870">
        <v>3</v>
      </c>
      <c r="IM870">
        <v>65</v>
      </c>
      <c r="IN870">
        <v>35</v>
      </c>
      <c r="IO870">
        <v>8</v>
      </c>
      <c r="IP870">
        <v>18</v>
      </c>
      <c r="IQ870">
        <v>0</v>
      </c>
      <c r="IR870">
        <v>0</v>
      </c>
      <c r="IS870">
        <v>0</v>
      </c>
      <c r="IT870">
        <v>0</v>
      </c>
      <c r="IU870">
        <v>1</v>
      </c>
      <c r="IV870">
        <v>0</v>
      </c>
      <c r="IW870">
        <v>1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1</v>
      </c>
      <c r="JF870">
        <v>0</v>
      </c>
      <c r="JG870">
        <v>0</v>
      </c>
      <c r="JH870">
        <v>0</v>
      </c>
      <c r="JI870">
        <v>1</v>
      </c>
      <c r="JJ870">
        <v>0</v>
      </c>
      <c r="JK870">
        <v>0</v>
      </c>
      <c r="JL870">
        <v>65</v>
      </c>
    </row>
    <row r="871" spans="1:272" x14ac:dyDescent="0.25">
      <c r="A871" t="s">
        <v>273</v>
      </c>
      <c r="B871" t="s">
        <v>774</v>
      </c>
      <c r="C871" t="str">
        <f t="shared" si="64"/>
        <v>166101</v>
      </c>
      <c r="D871" t="s">
        <v>802</v>
      </c>
      <c r="E871">
        <v>42</v>
      </c>
      <c r="F871">
        <v>1253</v>
      </c>
      <c r="G871">
        <v>960</v>
      </c>
      <c r="H871">
        <v>129</v>
      </c>
      <c r="I871">
        <v>831</v>
      </c>
      <c r="J871">
        <v>0</v>
      </c>
      <c r="K871">
        <v>2</v>
      </c>
      <c r="L871">
        <v>1</v>
      </c>
      <c r="M871">
        <v>1</v>
      </c>
      <c r="N871">
        <v>0</v>
      </c>
      <c r="O871">
        <v>0</v>
      </c>
      <c r="P871">
        <v>0</v>
      </c>
      <c r="Q871">
        <v>0</v>
      </c>
      <c r="R871">
        <v>1</v>
      </c>
      <c r="S871">
        <v>832</v>
      </c>
      <c r="T871">
        <v>1</v>
      </c>
      <c r="U871">
        <v>0</v>
      </c>
      <c r="V871">
        <v>832</v>
      </c>
      <c r="W871">
        <v>9</v>
      </c>
      <c r="X871">
        <v>3</v>
      </c>
      <c r="Y871">
        <v>6</v>
      </c>
      <c r="Z871">
        <v>0</v>
      </c>
      <c r="AA871">
        <v>823</v>
      </c>
      <c r="AB871">
        <v>144</v>
      </c>
      <c r="AC871">
        <v>16</v>
      </c>
      <c r="AD871">
        <v>27</v>
      </c>
      <c r="AE871">
        <v>66</v>
      </c>
      <c r="AF871">
        <v>14</v>
      </c>
      <c r="AG871">
        <v>0</v>
      </c>
      <c r="AH871">
        <v>6</v>
      </c>
      <c r="AI871">
        <v>2</v>
      </c>
      <c r="AJ871">
        <v>1</v>
      </c>
      <c r="AK871">
        <v>1</v>
      </c>
      <c r="AL871">
        <v>1</v>
      </c>
      <c r="AM871">
        <v>0</v>
      </c>
      <c r="AN871">
        <v>1</v>
      </c>
      <c r="AO871">
        <v>1</v>
      </c>
      <c r="AP871">
        <v>1</v>
      </c>
      <c r="AQ871">
        <v>1</v>
      </c>
      <c r="AR871">
        <v>0</v>
      </c>
      <c r="AS871">
        <v>1</v>
      </c>
      <c r="AT871">
        <v>0</v>
      </c>
      <c r="AU871">
        <v>4</v>
      </c>
      <c r="AV871">
        <v>1</v>
      </c>
      <c r="AW871">
        <v>0</v>
      </c>
      <c r="AX871">
        <v>0</v>
      </c>
      <c r="AY871">
        <v>0</v>
      </c>
      <c r="AZ871">
        <v>0</v>
      </c>
      <c r="BA871">
        <v>144</v>
      </c>
      <c r="BB871">
        <v>288</v>
      </c>
      <c r="BC871">
        <v>56</v>
      </c>
      <c r="BD871">
        <v>6</v>
      </c>
      <c r="BE871">
        <v>10</v>
      </c>
      <c r="BF871">
        <v>60</v>
      </c>
      <c r="BG871">
        <v>4</v>
      </c>
      <c r="BH871">
        <v>35</v>
      </c>
      <c r="BI871">
        <v>6</v>
      </c>
      <c r="BJ871">
        <v>1</v>
      </c>
      <c r="BK871">
        <v>21</v>
      </c>
      <c r="BL871">
        <v>4</v>
      </c>
      <c r="BM871">
        <v>1</v>
      </c>
      <c r="BN871">
        <v>0</v>
      </c>
      <c r="BO871">
        <v>71</v>
      </c>
      <c r="BP871">
        <v>1</v>
      </c>
      <c r="BQ871">
        <v>1</v>
      </c>
      <c r="BR871">
        <v>0</v>
      </c>
      <c r="BS871">
        <v>2</v>
      </c>
      <c r="BT871">
        <v>0</v>
      </c>
      <c r="BU871">
        <v>2</v>
      </c>
      <c r="BV871">
        <v>2</v>
      </c>
      <c r="BW871">
        <v>1</v>
      </c>
      <c r="BX871">
        <v>2</v>
      </c>
      <c r="BY871">
        <v>2</v>
      </c>
      <c r="BZ871">
        <v>288</v>
      </c>
      <c r="CA871">
        <v>41</v>
      </c>
      <c r="CB871">
        <v>22</v>
      </c>
      <c r="CC871">
        <v>3</v>
      </c>
      <c r="CD871">
        <v>5</v>
      </c>
      <c r="CE871">
        <v>0</v>
      </c>
      <c r="CF871">
        <v>0</v>
      </c>
      <c r="CG871">
        <v>0</v>
      </c>
      <c r="CH871">
        <v>2</v>
      </c>
      <c r="CI871">
        <v>2</v>
      </c>
      <c r="CJ871">
        <v>1</v>
      </c>
      <c r="CK871">
        <v>0</v>
      </c>
      <c r="CL871">
        <v>0</v>
      </c>
      <c r="CM871">
        <v>1</v>
      </c>
      <c r="CN871">
        <v>1</v>
      </c>
      <c r="CO871">
        <v>4</v>
      </c>
      <c r="CP871">
        <v>41</v>
      </c>
      <c r="CQ871">
        <v>22</v>
      </c>
      <c r="CR871">
        <v>11</v>
      </c>
      <c r="CS871">
        <v>0</v>
      </c>
      <c r="CT871">
        <v>1</v>
      </c>
      <c r="CU871">
        <v>0</v>
      </c>
      <c r="CV871">
        <v>1</v>
      </c>
      <c r="CW871">
        <v>2</v>
      </c>
      <c r="CX871">
        <v>3</v>
      </c>
      <c r="CY871">
        <v>0</v>
      </c>
      <c r="CZ871">
        <v>1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0</v>
      </c>
      <c r="DL871">
        <v>0</v>
      </c>
      <c r="DM871">
        <v>1</v>
      </c>
      <c r="DN871">
        <v>0</v>
      </c>
      <c r="DO871">
        <v>0</v>
      </c>
      <c r="DP871">
        <v>22</v>
      </c>
      <c r="DQ871">
        <v>16</v>
      </c>
      <c r="DR871">
        <v>4</v>
      </c>
      <c r="DS871">
        <v>1</v>
      </c>
      <c r="DT871">
        <v>0</v>
      </c>
      <c r="DU871">
        <v>4</v>
      </c>
      <c r="DV871">
        <v>2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3</v>
      </c>
      <c r="EE871">
        <v>0</v>
      </c>
      <c r="EF871">
        <v>1</v>
      </c>
      <c r="EG871">
        <v>0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16</v>
      </c>
      <c r="EQ871">
        <v>124</v>
      </c>
      <c r="ER871">
        <v>22</v>
      </c>
      <c r="ES871">
        <v>70</v>
      </c>
      <c r="ET871">
        <v>11</v>
      </c>
      <c r="EU871">
        <v>0</v>
      </c>
      <c r="EV871">
        <v>1</v>
      </c>
      <c r="EW871">
        <v>0</v>
      </c>
      <c r="EX871">
        <v>0</v>
      </c>
      <c r="EY871">
        <v>0</v>
      </c>
      <c r="EZ871">
        <v>1</v>
      </c>
      <c r="FA871">
        <v>2</v>
      </c>
      <c r="FB871">
        <v>1</v>
      </c>
      <c r="FC871">
        <v>1</v>
      </c>
      <c r="FD871">
        <v>1</v>
      </c>
      <c r="FE871">
        <v>1</v>
      </c>
      <c r="FF871">
        <v>0</v>
      </c>
      <c r="FG871">
        <v>1</v>
      </c>
      <c r="FH871">
        <v>0</v>
      </c>
      <c r="FI871">
        <v>0</v>
      </c>
      <c r="FJ871">
        <v>0</v>
      </c>
      <c r="FK871">
        <v>3</v>
      </c>
      <c r="FL871">
        <v>2</v>
      </c>
      <c r="FM871">
        <v>7</v>
      </c>
      <c r="FN871">
        <v>124</v>
      </c>
      <c r="FO871">
        <v>81</v>
      </c>
      <c r="FP871">
        <v>31</v>
      </c>
      <c r="FQ871">
        <v>6</v>
      </c>
      <c r="FR871">
        <v>2</v>
      </c>
      <c r="FS871">
        <v>2</v>
      </c>
      <c r="FT871">
        <v>1</v>
      </c>
      <c r="FU871">
        <v>7</v>
      </c>
      <c r="FV871">
        <v>1</v>
      </c>
      <c r="FW871">
        <v>0</v>
      </c>
      <c r="FX871">
        <v>7</v>
      </c>
      <c r="FY871">
        <v>3</v>
      </c>
      <c r="FZ871">
        <v>1</v>
      </c>
      <c r="GA871">
        <v>1</v>
      </c>
      <c r="GB871">
        <v>2</v>
      </c>
      <c r="GC871">
        <v>2</v>
      </c>
      <c r="GD871">
        <v>5</v>
      </c>
      <c r="GE871">
        <v>3</v>
      </c>
      <c r="GF871">
        <v>2</v>
      </c>
      <c r="GG871">
        <v>0</v>
      </c>
      <c r="GH871">
        <v>0</v>
      </c>
      <c r="GI871">
        <v>2</v>
      </c>
      <c r="GJ871">
        <v>1</v>
      </c>
      <c r="GK871">
        <v>0</v>
      </c>
      <c r="GL871">
        <v>1</v>
      </c>
      <c r="GM871">
        <v>1</v>
      </c>
      <c r="GN871">
        <v>81</v>
      </c>
      <c r="GO871">
        <v>91</v>
      </c>
      <c r="GP871">
        <v>37</v>
      </c>
      <c r="GQ871">
        <v>17</v>
      </c>
      <c r="GR871">
        <v>8</v>
      </c>
      <c r="GS871">
        <v>0</v>
      </c>
      <c r="GT871">
        <v>2</v>
      </c>
      <c r="GU871">
        <v>2</v>
      </c>
      <c r="GV871">
        <v>7</v>
      </c>
      <c r="GW871">
        <v>0</v>
      </c>
      <c r="GX871">
        <v>1</v>
      </c>
      <c r="GY871">
        <v>0</v>
      </c>
      <c r="GZ871">
        <v>7</v>
      </c>
      <c r="HA871">
        <v>0</v>
      </c>
      <c r="HB871">
        <v>2</v>
      </c>
      <c r="HC871">
        <v>2</v>
      </c>
      <c r="HD871">
        <v>0</v>
      </c>
      <c r="HE871">
        <v>2</v>
      </c>
      <c r="HF871">
        <v>1</v>
      </c>
      <c r="HG871">
        <v>3</v>
      </c>
      <c r="HH871">
        <v>91</v>
      </c>
      <c r="HI871">
        <v>2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0</v>
      </c>
      <c r="HQ871">
        <v>0</v>
      </c>
      <c r="HR871">
        <v>0</v>
      </c>
      <c r="HS871">
        <v>1</v>
      </c>
      <c r="HT871">
        <v>0</v>
      </c>
      <c r="HU871">
        <v>1</v>
      </c>
      <c r="HV871">
        <v>2</v>
      </c>
      <c r="HW871">
        <v>2</v>
      </c>
      <c r="HX871">
        <v>0</v>
      </c>
      <c r="HY871">
        <v>1</v>
      </c>
      <c r="HZ871">
        <v>0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0</v>
      </c>
      <c r="IH871">
        <v>0</v>
      </c>
      <c r="II871">
        <v>0</v>
      </c>
      <c r="IJ871">
        <v>0</v>
      </c>
      <c r="IK871">
        <v>0</v>
      </c>
      <c r="IL871">
        <v>2</v>
      </c>
      <c r="IM871">
        <v>12</v>
      </c>
      <c r="IN871">
        <v>4</v>
      </c>
      <c r="IO871">
        <v>1</v>
      </c>
      <c r="IP871">
        <v>5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1</v>
      </c>
      <c r="IX871">
        <v>1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0</v>
      </c>
      <c r="JJ871">
        <v>0</v>
      </c>
      <c r="JK871">
        <v>0</v>
      </c>
      <c r="JL871">
        <v>12</v>
      </c>
    </row>
    <row r="872" spans="1:272" x14ac:dyDescent="0.25">
      <c r="A872" t="s">
        <v>273</v>
      </c>
      <c r="B872" t="s">
        <v>774</v>
      </c>
      <c r="C872" t="str">
        <f t="shared" si="64"/>
        <v>166101</v>
      </c>
      <c r="D872" t="s">
        <v>803</v>
      </c>
      <c r="E872">
        <v>43</v>
      </c>
      <c r="F872">
        <v>1817</v>
      </c>
      <c r="G872">
        <v>1380</v>
      </c>
      <c r="H872">
        <v>284</v>
      </c>
      <c r="I872">
        <v>1096</v>
      </c>
      <c r="J872">
        <v>0</v>
      </c>
      <c r="K872">
        <v>21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1096</v>
      </c>
      <c r="T872">
        <v>0</v>
      </c>
      <c r="U872">
        <v>0</v>
      </c>
      <c r="V872">
        <v>1096</v>
      </c>
      <c r="W872">
        <v>16</v>
      </c>
      <c r="X872">
        <v>7</v>
      </c>
      <c r="Y872">
        <v>4</v>
      </c>
      <c r="Z872">
        <v>0</v>
      </c>
      <c r="AA872">
        <v>1080</v>
      </c>
      <c r="AB872">
        <v>271</v>
      </c>
      <c r="AC872">
        <v>25</v>
      </c>
      <c r="AD872">
        <v>65</v>
      </c>
      <c r="AE872">
        <v>137</v>
      </c>
      <c r="AF872">
        <v>15</v>
      </c>
      <c r="AG872">
        <v>3</v>
      </c>
      <c r="AH872">
        <v>9</v>
      </c>
      <c r="AI872">
        <v>1</v>
      </c>
      <c r="AJ872">
        <v>1</v>
      </c>
      <c r="AK872">
        <v>2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2</v>
      </c>
      <c r="AR872">
        <v>0</v>
      </c>
      <c r="AS872">
        <v>1</v>
      </c>
      <c r="AT872">
        <v>0</v>
      </c>
      <c r="AU872">
        <v>2</v>
      </c>
      <c r="AV872">
        <v>0</v>
      </c>
      <c r="AW872">
        <v>0</v>
      </c>
      <c r="AX872">
        <v>2</v>
      </c>
      <c r="AY872">
        <v>1</v>
      </c>
      <c r="AZ872">
        <v>4</v>
      </c>
      <c r="BA872">
        <v>271</v>
      </c>
      <c r="BB872">
        <v>383</v>
      </c>
      <c r="BC872">
        <v>78</v>
      </c>
      <c r="BD872">
        <v>3</v>
      </c>
      <c r="BE872">
        <v>31</v>
      </c>
      <c r="BF872">
        <v>74</v>
      </c>
      <c r="BG872">
        <v>5</v>
      </c>
      <c r="BH872">
        <v>62</v>
      </c>
      <c r="BI872">
        <v>4</v>
      </c>
      <c r="BJ872">
        <v>4</v>
      </c>
      <c r="BK872">
        <v>42</v>
      </c>
      <c r="BL872">
        <v>11</v>
      </c>
      <c r="BM872">
        <v>2</v>
      </c>
      <c r="BN872">
        <v>0</v>
      </c>
      <c r="BO872">
        <v>44</v>
      </c>
      <c r="BP872">
        <v>2</v>
      </c>
      <c r="BQ872">
        <v>1</v>
      </c>
      <c r="BR872">
        <v>0</v>
      </c>
      <c r="BS872">
        <v>0</v>
      </c>
      <c r="BT872">
        <v>2</v>
      </c>
      <c r="BU872">
        <v>6</v>
      </c>
      <c r="BV872">
        <v>4</v>
      </c>
      <c r="BW872">
        <v>4</v>
      </c>
      <c r="BX872">
        <v>2</v>
      </c>
      <c r="BY872">
        <v>2</v>
      </c>
      <c r="BZ872">
        <v>383</v>
      </c>
      <c r="CA872">
        <v>42</v>
      </c>
      <c r="CB872">
        <v>21</v>
      </c>
      <c r="CC872">
        <v>6</v>
      </c>
      <c r="CD872">
        <v>2</v>
      </c>
      <c r="CE872">
        <v>0</v>
      </c>
      <c r="CF872">
        <v>1</v>
      </c>
      <c r="CG872">
        <v>0</v>
      </c>
      <c r="CH872">
        <v>2</v>
      </c>
      <c r="CI872">
        <v>4</v>
      </c>
      <c r="CJ872">
        <v>0</v>
      </c>
      <c r="CK872">
        <v>3</v>
      </c>
      <c r="CL872">
        <v>0</v>
      </c>
      <c r="CM872">
        <v>0</v>
      </c>
      <c r="CN872">
        <v>2</v>
      </c>
      <c r="CO872">
        <v>1</v>
      </c>
      <c r="CP872">
        <v>42</v>
      </c>
      <c r="CQ872">
        <v>32</v>
      </c>
      <c r="CR872">
        <v>11</v>
      </c>
      <c r="CS872">
        <v>4</v>
      </c>
      <c r="CT872">
        <v>1</v>
      </c>
      <c r="CU872">
        <v>0</v>
      </c>
      <c r="CV872">
        <v>2</v>
      </c>
      <c r="CW872">
        <v>2</v>
      </c>
      <c r="CX872">
        <v>2</v>
      </c>
      <c r="CY872">
        <v>0</v>
      </c>
      <c r="CZ872">
        <v>3</v>
      </c>
      <c r="DA872">
        <v>0</v>
      </c>
      <c r="DB872">
        <v>0</v>
      </c>
      <c r="DC872">
        <v>0</v>
      </c>
      <c r="DD872">
        <v>1</v>
      </c>
      <c r="DE872">
        <v>0</v>
      </c>
      <c r="DF872">
        <v>0</v>
      </c>
      <c r="DG872">
        <v>0</v>
      </c>
      <c r="DH872">
        <v>1</v>
      </c>
      <c r="DI872">
        <v>0</v>
      </c>
      <c r="DJ872">
        <v>0</v>
      </c>
      <c r="DK872">
        <v>1</v>
      </c>
      <c r="DL872">
        <v>0</v>
      </c>
      <c r="DM872">
        <v>0</v>
      </c>
      <c r="DN872">
        <v>0</v>
      </c>
      <c r="DO872">
        <v>4</v>
      </c>
      <c r="DP872">
        <v>32</v>
      </c>
      <c r="DQ872">
        <v>20</v>
      </c>
      <c r="DR872">
        <v>5</v>
      </c>
      <c r="DS872">
        <v>0</v>
      </c>
      <c r="DT872">
        <v>2</v>
      </c>
      <c r="DU872">
        <v>3</v>
      </c>
      <c r="DV872">
        <v>2</v>
      </c>
      <c r="DW872">
        <v>1</v>
      </c>
      <c r="DX872">
        <v>0</v>
      </c>
      <c r="DY872">
        <v>0</v>
      </c>
      <c r="DZ872">
        <v>0</v>
      </c>
      <c r="EA872">
        <v>1</v>
      </c>
      <c r="EB872">
        <v>0</v>
      </c>
      <c r="EC872">
        <v>0</v>
      </c>
      <c r="ED872">
        <v>3</v>
      </c>
      <c r="EE872">
        <v>0</v>
      </c>
      <c r="EF872">
        <v>0</v>
      </c>
      <c r="EG872">
        <v>1</v>
      </c>
      <c r="EH872">
        <v>0</v>
      </c>
      <c r="EI872">
        <v>1</v>
      </c>
      <c r="EJ872">
        <v>0</v>
      </c>
      <c r="EK872">
        <v>1</v>
      </c>
      <c r="EL872">
        <v>0</v>
      </c>
      <c r="EM872">
        <v>0</v>
      </c>
      <c r="EN872">
        <v>0</v>
      </c>
      <c r="EO872">
        <v>0</v>
      </c>
      <c r="EP872">
        <v>20</v>
      </c>
      <c r="EQ872">
        <v>118</v>
      </c>
      <c r="ER872">
        <v>22</v>
      </c>
      <c r="ES872">
        <v>54</v>
      </c>
      <c r="ET872">
        <v>11</v>
      </c>
      <c r="EU872">
        <v>2</v>
      </c>
      <c r="EV872">
        <v>0</v>
      </c>
      <c r="EW872">
        <v>0</v>
      </c>
      <c r="EX872">
        <v>2</v>
      </c>
      <c r="EY872">
        <v>0</v>
      </c>
      <c r="EZ872">
        <v>0</v>
      </c>
      <c r="FA872">
        <v>1</v>
      </c>
      <c r="FB872">
        <v>3</v>
      </c>
      <c r="FC872">
        <v>3</v>
      </c>
      <c r="FD872">
        <v>2</v>
      </c>
      <c r="FE872">
        <v>2</v>
      </c>
      <c r="FF872">
        <v>1</v>
      </c>
      <c r="FG872">
        <v>0</v>
      </c>
      <c r="FH872">
        <v>0</v>
      </c>
      <c r="FI872">
        <v>0</v>
      </c>
      <c r="FJ872">
        <v>1</v>
      </c>
      <c r="FK872">
        <v>0</v>
      </c>
      <c r="FL872">
        <v>1</v>
      </c>
      <c r="FM872">
        <v>13</v>
      </c>
      <c r="FN872">
        <v>118</v>
      </c>
      <c r="FO872">
        <v>98</v>
      </c>
      <c r="FP872">
        <v>43</v>
      </c>
      <c r="FQ872">
        <v>7</v>
      </c>
      <c r="FR872">
        <v>6</v>
      </c>
      <c r="FS872">
        <v>1</v>
      </c>
      <c r="FT872">
        <v>2</v>
      </c>
      <c r="FU872">
        <v>9</v>
      </c>
      <c r="FV872">
        <v>3</v>
      </c>
      <c r="FW872">
        <v>1</v>
      </c>
      <c r="FX872">
        <v>8</v>
      </c>
      <c r="FY872">
        <v>0</v>
      </c>
      <c r="FZ872">
        <v>2</v>
      </c>
      <c r="GA872">
        <v>1</v>
      </c>
      <c r="GB872">
        <v>0</v>
      </c>
      <c r="GC872">
        <v>1</v>
      </c>
      <c r="GD872">
        <v>2</v>
      </c>
      <c r="GE872">
        <v>3</v>
      </c>
      <c r="GF872">
        <v>0</v>
      </c>
      <c r="GG872">
        <v>1</v>
      </c>
      <c r="GH872">
        <v>1</v>
      </c>
      <c r="GI872">
        <v>1</v>
      </c>
      <c r="GJ872">
        <v>0</v>
      </c>
      <c r="GK872">
        <v>0</v>
      </c>
      <c r="GL872">
        <v>2</v>
      </c>
      <c r="GM872">
        <v>4</v>
      </c>
      <c r="GN872">
        <v>98</v>
      </c>
      <c r="GO872">
        <v>97</v>
      </c>
      <c r="GP872">
        <v>50</v>
      </c>
      <c r="GQ872">
        <v>14</v>
      </c>
      <c r="GR872">
        <v>3</v>
      </c>
      <c r="GS872">
        <v>0</v>
      </c>
      <c r="GT872">
        <v>8</v>
      </c>
      <c r="GU872">
        <v>1</v>
      </c>
      <c r="GV872">
        <v>7</v>
      </c>
      <c r="GW872">
        <v>1</v>
      </c>
      <c r="GX872">
        <v>7</v>
      </c>
      <c r="GY872">
        <v>0</v>
      </c>
      <c r="GZ872">
        <v>2</v>
      </c>
      <c r="HA872">
        <v>0</v>
      </c>
      <c r="HB872">
        <v>0</v>
      </c>
      <c r="HC872">
        <v>1</v>
      </c>
      <c r="HD872">
        <v>0</v>
      </c>
      <c r="HE872">
        <v>0</v>
      </c>
      <c r="HF872">
        <v>1</v>
      </c>
      <c r="HG872">
        <v>2</v>
      </c>
      <c r="HH872">
        <v>97</v>
      </c>
      <c r="HI872">
        <v>5</v>
      </c>
      <c r="HJ872">
        <v>2</v>
      </c>
      <c r="HK872">
        <v>0</v>
      </c>
      <c r="HL872">
        <v>0</v>
      </c>
      <c r="HM872">
        <v>0</v>
      </c>
      <c r="HN872">
        <v>0</v>
      </c>
      <c r="HO872">
        <v>1</v>
      </c>
      <c r="HP872">
        <v>2</v>
      </c>
      <c r="HQ872">
        <v>0</v>
      </c>
      <c r="HR872">
        <v>0</v>
      </c>
      <c r="HS872">
        <v>0</v>
      </c>
      <c r="HT872">
        <v>0</v>
      </c>
      <c r="HU872">
        <v>0</v>
      </c>
      <c r="HV872">
        <v>5</v>
      </c>
      <c r="HW872">
        <v>3</v>
      </c>
      <c r="HX872">
        <v>2</v>
      </c>
      <c r="HY872">
        <v>0</v>
      </c>
      <c r="HZ872">
        <v>0</v>
      </c>
      <c r="IA872">
        <v>0</v>
      </c>
      <c r="IB872">
        <v>0</v>
      </c>
      <c r="IC872">
        <v>0</v>
      </c>
      <c r="ID872">
        <v>0</v>
      </c>
      <c r="IE872">
        <v>1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0</v>
      </c>
      <c r="IL872">
        <v>3</v>
      </c>
      <c r="IM872">
        <v>11</v>
      </c>
      <c r="IN872">
        <v>4</v>
      </c>
      <c r="IO872">
        <v>4</v>
      </c>
      <c r="IP872">
        <v>2</v>
      </c>
      <c r="IQ872">
        <v>1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0</v>
      </c>
      <c r="JF872">
        <v>0</v>
      </c>
      <c r="JG872">
        <v>0</v>
      </c>
      <c r="JH872">
        <v>0</v>
      </c>
      <c r="JI872">
        <v>0</v>
      </c>
      <c r="JJ872">
        <v>0</v>
      </c>
      <c r="JK872">
        <v>0</v>
      </c>
      <c r="JL872">
        <v>11</v>
      </c>
    </row>
    <row r="873" spans="1:272" x14ac:dyDescent="0.25">
      <c r="A873" t="s">
        <v>273</v>
      </c>
      <c r="B873" t="s">
        <v>774</v>
      </c>
      <c r="C873" t="str">
        <f t="shared" si="64"/>
        <v>166101</v>
      </c>
      <c r="D873" t="s">
        <v>803</v>
      </c>
      <c r="E873">
        <v>44</v>
      </c>
      <c r="F873">
        <v>1594</v>
      </c>
      <c r="G873">
        <v>1200</v>
      </c>
      <c r="H873">
        <v>336</v>
      </c>
      <c r="I873">
        <v>864</v>
      </c>
      <c r="J873">
        <v>3</v>
      </c>
      <c r="K873">
        <v>10</v>
      </c>
      <c r="L873">
        <v>9</v>
      </c>
      <c r="M873">
        <v>9</v>
      </c>
      <c r="N873">
        <v>2</v>
      </c>
      <c r="O873">
        <v>0</v>
      </c>
      <c r="P873">
        <v>0</v>
      </c>
      <c r="Q873">
        <v>0</v>
      </c>
      <c r="R873">
        <v>7</v>
      </c>
      <c r="S873">
        <v>870</v>
      </c>
      <c r="T873">
        <v>7</v>
      </c>
      <c r="U873">
        <v>0</v>
      </c>
      <c r="V873">
        <v>870</v>
      </c>
      <c r="W873">
        <v>16</v>
      </c>
      <c r="X873">
        <v>4</v>
      </c>
      <c r="Y873">
        <v>6</v>
      </c>
      <c r="Z873">
        <v>0</v>
      </c>
      <c r="AA873">
        <v>854</v>
      </c>
      <c r="AB873">
        <v>205</v>
      </c>
      <c r="AC873">
        <v>18</v>
      </c>
      <c r="AD873">
        <v>47</v>
      </c>
      <c r="AE873">
        <v>89</v>
      </c>
      <c r="AF873">
        <v>20</v>
      </c>
      <c r="AG873">
        <v>3</v>
      </c>
      <c r="AH873">
        <v>7</v>
      </c>
      <c r="AI873">
        <v>1</v>
      </c>
      <c r="AJ873">
        <v>2</v>
      </c>
      <c r="AK873">
        <v>1</v>
      </c>
      <c r="AL873">
        <v>0</v>
      </c>
      <c r="AM873">
        <v>0</v>
      </c>
      <c r="AN873">
        <v>2</v>
      </c>
      <c r="AO873">
        <v>0</v>
      </c>
      <c r="AP873">
        <v>0</v>
      </c>
      <c r="AQ873">
        <v>3</v>
      </c>
      <c r="AR873">
        <v>0</v>
      </c>
      <c r="AS873">
        <v>0</v>
      </c>
      <c r="AT873">
        <v>0</v>
      </c>
      <c r="AU873">
        <v>2</v>
      </c>
      <c r="AV873">
        <v>0</v>
      </c>
      <c r="AW873">
        <v>2</v>
      </c>
      <c r="AX873">
        <v>3</v>
      </c>
      <c r="AY873">
        <v>2</v>
      </c>
      <c r="AZ873">
        <v>3</v>
      </c>
      <c r="BA873">
        <v>205</v>
      </c>
      <c r="BB873">
        <v>318</v>
      </c>
      <c r="BC873">
        <v>59</v>
      </c>
      <c r="BD873">
        <v>7</v>
      </c>
      <c r="BE873">
        <v>14</v>
      </c>
      <c r="BF873">
        <v>54</v>
      </c>
      <c r="BG873">
        <v>14</v>
      </c>
      <c r="BH873">
        <v>57</v>
      </c>
      <c r="BI873">
        <v>8</v>
      </c>
      <c r="BJ873">
        <v>0</v>
      </c>
      <c r="BK873">
        <v>26</v>
      </c>
      <c r="BL873">
        <v>8</v>
      </c>
      <c r="BM873">
        <v>0</v>
      </c>
      <c r="BN873">
        <v>0</v>
      </c>
      <c r="BO873">
        <v>48</v>
      </c>
      <c r="BP873">
        <v>4</v>
      </c>
      <c r="BQ873">
        <v>1</v>
      </c>
      <c r="BR873">
        <v>0</v>
      </c>
      <c r="BS873">
        <v>2</v>
      </c>
      <c r="BT873">
        <v>0</v>
      </c>
      <c r="BU873">
        <v>3</v>
      </c>
      <c r="BV873">
        <v>1</v>
      </c>
      <c r="BW873">
        <v>1</v>
      </c>
      <c r="BX873">
        <v>3</v>
      </c>
      <c r="BY873">
        <v>8</v>
      </c>
      <c r="BZ873">
        <v>318</v>
      </c>
      <c r="CA873">
        <v>28</v>
      </c>
      <c r="CB873">
        <v>16</v>
      </c>
      <c r="CC873">
        <v>4</v>
      </c>
      <c r="CD873">
        <v>0</v>
      </c>
      <c r="CE873">
        <v>1</v>
      </c>
      <c r="CF873">
        <v>0</v>
      </c>
      <c r="CG873">
        <v>0</v>
      </c>
      <c r="CH873">
        <v>2</v>
      </c>
      <c r="CI873">
        <v>1</v>
      </c>
      <c r="CJ873">
        <v>0</v>
      </c>
      <c r="CK873">
        <v>0</v>
      </c>
      <c r="CL873">
        <v>0</v>
      </c>
      <c r="CM873">
        <v>0</v>
      </c>
      <c r="CN873">
        <v>1</v>
      </c>
      <c r="CO873">
        <v>3</v>
      </c>
      <c r="CP873">
        <v>28</v>
      </c>
      <c r="CQ873">
        <v>31</v>
      </c>
      <c r="CR873">
        <v>12</v>
      </c>
      <c r="CS873">
        <v>1</v>
      </c>
      <c r="CT873">
        <v>2</v>
      </c>
      <c r="CU873">
        <v>1</v>
      </c>
      <c r="CV873">
        <v>0</v>
      </c>
      <c r="CW873">
        <v>4</v>
      </c>
      <c r="CX873">
        <v>3</v>
      </c>
      <c r="CY873">
        <v>2</v>
      </c>
      <c r="CZ873">
        <v>1</v>
      </c>
      <c r="DA873">
        <v>0</v>
      </c>
      <c r="DB873">
        <v>1</v>
      </c>
      <c r="DC873">
        <v>1</v>
      </c>
      <c r="DD873">
        <v>1</v>
      </c>
      <c r="DE873">
        <v>0</v>
      </c>
      <c r="DF873">
        <v>0</v>
      </c>
      <c r="DG873">
        <v>1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1</v>
      </c>
      <c r="DP873">
        <v>31</v>
      </c>
      <c r="DQ873">
        <v>12</v>
      </c>
      <c r="DR873">
        <v>4</v>
      </c>
      <c r="DS873">
        <v>0</v>
      </c>
      <c r="DT873">
        <v>3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3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1</v>
      </c>
      <c r="EL873">
        <v>0</v>
      </c>
      <c r="EM873">
        <v>0</v>
      </c>
      <c r="EN873">
        <v>0</v>
      </c>
      <c r="EO873">
        <v>1</v>
      </c>
      <c r="EP873">
        <v>12</v>
      </c>
      <c r="EQ873">
        <v>100</v>
      </c>
      <c r="ER873">
        <v>28</v>
      </c>
      <c r="ES873">
        <v>40</v>
      </c>
      <c r="ET873">
        <v>10</v>
      </c>
      <c r="EU873">
        <v>0</v>
      </c>
      <c r="EV873">
        <v>0</v>
      </c>
      <c r="EW873">
        <v>1</v>
      </c>
      <c r="EX873">
        <v>1</v>
      </c>
      <c r="EY873">
        <v>0</v>
      </c>
      <c r="EZ873">
        <v>0</v>
      </c>
      <c r="FA873">
        <v>0</v>
      </c>
      <c r="FB873">
        <v>3</v>
      </c>
      <c r="FC873">
        <v>0</v>
      </c>
      <c r="FD873">
        <v>1</v>
      </c>
      <c r="FE873">
        <v>6</v>
      </c>
      <c r="FF873">
        <v>0</v>
      </c>
      <c r="FG873">
        <v>0</v>
      </c>
      <c r="FH873">
        <v>1</v>
      </c>
      <c r="FI873">
        <v>0</v>
      </c>
      <c r="FJ873">
        <v>1</v>
      </c>
      <c r="FK873">
        <v>0</v>
      </c>
      <c r="FL873">
        <v>1</v>
      </c>
      <c r="FM873">
        <v>7</v>
      </c>
      <c r="FN873">
        <v>100</v>
      </c>
      <c r="FO873">
        <v>62</v>
      </c>
      <c r="FP873">
        <v>29</v>
      </c>
      <c r="FQ873">
        <v>3</v>
      </c>
      <c r="FR873">
        <v>3</v>
      </c>
      <c r="FS873">
        <v>1</v>
      </c>
      <c r="FT873">
        <v>2</v>
      </c>
      <c r="FU873">
        <v>7</v>
      </c>
      <c r="FV873">
        <v>2</v>
      </c>
      <c r="FW873">
        <v>2</v>
      </c>
      <c r="FX873">
        <v>3</v>
      </c>
      <c r="FY873">
        <v>2</v>
      </c>
      <c r="FZ873">
        <v>2</v>
      </c>
      <c r="GA873">
        <v>0</v>
      </c>
      <c r="GB873">
        <v>1</v>
      </c>
      <c r="GC873">
        <v>1</v>
      </c>
      <c r="GD873">
        <v>0</v>
      </c>
      <c r="GE873">
        <v>1</v>
      </c>
      <c r="GF873">
        <v>3</v>
      </c>
      <c r="GG873">
        <v>0</v>
      </c>
      <c r="GH873">
        <v>0</v>
      </c>
      <c r="GI873">
        <v>0</v>
      </c>
      <c r="GJ873">
        <v>0</v>
      </c>
      <c r="GK873">
        <v>0</v>
      </c>
      <c r="GL873">
        <v>0</v>
      </c>
      <c r="GM873">
        <v>0</v>
      </c>
      <c r="GN873">
        <v>62</v>
      </c>
      <c r="GO873">
        <v>79</v>
      </c>
      <c r="GP873">
        <v>46</v>
      </c>
      <c r="GQ873">
        <v>16</v>
      </c>
      <c r="GR873">
        <v>4</v>
      </c>
      <c r="GS873">
        <v>0</v>
      </c>
      <c r="GT873">
        <v>4</v>
      </c>
      <c r="GU873">
        <v>0</v>
      </c>
      <c r="GV873">
        <v>0</v>
      </c>
      <c r="GW873">
        <v>1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1</v>
      </c>
      <c r="HD873">
        <v>0</v>
      </c>
      <c r="HE873">
        <v>1</v>
      </c>
      <c r="HF873">
        <v>1</v>
      </c>
      <c r="HG873">
        <v>5</v>
      </c>
      <c r="HH873">
        <v>79</v>
      </c>
      <c r="HI873">
        <v>1</v>
      </c>
      <c r="HJ873">
        <v>1</v>
      </c>
      <c r="HK873">
        <v>0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0</v>
      </c>
      <c r="HV873">
        <v>1</v>
      </c>
      <c r="HW873">
        <v>2</v>
      </c>
      <c r="HX873">
        <v>0</v>
      </c>
      <c r="HY873">
        <v>1</v>
      </c>
      <c r="HZ873">
        <v>0</v>
      </c>
      <c r="IA873">
        <v>0</v>
      </c>
      <c r="IB873">
        <v>0</v>
      </c>
      <c r="IC873">
        <v>1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2</v>
      </c>
      <c r="IM873">
        <v>16</v>
      </c>
      <c r="IN873">
        <v>5</v>
      </c>
      <c r="IO873">
        <v>1</v>
      </c>
      <c r="IP873">
        <v>6</v>
      </c>
      <c r="IQ873">
        <v>0</v>
      </c>
      <c r="IR873">
        <v>0</v>
      </c>
      <c r="IS873">
        <v>0</v>
      </c>
      <c r="IT873">
        <v>0</v>
      </c>
      <c r="IU873">
        <v>1</v>
      </c>
      <c r="IV873">
        <v>0</v>
      </c>
      <c r="IW873">
        <v>0</v>
      </c>
      <c r="IX873">
        <v>3</v>
      </c>
      <c r="IY873">
        <v>0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16</v>
      </c>
    </row>
    <row r="874" spans="1:272" x14ac:dyDescent="0.25">
      <c r="A874" t="s">
        <v>273</v>
      </c>
      <c r="B874" t="s">
        <v>774</v>
      </c>
      <c r="C874" t="str">
        <f t="shared" si="64"/>
        <v>166101</v>
      </c>
      <c r="D874" t="s">
        <v>804</v>
      </c>
      <c r="E874">
        <v>45</v>
      </c>
      <c r="F874">
        <v>1561</v>
      </c>
      <c r="G874">
        <v>1390</v>
      </c>
      <c r="H874">
        <v>423</v>
      </c>
      <c r="I874">
        <v>967</v>
      </c>
      <c r="J874">
        <v>0</v>
      </c>
      <c r="K874">
        <v>6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967</v>
      </c>
      <c r="T874">
        <v>0</v>
      </c>
      <c r="U874">
        <v>0</v>
      </c>
      <c r="V874">
        <v>967</v>
      </c>
      <c r="W874">
        <v>8</v>
      </c>
      <c r="X874">
        <v>6</v>
      </c>
      <c r="Y874">
        <v>2</v>
      </c>
      <c r="Z874">
        <v>0</v>
      </c>
      <c r="AA874">
        <v>959</v>
      </c>
      <c r="AB874">
        <v>231</v>
      </c>
      <c r="AC874">
        <v>17</v>
      </c>
      <c r="AD874">
        <v>47</v>
      </c>
      <c r="AE874">
        <v>114</v>
      </c>
      <c r="AF874">
        <v>13</v>
      </c>
      <c r="AG874">
        <v>0</v>
      </c>
      <c r="AH874">
        <v>13</v>
      </c>
      <c r="AI874">
        <v>0</v>
      </c>
      <c r="AJ874">
        <v>5</v>
      </c>
      <c r="AK874">
        <v>6</v>
      </c>
      <c r="AL874">
        <v>1</v>
      </c>
      <c r="AM874">
        <v>1</v>
      </c>
      <c r="AN874">
        <v>2</v>
      </c>
      <c r="AO874">
        <v>1</v>
      </c>
      <c r="AP874">
        <v>0</v>
      </c>
      <c r="AQ874">
        <v>1</v>
      </c>
      <c r="AR874">
        <v>0</v>
      </c>
      <c r="AS874">
        <v>1</v>
      </c>
      <c r="AT874">
        <v>1</v>
      </c>
      <c r="AU874">
        <v>1</v>
      </c>
      <c r="AV874">
        <v>0</v>
      </c>
      <c r="AW874">
        <v>2</v>
      </c>
      <c r="AX874">
        <v>1</v>
      </c>
      <c r="AY874">
        <v>2</v>
      </c>
      <c r="AZ874">
        <v>2</v>
      </c>
      <c r="BA874">
        <v>231</v>
      </c>
      <c r="BB874">
        <v>313</v>
      </c>
      <c r="BC874">
        <v>77</v>
      </c>
      <c r="BD874">
        <v>5</v>
      </c>
      <c r="BE874">
        <v>14</v>
      </c>
      <c r="BF874">
        <v>70</v>
      </c>
      <c r="BG874">
        <v>2</v>
      </c>
      <c r="BH874">
        <v>51</v>
      </c>
      <c r="BI874">
        <v>11</v>
      </c>
      <c r="BJ874">
        <v>4</v>
      </c>
      <c r="BK874">
        <v>19</v>
      </c>
      <c r="BL874">
        <v>7</v>
      </c>
      <c r="BM874">
        <v>0</v>
      </c>
      <c r="BN874">
        <v>1</v>
      </c>
      <c r="BO874">
        <v>30</v>
      </c>
      <c r="BP874">
        <v>3</v>
      </c>
      <c r="BQ874">
        <v>3</v>
      </c>
      <c r="BR874">
        <v>0</v>
      </c>
      <c r="BS874">
        <v>0</v>
      </c>
      <c r="BT874">
        <v>1</v>
      </c>
      <c r="BU874">
        <v>3</v>
      </c>
      <c r="BV874">
        <v>2</v>
      </c>
      <c r="BW874">
        <v>3</v>
      </c>
      <c r="BX874">
        <v>3</v>
      </c>
      <c r="BY874">
        <v>4</v>
      </c>
      <c r="BZ874">
        <v>313</v>
      </c>
      <c r="CA874">
        <v>41</v>
      </c>
      <c r="CB874">
        <v>19</v>
      </c>
      <c r="CC874">
        <v>6</v>
      </c>
      <c r="CD874">
        <v>1</v>
      </c>
      <c r="CE874">
        <v>0</v>
      </c>
      <c r="CF874">
        <v>2</v>
      </c>
      <c r="CG874">
        <v>2</v>
      </c>
      <c r="CH874">
        <v>1</v>
      </c>
      <c r="CI874">
        <v>1</v>
      </c>
      <c r="CJ874">
        <v>1</v>
      </c>
      <c r="CK874">
        <v>1</v>
      </c>
      <c r="CL874">
        <v>1</v>
      </c>
      <c r="CM874">
        <v>0</v>
      </c>
      <c r="CN874">
        <v>3</v>
      </c>
      <c r="CO874">
        <v>3</v>
      </c>
      <c r="CP874">
        <v>41</v>
      </c>
      <c r="CQ874">
        <v>35</v>
      </c>
      <c r="CR874">
        <v>21</v>
      </c>
      <c r="CS874">
        <v>0</v>
      </c>
      <c r="CT874">
        <v>1</v>
      </c>
      <c r="CU874">
        <v>2</v>
      </c>
      <c r="CV874">
        <v>0</v>
      </c>
      <c r="CW874">
        <v>1</v>
      </c>
      <c r="CX874">
        <v>0</v>
      </c>
      <c r="CY874">
        <v>0</v>
      </c>
      <c r="CZ874">
        <v>4</v>
      </c>
      <c r="DA874">
        <v>0</v>
      </c>
      <c r="DB874">
        <v>1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1</v>
      </c>
      <c r="DJ874">
        <v>0</v>
      </c>
      <c r="DK874">
        <v>0</v>
      </c>
      <c r="DL874">
        <v>2</v>
      </c>
      <c r="DM874">
        <v>0</v>
      </c>
      <c r="DN874">
        <v>1</v>
      </c>
      <c r="DO874">
        <v>1</v>
      </c>
      <c r="DP874">
        <v>35</v>
      </c>
      <c r="DQ874">
        <v>20</v>
      </c>
      <c r="DR874">
        <v>6</v>
      </c>
      <c r="DS874">
        <v>1</v>
      </c>
      <c r="DT874">
        <v>0</v>
      </c>
      <c r="DU874">
        <v>4</v>
      </c>
      <c r="DV874">
        <v>0</v>
      </c>
      <c r="DW874">
        <v>2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4</v>
      </c>
      <c r="EE874">
        <v>0</v>
      </c>
      <c r="EF874">
        <v>1</v>
      </c>
      <c r="EG874">
        <v>0</v>
      </c>
      <c r="EH874">
        <v>0</v>
      </c>
      <c r="EI874">
        <v>0</v>
      </c>
      <c r="EJ874">
        <v>1</v>
      </c>
      <c r="EK874">
        <v>0</v>
      </c>
      <c r="EL874">
        <v>0</v>
      </c>
      <c r="EM874">
        <v>0</v>
      </c>
      <c r="EN874">
        <v>0</v>
      </c>
      <c r="EO874">
        <v>1</v>
      </c>
      <c r="EP874">
        <v>20</v>
      </c>
      <c r="EQ874">
        <v>104</v>
      </c>
      <c r="ER874">
        <v>23</v>
      </c>
      <c r="ES874">
        <v>52</v>
      </c>
      <c r="ET874">
        <v>13</v>
      </c>
      <c r="EU874">
        <v>1</v>
      </c>
      <c r="EV874">
        <v>2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1</v>
      </c>
      <c r="FF874">
        <v>0</v>
      </c>
      <c r="FG874">
        <v>1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11</v>
      </c>
      <c r="FN874">
        <v>104</v>
      </c>
      <c r="FO874">
        <v>84</v>
      </c>
      <c r="FP874">
        <v>40</v>
      </c>
      <c r="FQ874">
        <v>7</v>
      </c>
      <c r="FR874">
        <v>2</v>
      </c>
      <c r="FS874">
        <v>1</v>
      </c>
      <c r="FT874">
        <v>2</v>
      </c>
      <c r="FU874">
        <v>5</v>
      </c>
      <c r="FV874">
        <v>0</v>
      </c>
      <c r="FW874">
        <v>1</v>
      </c>
      <c r="FX874">
        <v>7</v>
      </c>
      <c r="FY874">
        <v>1</v>
      </c>
      <c r="FZ874">
        <v>0</v>
      </c>
      <c r="GA874">
        <v>2</v>
      </c>
      <c r="GB874">
        <v>0</v>
      </c>
      <c r="GC874">
        <v>2</v>
      </c>
      <c r="GD874">
        <v>2</v>
      </c>
      <c r="GE874">
        <v>0</v>
      </c>
      <c r="GF874">
        <v>2</v>
      </c>
      <c r="GG874">
        <v>1</v>
      </c>
      <c r="GH874">
        <v>2</v>
      </c>
      <c r="GI874">
        <v>0</v>
      </c>
      <c r="GJ874">
        <v>1</v>
      </c>
      <c r="GK874">
        <v>0</v>
      </c>
      <c r="GL874">
        <v>2</v>
      </c>
      <c r="GM874">
        <v>4</v>
      </c>
      <c r="GN874">
        <v>84</v>
      </c>
      <c r="GO874">
        <v>111</v>
      </c>
      <c r="GP874">
        <v>70</v>
      </c>
      <c r="GQ874">
        <v>9</v>
      </c>
      <c r="GR874">
        <v>8</v>
      </c>
      <c r="GS874">
        <v>1</v>
      </c>
      <c r="GT874">
        <v>2</v>
      </c>
      <c r="GU874">
        <v>1</v>
      </c>
      <c r="GV874">
        <v>7</v>
      </c>
      <c r="GW874">
        <v>0</v>
      </c>
      <c r="GX874">
        <v>1</v>
      </c>
      <c r="GY874">
        <v>1</v>
      </c>
      <c r="GZ874">
        <v>2</v>
      </c>
      <c r="HA874">
        <v>0</v>
      </c>
      <c r="HB874">
        <v>1</v>
      </c>
      <c r="HC874">
        <v>2</v>
      </c>
      <c r="HD874">
        <v>1</v>
      </c>
      <c r="HE874">
        <v>1</v>
      </c>
      <c r="HF874">
        <v>2</v>
      </c>
      <c r="HG874">
        <v>2</v>
      </c>
      <c r="HH874">
        <v>111</v>
      </c>
      <c r="HI874">
        <v>7</v>
      </c>
      <c r="HJ874">
        <v>4</v>
      </c>
      <c r="HK874">
        <v>0</v>
      </c>
      <c r="HL874">
        <v>0</v>
      </c>
      <c r="HM874">
        <v>0</v>
      </c>
      <c r="HN874">
        <v>1</v>
      </c>
      <c r="HO874">
        <v>1</v>
      </c>
      <c r="HP874">
        <v>0</v>
      </c>
      <c r="HQ874">
        <v>0</v>
      </c>
      <c r="HR874">
        <v>0</v>
      </c>
      <c r="HS874">
        <v>0</v>
      </c>
      <c r="HT874">
        <v>0</v>
      </c>
      <c r="HU874">
        <v>1</v>
      </c>
      <c r="HV874">
        <v>7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0</v>
      </c>
      <c r="IK874">
        <v>0</v>
      </c>
      <c r="IL874">
        <v>0</v>
      </c>
      <c r="IM874">
        <v>13</v>
      </c>
      <c r="IN874">
        <v>4</v>
      </c>
      <c r="IO874">
        <v>2</v>
      </c>
      <c r="IP874">
        <v>4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1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2</v>
      </c>
      <c r="JK874">
        <v>0</v>
      </c>
      <c r="JL874">
        <v>13</v>
      </c>
    </row>
    <row r="875" spans="1:272" x14ac:dyDescent="0.25">
      <c r="A875" t="s">
        <v>273</v>
      </c>
      <c r="B875" t="s">
        <v>774</v>
      </c>
      <c r="C875" t="str">
        <f t="shared" si="64"/>
        <v>166101</v>
      </c>
      <c r="D875" t="s">
        <v>805</v>
      </c>
      <c r="E875">
        <v>46</v>
      </c>
      <c r="F875">
        <v>1190</v>
      </c>
      <c r="G875">
        <v>920</v>
      </c>
      <c r="H875">
        <v>146</v>
      </c>
      <c r="I875">
        <v>774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772</v>
      </c>
      <c r="T875">
        <v>0</v>
      </c>
      <c r="U875">
        <v>0</v>
      </c>
      <c r="V875">
        <v>772</v>
      </c>
      <c r="W875">
        <v>11</v>
      </c>
      <c r="X875">
        <v>7</v>
      </c>
      <c r="Y875">
        <v>4</v>
      </c>
      <c r="Z875">
        <v>0</v>
      </c>
      <c r="AA875">
        <v>761</v>
      </c>
      <c r="AB875">
        <v>166</v>
      </c>
      <c r="AC875">
        <v>9</v>
      </c>
      <c r="AD875">
        <v>36</v>
      </c>
      <c r="AE875">
        <v>95</v>
      </c>
      <c r="AF875">
        <v>8</v>
      </c>
      <c r="AG875">
        <v>0</v>
      </c>
      <c r="AH875">
        <v>4</v>
      </c>
      <c r="AI875">
        <v>0</v>
      </c>
      <c r="AJ875">
        <v>0</v>
      </c>
      <c r="AK875">
        <v>1</v>
      </c>
      <c r="AL875">
        <v>0</v>
      </c>
      <c r="AM875">
        <v>0</v>
      </c>
      <c r="AN875">
        <v>2</v>
      </c>
      <c r="AO875">
        <v>0</v>
      </c>
      <c r="AP875">
        <v>0</v>
      </c>
      <c r="AQ875">
        <v>5</v>
      </c>
      <c r="AR875">
        <v>0</v>
      </c>
      <c r="AS875">
        <v>2</v>
      </c>
      <c r="AT875">
        <v>1</v>
      </c>
      <c r="AU875">
        <v>0</v>
      </c>
      <c r="AV875">
        <v>1</v>
      </c>
      <c r="AW875">
        <v>0</v>
      </c>
      <c r="AX875">
        <v>0</v>
      </c>
      <c r="AY875">
        <v>0</v>
      </c>
      <c r="AZ875">
        <v>2</v>
      </c>
      <c r="BA875">
        <v>166</v>
      </c>
      <c r="BB875">
        <v>259</v>
      </c>
      <c r="BC875">
        <v>55</v>
      </c>
      <c r="BD875">
        <v>2</v>
      </c>
      <c r="BE875">
        <v>13</v>
      </c>
      <c r="BF875">
        <v>46</v>
      </c>
      <c r="BG875">
        <v>4</v>
      </c>
      <c r="BH875">
        <v>36</v>
      </c>
      <c r="BI875">
        <v>3</v>
      </c>
      <c r="BJ875">
        <v>3</v>
      </c>
      <c r="BK875">
        <v>34</v>
      </c>
      <c r="BL875">
        <v>3</v>
      </c>
      <c r="BM875">
        <v>1</v>
      </c>
      <c r="BN875">
        <v>0</v>
      </c>
      <c r="BO875">
        <v>37</v>
      </c>
      <c r="BP875">
        <v>3</v>
      </c>
      <c r="BQ875">
        <v>0</v>
      </c>
      <c r="BR875">
        <v>0</v>
      </c>
      <c r="BS875">
        <v>2</v>
      </c>
      <c r="BT875">
        <v>0</v>
      </c>
      <c r="BU875">
        <v>4</v>
      </c>
      <c r="BV875">
        <v>6</v>
      </c>
      <c r="BW875">
        <v>3</v>
      </c>
      <c r="BX875">
        <v>2</v>
      </c>
      <c r="BY875">
        <v>2</v>
      </c>
      <c r="BZ875">
        <v>259</v>
      </c>
      <c r="CA875">
        <v>31</v>
      </c>
      <c r="CB875">
        <v>13</v>
      </c>
      <c r="CC875">
        <v>5</v>
      </c>
      <c r="CD875">
        <v>6</v>
      </c>
      <c r="CE875">
        <v>2</v>
      </c>
      <c r="CF875">
        <v>1</v>
      </c>
      <c r="CG875">
        <v>0</v>
      </c>
      <c r="CH875">
        <v>0</v>
      </c>
      <c r="CI875">
        <v>0</v>
      </c>
      <c r="CJ875">
        <v>0</v>
      </c>
      <c r="CK875">
        <v>1</v>
      </c>
      <c r="CL875">
        <v>0</v>
      </c>
      <c r="CM875">
        <v>1</v>
      </c>
      <c r="CN875">
        <v>0</v>
      </c>
      <c r="CO875">
        <v>2</v>
      </c>
      <c r="CP875">
        <v>31</v>
      </c>
      <c r="CQ875">
        <v>38</v>
      </c>
      <c r="CR875">
        <v>22</v>
      </c>
      <c r="CS875">
        <v>2</v>
      </c>
      <c r="CT875">
        <v>2</v>
      </c>
      <c r="CU875">
        <v>0</v>
      </c>
      <c r="CV875">
        <v>1</v>
      </c>
      <c r="CW875">
        <v>0</v>
      </c>
      <c r="CX875">
        <v>1</v>
      </c>
      <c r="CY875">
        <v>0</v>
      </c>
      <c r="CZ875">
        <v>2</v>
      </c>
      <c r="DA875">
        <v>0</v>
      </c>
      <c r="DB875">
        <v>1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1</v>
      </c>
      <c r="DM875">
        <v>1</v>
      </c>
      <c r="DN875">
        <v>0</v>
      </c>
      <c r="DO875">
        <v>5</v>
      </c>
      <c r="DP875">
        <v>38</v>
      </c>
      <c r="DQ875">
        <v>13</v>
      </c>
      <c r="DR875">
        <v>3</v>
      </c>
      <c r="DS875">
        <v>0</v>
      </c>
      <c r="DT875">
        <v>0</v>
      </c>
      <c r="DU875">
        <v>2</v>
      </c>
      <c r="DV875">
        <v>0</v>
      </c>
      <c r="DW875">
        <v>0</v>
      </c>
      <c r="DX875">
        <v>0</v>
      </c>
      <c r="DY875">
        <v>0</v>
      </c>
      <c r="DZ875">
        <v>2</v>
      </c>
      <c r="EA875">
        <v>0</v>
      </c>
      <c r="EB875">
        <v>0</v>
      </c>
      <c r="EC875">
        <v>0</v>
      </c>
      <c r="ED875">
        <v>3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1</v>
      </c>
      <c r="EM875">
        <v>0</v>
      </c>
      <c r="EN875">
        <v>0</v>
      </c>
      <c r="EO875">
        <v>2</v>
      </c>
      <c r="EP875">
        <v>13</v>
      </c>
      <c r="EQ875">
        <v>75</v>
      </c>
      <c r="ER875">
        <v>17</v>
      </c>
      <c r="ES875">
        <v>36</v>
      </c>
      <c r="ET875">
        <v>9</v>
      </c>
      <c r="EU875">
        <v>3</v>
      </c>
      <c r="EV875">
        <v>0</v>
      </c>
      <c r="EW875">
        <v>1</v>
      </c>
      <c r="EX875">
        <v>0</v>
      </c>
      <c r="EY875">
        <v>1</v>
      </c>
      <c r="EZ875">
        <v>0</v>
      </c>
      <c r="FA875">
        <v>1</v>
      </c>
      <c r="FB875">
        <v>1</v>
      </c>
      <c r="FC875">
        <v>0</v>
      </c>
      <c r="FD875">
        <v>0</v>
      </c>
      <c r="FE875">
        <v>0</v>
      </c>
      <c r="FF875">
        <v>0</v>
      </c>
      <c r="FG875">
        <v>1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5</v>
      </c>
      <c r="FN875">
        <v>75</v>
      </c>
      <c r="FO875">
        <v>71</v>
      </c>
      <c r="FP875">
        <v>42</v>
      </c>
      <c r="FQ875">
        <v>2</v>
      </c>
      <c r="FR875">
        <v>0</v>
      </c>
      <c r="FS875">
        <v>5</v>
      </c>
      <c r="FT875">
        <v>2</v>
      </c>
      <c r="FU875">
        <v>4</v>
      </c>
      <c r="FV875">
        <v>0</v>
      </c>
      <c r="FW875">
        <v>2</v>
      </c>
      <c r="FX875">
        <v>4</v>
      </c>
      <c r="FY875">
        <v>0</v>
      </c>
      <c r="FZ875">
        <v>1</v>
      </c>
      <c r="GA875">
        <v>0</v>
      </c>
      <c r="GB875">
        <v>0</v>
      </c>
      <c r="GC875">
        <v>0</v>
      </c>
      <c r="GD875">
        <v>2</v>
      </c>
      <c r="GE875">
        <v>0</v>
      </c>
      <c r="GF875">
        <v>0</v>
      </c>
      <c r="GG875">
        <v>3</v>
      </c>
      <c r="GH875">
        <v>0</v>
      </c>
      <c r="GI875">
        <v>0</v>
      </c>
      <c r="GJ875">
        <v>0</v>
      </c>
      <c r="GK875">
        <v>2</v>
      </c>
      <c r="GL875">
        <v>0</v>
      </c>
      <c r="GM875">
        <v>2</v>
      </c>
      <c r="GN875">
        <v>71</v>
      </c>
      <c r="GO875">
        <v>84</v>
      </c>
      <c r="GP875">
        <v>55</v>
      </c>
      <c r="GQ875">
        <v>7</v>
      </c>
      <c r="GR875">
        <v>4</v>
      </c>
      <c r="GS875">
        <v>0</v>
      </c>
      <c r="GT875">
        <v>3</v>
      </c>
      <c r="GU875">
        <v>1</v>
      </c>
      <c r="GV875">
        <v>5</v>
      </c>
      <c r="GW875">
        <v>0</v>
      </c>
      <c r="GX875">
        <v>1</v>
      </c>
      <c r="GY875">
        <v>2</v>
      </c>
      <c r="GZ875">
        <v>1</v>
      </c>
      <c r="HA875">
        <v>0</v>
      </c>
      <c r="HB875">
        <v>0</v>
      </c>
      <c r="HC875">
        <v>0</v>
      </c>
      <c r="HD875">
        <v>0</v>
      </c>
      <c r="HE875">
        <v>1</v>
      </c>
      <c r="HF875">
        <v>4</v>
      </c>
      <c r="HG875">
        <v>0</v>
      </c>
      <c r="HH875">
        <v>84</v>
      </c>
      <c r="HI875">
        <v>6</v>
      </c>
      <c r="HJ875">
        <v>2</v>
      </c>
      <c r="HK875">
        <v>0</v>
      </c>
      <c r="HL875">
        <v>1</v>
      </c>
      <c r="HM875">
        <v>0</v>
      </c>
      <c r="HN875">
        <v>0</v>
      </c>
      <c r="HO875">
        <v>1</v>
      </c>
      <c r="HP875">
        <v>0</v>
      </c>
      <c r="HQ875">
        <v>0</v>
      </c>
      <c r="HR875">
        <v>0</v>
      </c>
      <c r="HS875">
        <v>2</v>
      </c>
      <c r="HT875">
        <v>0</v>
      </c>
      <c r="HU875">
        <v>0</v>
      </c>
      <c r="HV875">
        <v>6</v>
      </c>
      <c r="HW875">
        <v>6</v>
      </c>
      <c r="HX875">
        <v>1</v>
      </c>
      <c r="HY875">
        <v>0</v>
      </c>
      <c r="HZ875">
        <v>3</v>
      </c>
      <c r="IA875">
        <v>0</v>
      </c>
      <c r="IB875">
        <v>0</v>
      </c>
      <c r="IC875">
        <v>0</v>
      </c>
      <c r="ID875">
        <v>0</v>
      </c>
      <c r="IE875">
        <v>1</v>
      </c>
      <c r="IF875">
        <v>0</v>
      </c>
      <c r="IG875">
        <v>0</v>
      </c>
      <c r="IH875">
        <v>0</v>
      </c>
      <c r="II875">
        <v>1</v>
      </c>
      <c r="IJ875">
        <v>0</v>
      </c>
      <c r="IK875">
        <v>0</v>
      </c>
      <c r="IL875">
        <v>6</v>
      </c>
      <c r="IM875">
        <v>12</v>
      </c>
      <c r="IN875">
        <v>5</v>
      </c>
      <c r="IO875">
        <v>2</v>
      </c>
      <c r="IP875">
        <v>3</v>
      </c>
      <c r="IQ875">
        <v>1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0</v>
      </c>
      <c r="IX875">
        <v>1</v>
      </c>
      <c r="IY875">
        <v>0</v>
      </c>
      <c r="IZ875">
        <v>0</v>
      </c>
      <c r="JA875">
        <v>0</v>
      </c>
      <c r="JB875">
        <v>0</v>
      </c>
      <c r="JC875">
        <v>0</v>
      </c>
      <c r="JD875">
        <v>0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12</v>
      </c>
    </row>
    <row r="876" spans="1:272" x14ac:dyDescent="0.25">
      <c r="A876" t="s">
        <v>273</v>
      </c>
      <c r="B876" t="s">
        <v>774</v>
      </c>
      <c r="C876" t="str">
        <f t="shared" si="64"/>
        <v>166101</v>
      </c>
      <c r="D876" t="s">
        <v>806</v>
      </c>
      <c r="E876">
        <v>47</v>
      </c>
      <c r="F876">
        <v>1300</v>
      </c>
      <c r="G876">
        <v>1010</v>
      </c>
      <c r="H876">
        <v>186</v>
      </c>
      <c r="I876">
        <v>824</v>
      </c>
      <c r="J876">
        <v>1</v>
      </c>
      <c r="K876">
        <v>11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824</v>
      </c>
      <c r="T876">
        <v>0</v>
      </c>
      <c r="U876">
        <v>0</v>
      </c>
      <c r="V876">
        <v>824</v>
      </c>
      <c r="W876">
        <v>12</v>
      </c>
      <c r="X876">
        <v>4</v>
      </c>
      <c r="Y876">
        <v>8</v>
      </c>
      <c r="Z876">
        <v>0</v>
      </c>
      <c r="AA876">
        <v>812</v>
      </c>
      <c r="AB876">
        <v>147</v>
      </c>
      <c r="AC876">
        <v>16</v>
      </c>
      <c r="AD876">
        <v>37</v>
      </c>
      <c r="AE876">
        <v>65</v>
      </c>
      <c r="AF876">
        <v>13</v>
      </c>
      <c r="AG876">
        <v>0</v>
      </c>
      <c r="AH876">
        <v>5</v>
      </c>
      <c r="AI876">
        <v>1</v>
      </c>
      <c r="AJ876">
        <v>0</v>
      </c>
      <c r="AK876">
        <v>0</v>
      </c>
      <c r="AL876">
        <v>1</v>
      </c>
      <c r="AM876">
        <v>1</v>
      </c>
      <c r="AN876">
        <v>0</v>
      </c>
      <c r="AO876">
        <v>0</v>
      </c>
      <c r="AP876">
        <v>1</v>
      </c>
      <c r="AQ876">
        <v>3</v>
      </c>
      <c r="AR876">
        <v>0</v>
      </c>
      <c r="AS876">
        <v>2</v>
      </c>
      <c r="AT876">
        <v>1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147</v>
      </c>
      <c r="BB876">
        <v>303</v>
      </c>
      <c r="BC876">
        <v>70</v>
      </c>
      <c r="BD876">
        <v>7</v>
      </c>
      <c r="BE876">
        <v>14</v>
      </c>
      <c r="BF876">
        <v>53</v>
      </c>
      <c r="BG876">
        <v>6</v>
      </c>
      <c r="BH876">
        <v>55</v>
      </c>
      <c r="BI876">
        <v>3</v>
      </c>
      <c r="BJ876">
        <v>3</v>
      </c>
      <c r="BK876">
        <v>49</v>
      </c>
      <c r="BL876">
        <v>1</v>
      </c>
      <c r="BM876">
        <v>1</v>
      </c>
      <c r="BN876">
        <v>0</v>
      </c>
      <c r="BO876">
        <v>21</v>
      </c>
      <c r="BP876">
        <v>0</v>
      </c>
      <c r="BQ876">
        <v>2</v>
      </c>
      <c r="BR876">
        <v>1</v>
      </c>
      <c r="BS876">
        <v>3</v>
      </c>
      <c r="BT876">
        <v>0</v>
      </c>
      <c r="BU876">
        <v>4</v>
      </c>
      <c r="BV876">
        <v>2</v>
      </c>
      <c r="BW876">
        <v>4</v>
      </c>
      <c r="BX876">
        <v>1</v>
      </c>
      <c r="BY876">
        <v>3</v>
      </c>
      <c r="BZ876">
        <v>303</v>
      </c>
      <c r="CA876">
        <v>31</v>
      </c>
      <c r="CB876">
        <v>19</v>
      </c>
      <c r="CC876">
        <v>4</v>
      </c>
      <c r="CD876">
        <v>2</v>
      </c>
      <c r="CE876">
        <v>0</v>
      </c>
      <c r="CF876">
        <v>1</v>
      </c>
      <c r="CG876">
        <v>0</v>
      </c>
      <c r="CH876">
        <v>1</v>
      </c>
      <c r="CI876">
        <v>0</v>
      </c>
      <c r="CJ876">
        <v>1</v>
      </c>
      <c r="CK876">
        <v>1</v>
      </c>
      <c r="CL876">
        <v>0</v>
      </c>
      <c r="CM876">
        <v>1</v>
      </c>
      <c r="CN876">
        <v>1</v>
      </c>
      <c r="CO876">
        <v>0</v>
      </c>
      <c r="CP876">
        <v>31</v>
      </c>
      <c r="CQ876">
        <v>27</v>
      </c>
      <c r="CR876">
        <v>15</v>
      </c>
      <c r="CS876">
        <v>2</v>
      </c>
      <c r="CT876">
        <v>0</v>
      </c>
      <c r="CU876">
        <v>3</v>
      </c>
      <c r="CV876">
        <v>0</v>
      </c>
      <c r="CW876">
        <v>0</v>
      </c>
      <c r="CX876">
        <v>0</v>
      </c>
      <c r="CY876">
        <v>2</v>
      </c>
      <c r="CZ876">
        <v>1</v>
      </c>
      <c r="DA876">
        <v>0</v>
      </c>
      <c r="DB876">
        <v>0</v>
      </c>
      <c r="DC876">
        <v>0</v>
      </c>
      <c r="DD876">
        <v>1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3</v>
      </c>
      <c r="DP876">
        <v>27</v>
      </c>
      <c r="DQ876">
        <v>18</v>
      </c>
      <c r="DR876">
        <v>5</v>
      </c>
      <c r="DS876">
        <v>2</v>
      </c>
      <c r="DT876">
        <v>0</v>
      </c>
      <c r="DU876">
        <v>6</v>
      </c>
      <c r="DV876">
        <v>1</v>
      </c>
      <c r="DW876">
        <v>1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1</v>
      </c>
      <c r="EL876">
        <v>1</v>
      </c>
      <c r="EM876">
        <v>1</v>
      </c>
      <c r="EN876">
        <v>0</v>
      </c>
      <c r="EO876">
        <v>0</v>
      </c>
      <c r="EP876">
        <v>18</v>
      </c>
      <c r="EQ876">
        <v>78</v>
      </c>
      <c r="ER876">
        <v>16</v>
      </c>
      <c r="ES876">
        <v>42</v>
      </c>
      <c r="ET876">
        <v>11</v>
      </c>
      <c r="EU876">
        <v>1</v>
      </c>
      <c r="EV876">
        <v>0</v>
      </c>
      <c r="EW876">
        <v>1</v>
      </c>
      <c r="EX876">
        <v>0</v>
      </c>
      <c r="EY876">
        <v>0</v>
      </c>
      <c r="EZ876">
        <v>0</v>
      </c>
      <c r="FA876">
        <v>2</v>
      </c>
      <c r="FB876">
        <v>0</v>
      </c>
      <c r="FC876">
        <v>0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3</v>
      </c>
      <c r="FN876">
        <v>78</v>
      </c>
      <c r="FO876">
        <v>70</v>
      </c>
      <c r="FP876">
        <v>29</v>
      </c>
      <c r="FQ876">
        <v>3</v>
      </c>
      <c r="FR876">
        <v>3</v>
      </c>
      <c r="FS876">
        <v>1</v>
      </c>
      <c r="FT876">
        <v>1</v>
      </c>
      <c r="FU876">
        <v>4</v>
      </c>
      <c r="FV876">
        <v>2</v>
      </c>
      <c r="FW876">
        <v>0</v>
      </c>
      <c r="FX876">
        <v>4</v>
      </c>
      <c r="FY876">
        <v>1</v>
      </c>
      <c r="FZ876">
        <v>1</v>
      </c>
      <c r="GA876">
        <v>0</v>
      </c>
      <c r="GB876">
        <v>0</v>
      </c>
      <c r="GC876">
        <v>0</v>
      </c>
      <c r="GD876">
        <v>1</v>
      </c>
      <c r="GE876">
        <v>2</v>
      </c>
      <c r="GF876">
        <v>0</v>
      </c>
      <c r="GG876">
        <v>12</v>
      </c>
      <c r="GH876">
        <v>1</v>
      </c>
      <c r="GI876">
        <v>0</v>
      </c>
      <c r="GJ876">
        <v>2</v>
      </c>
      <c r="GK876">
        <v>0</v>
      </c>
      <c r="GL876">
        <v>0</v>
      </c>
      <c r="GM876">
        <v>3</v>
      </c>
      <c r="GN876">
        <v>70</v>
      </c>
      <c r="GO876">
        <v>116</v>
      </c>
      <c r="GP876">
        <v>91</v>
      </c>
      <c r="GQ876">
        <v>8</v>
      </c>
      <c r="GR876">
        <v>4</v>
      </c>
      <c r="GS876">
        <v>0</v>
      </c>
      <c r="GT876">
        <v>3</v>
      </c>
      <c r="GU876">
        <v>0</v>
      </c>
      <c r="GV876">
        <v>4</v>
      </c>
      <c r="GW876">
        <v>0</v>
      </c>
      <c r="GX876">
        <v>0</v>
      </c>
      <c r="GY876">
        <v>1</v>
      </c>
      <c r="GZ876">
        <v>0</v>
      </c>
      <c r="HA876">
        <v>0</v>
      </c>
      <c r="HB876">
        <v>0</v>
      </c>
      <c r="HC876">
        <v>4</v>
      </c>
      <c r="HD876">
        <v>0</v>
      </c>
      <c r="HE876">
        <v>0</v>
      </c>
      <c r="HF876">
        <v>0</v>
      </c>
      <c r="HG876">
        <v>1</v>
      </c>
      <c r="HH876">
        <v>116</v>
      </c>
      <c r="HI876">
        <v>6</v>
      </c>
      <c r="HJ876">
        <v>2</v>
      </c>
      <c r="HK876">
        <v>1</v>
      </c>
      <c r="HL876">
        <v>1</v>
      </c>
      <c r="HM876">
        <v>0</v>
      </c>
      <c r="HN876">
        <v>1</v>
      </c>
      <c r="HO876">
        <v>0</v>
      </c>
      <c r="HP876">
        <v>0</v>
      </c>
      <c r="HQ876">
        <v>0</v>
      </c>
      <c r="HR876">
        <v>0</v>
      </c>
      <c r="HS876">
        <v>1</v>
      </c>
      <c r="HT876">
        <v>0</v>
      </c>
      <c r="HU876">
        <v>0</v>
      </c>
      <c r="HV876">
        <v>6</v>
      </c>
      <c r="HW876">
        <v>1</v>
      </c>
      <c r="HX876">
        <v>0</v>
      </c>
      <c r="HY876">
        <v>1</v>
      </c>
      <c r="HZ876">
        <v>0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0</v>
      </c>
      <c r="IK876">
        <v>0</v>
      </c>
      <c r="IL876">
        <v>1</v>
      </c>
      <c r="IM876">
        <v>15</v>
      </c>
      <c r="IN876">
        <v>7</v>
      </c>
      <c r="IO876">
        <v>2</v>
      </c>
      <c r="IP876">
        <v>2</v>
      </c>
      <c r="IQ876">
        <v>1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0</v>
      </c>
      <c r="JD876">
        <v>1</v>
      </c>
      <c r="JE876">
        <v>0</v>
      </c>
      <c r="JF876">
        <v>0</v>
      </c>
      <c r="JG876">
        <v>0</v>
      </c>
      <c r="JH876">
        <v>0</v>
      </c>
      <c r="JI876">
        <v>0</v>
      </c>
      <c r="JJ876">
        <v>0</v>
      </c>
      <c r="JK876">
        <v>2</v>
      </c>
      <c r="JL876">
        <v>15</v>
      </c>
    </row>
    <row r="877" spans="1:272" x14ac:dyDescent="0.25">
      <c r="A877" t="s">
        <v>273</v>
      </c>
      <c r="B877" t="s">
        <v>774</v>
      </c>
      <c r="C877" t="str">
        <f t="shared" si="64"/>
        <v>166101</v>
      </c>
      <c r="D877" t="s">
        <v>465</v>
      </c>
      <c r="E877">
        <v>48</v>
      </c>
      <c r="F877">
        <v>1146</v>
      </c>
      <c r="G877">
        <v>880</v>
      </c>
      <c r="H877">
        <v>289</v>
      </c>
      <c r="I877">
        <v>591</v>
      </c>
      <c r="J877">
        <v>1</v>
      </c>
      <c r="K877">
        <v>12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590</v>
      </c>
      <c r="T877">
        <v>0</v>
      </c>
      <c r="U877">
        <v>0</v>
      </c>
      <c r="V877">
        <v>590</v>
      </c>
      <c r="W877">
        <v>9</v>
      </c>
      <c r="X877">
        <v>4</v>
      </c>
      <c r="Y877">
        <v>3</v>
      </c>
      <c r="Z877">
        <v>0</v>
      </c>
      <c r="AA877">
        <v>581</v>
      </c>
      <c r="AB877">
        <v>124</v>
      </c>
      <c r="AC877">
        <v>11</v>
      </c>
      <c r="AD877">
        <v>21</v>
      </c>
      <c r="AE877">
        <v>56</v>
      </c>
      <c r="AF877">
        <v>14</v>
      </c>
      <c r="AG877">
        <v>0</v>
      </c>
      <c r="AH877">
        <v>6</v>
      </c>
      <c r="AI877">
        <v>3</v>
      </c>
      <c r="AJ877">
        <v>1</v>
      </c>
      <c r="AK877">
        <v>0</v>
      </c>
      <c r="AL877">
        <v>0</v>
      </c>
      <c r="AM877">
        <v>0</v>
      </c>
      <c r="AN877">
        <v>1</v>
      </c>
      <c r="AO877">
        <v>0</v>
      </c>
      <c r="AP877">
        <v>0</v>
      </c>
      <c r="AQ877">
        <v>2</v>
      </c>
      <c r="AR877">
        <v>1</v>
      </c>
      <c r="AS877">
        <v>1</v>
      </c>
      <c r="AT877">
        <v>0</v>
      </c>
      <c r="AU877">
        <v>2</v>
      </c>
      <c r="AV877">
        <v>1</v>
      </c>
      <c r="AW877">
        <v>2</v>
      </c>
      <c r="AX877">
        <v>2</v>
      </c>
      <c r="AY877">
        <v>0</v>
      </c>
      <c r="AZ877">
        <v>0</v>
      </c>
      <c r="BA877">
        <v>124</v>
      </c>
      <c r="BB877">
        <v>194</v>
      </c>
      <c r="BC877">
        <v>48</v>
      </c>
      <c r="BD877">
        <v>6</v>
      </c>
      <c r="BE877">
        <v>15</v>
      </c>
      <c r="BF877">
        <v>46</v>
      </c>
      <c r="BG877">
        <v>2</v>
      </c>
      <c r="BH877">
        <v>22</v>
      </c>
      <c r="BI877">
        <v>2</v>
      </c>
      <c r="BJ877">
        <v>1</v>
      </c>
      <c r="BK877">
        <v>34</v>
      </c>
      <c r="BL877">
        <v>4</v>
      </c>
      <c r="BM877">
        <v>0</v>
      </c>
      <c r="BN877">
        <v>1</v>
      </c>
      <c r="BO877">
        <v>7</v>
      </c>
      <c r="BP877">
        <v>0</v>
      </c>
      <c r="BQ877">
        <v>0</v>
      </c>
      <c r="BR877">
        <v>0</v>
      </c>
      <c r="BS877">
        <v>1</v>
      </c>
      <c r="BT877">
        <v>0</v>
      </c>
      <c r="BU877">
        <v>2</v>
      </c>
      <c r="BV877">
        <v>1</v>
      </c>
      <c r="BW877">
        <v>1</v>
      </c>
      <c r="BX877">
        <v>1</v>
      </c>
      <c r="BY877">
        <v>0</v>
      </c>
      <c r="BZ877">
        <v>194</v>
      </c>
      <c r="CA877">
        <v>36</v>
      </c>
      <c r="CB877">
        <v>20</v>
      </c>
      <c r="CC877">
        <v>8</v>
      </c>
      <c r="CD877">
        <v>0</v>
      </c>
      <c r="CE877">
        <v>2</v>
      </c>
      <c r="CF877">
        <v>0</v>
      </c>
      <c r="CG877">
        <v>0</v>
      </c>
      <c r="CH877">
        <v>2</v>
      </c>
      <c r="CI877">
        <v>1</v>
      </c>
      <c r="CJ877">
        <v>0</v>
      </c>
      <c r="CK877">
        <v>0</v>
      </c>
      <c r="CL877">
        <v>0</v>
      </c>
      <c r="CM877">
        <v>1</v>
      </c>
      <c r="CN877">
        <v>0</v>
      </c>
      <c r="CO877">
        <v>2</v>
      </c>
      <c r="CP877">
        <v>36</v>
      </c>
      <c r="CQ877">
        <v>23</v>
      </c>
      <c r="CR877">
        <v>17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1</v>
      </c>
      <c r="DA877">
        <v>0</v>
      </c>
      <c r="DB877">
        <v>0</v>
      </c>
      <c r="DC877">
        <v>0</v>
      </c>
      <c r="DD877">
        <v>1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3</v>
      </c>
      <c r="DP877">
        <v>23</v>
      </c>
      <c r="DQ877">
        <v>14</v>
      </c>
      <c r="DR877">
        <v>2</v>
      </c>
      <c r="DS877">
        <v>1</v>
      </c>
      <c r="DT877">
        <v>1</v>
      </c>
      <c r="DU877">
        <v>1</v>
      </c>
      <c r="DV877">
        <v>3</v>
      </c>
      <c r="DW877">
        <v>2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2</v>
      </c>
      <c r="EE877">
        <v>0</v>
      </c>
      <c r="EF877">
        <v>1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1</v>
      </c>
      <c r="EP877">
        <v>14</v>
      </c>
      <c r="EQ877">
        <v>52</v>
      </c>
      <c r="ER877">
        <v>19</v>
      </c>
      <c r="ES877">
        <v>25</v>
      </c>
      <c r="ET877">
        <v>4</v>
      </c>
      <c r="EU877">
        <v>0</v>
      </c>
      <c r="EV877">
        <v>0</v>
      </c>
      <c r="EW877">
        <v>0</v>
      </c>
      <c r="EX877">
        <v>1</v>
      </c>
      <c r="EY877">
        <v>0</v>
      </c>
      <c r="EZ877">
        <v>0</v>
      </c>
      <c r="FA877">
        <v>0</v>
      </c>
      <c r="FB877">
        <v>0</v>
      </c>
      <c r="FC877">
        <v>1</v>
      </c>
      <c r="FD877">
        <v>1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1</v>
      </c>
      <c r="FN877">
        <v>52</v>
      </c>
      <c r="FO877">
        <v>66</v>
      </c>
      <c r="FP877">
        <v>33</v>
      </c>
      <c r="FQ877">
        <v>4</v>
      </c>
      <c r="FR877">
        <v>5</v>
      </c>
      <c r="FS877">
        <v>1</v>
      </c>
      <c r="FT877">
        <v>2</v>
      </c>
      <c r="FU877">
        <v>5</v>
      </c>
      <c r="FV877">
        <v>1</v>
      </c>
      <c r="FW877">
        <v>0</v>
      </c>
      <c r="FX877">
        <v>4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1</v>
      </c>
      <c r="GE877">
        <v>0</v>
      </c>
      <c r="GF877">
        <v>4</v>
      </c>
      <c r="GG877">
        <v>0</v>
      </c>
      <c r="GH877">
        <v>0</v>
      </c>
      <c r="GI877">
        <v>0</v>
      </c>
      <c r="GJ877">
        <v>1</v>
      </c>
      <c r="GK877">
        <v>4</v>
      </c>
      <c r="GL877">
        <v>0</v>
      </c>
      <c r="GM877">
        <v>1</v>
      </c>
      <c r="GN877">
        <v>66</v>
      </c>
      <c r="GO877">
        <v>57</v>
      </c>
      <c r="GP877">
        <v>33</v>
      </c>
      <c r="GQ877">
        <v>13</v>
      </c>
      <c r="GR877">
        <v>1</v>
      </c>
      <c r="GS877">
        <v>1</v>
      </c>
      <c r="GT877">
        <v>2</v>
      </c>
      <c r="GU877">
        <v>0</v>
      </c>
      <c r="GV877">
        <v>1</v>
      </c>
      <c r="GW877">
        <v>2</v>
      </c>
      <c r="GX877">
        <v>0</v>
      </c>
      <c r="GY877">
        <v>1</v>
      </c>
      <c r="GZ877">
        <v>0</v>
      </c>
      <c r="HA877">
        <v>0</v>
      </c>
      <c r="HB877">
        <v>0</v>
      </c>
      <c r="HC877">
        <v>0</v>
      </c>
      <c r="HD877">
        <v>1</v>
      </c>
      <c r="HE877">
        <v>0</v>
      </c>
      <c r="HF877">
        <v>1</v>
      </c>
      <c r="HG877">
        <v>1</v>
      </c>
      <c r="HH877">
        <v>57</v>
      </c>
      <c r="HI877">
        <v>2</v>
      </c>
      <c r="HJ877">
        <v>1</v>
      </c>
      <c r="HK877">
        <v>0</v>
      </c>
      <c r="HL877">
        <v>0</v>
      </c>
      <c r="HM877">
        <v>1</v>
      </c>
      <c r="HN877">
        <v>0</v>
      </c>
      <c r="HO877">
        <v>0</v>
      </c>
      <c r="HP877">
        <v>0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2</v>
      </c>
      <c r="HW877">
        <v>4</v>
      </c>
      <c r="HX877">
        <v>2</v>
      </c>
      <c r="HY877">
        <v>1</v>
      </c>
      <c r="HZ877">
        <v>0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0</v>
      </c>
      <c r="IK877">
        <v>1</v>
      </c>
      <c r="IL877">
        <v>4</v>
      </c>
      <c r="IM877">
        <v>9</v>
      </c>
      <c r="IN877">
        <v>5</v>
      </c>
      <c r="IO877">
        <v>0</v>
      </c>
      <c r="IP877">
        <v>3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1</v>
      </c>
      <c r="JB877">
        <v>0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9</v>
      </c>
    </row>
    <row r="878" spans="1:272" x14ac:dyDescent="0.25">
      <c r="A878" t="s">
        <v>273</v>
      </c>
      <c r="B878" t="s">
        <v>774</v>
      </c>
      <c r="C878" t="str">
        <f t="shared" si="64"/>
        <v>166101</v>
      </c>
      <c r="D878" t="s">
        <v>807</v>
      </c>
      <c r="E878">
        <v>49</v>
      </c>
      <c r="F878">
        <v>1529</v>
      </c>
      <c r="G878">
        <v>1180</v>
      </c>
      <c r="H878">
        <v>374</v>
      </c>
      <c r="I878">
        <v>806</v>
      </c>
      <c r="J878">
        <v>0</v>
      </c>
      <c r="K878">
        <v>20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804</v>
      </c>
      <c r="T878">
        <v>0</v>
      </c>
      <c r="U878">
        <v>0</v>
      </c>
      <c r="V878">
        <v>804</v>
      </c>
      <c r="W878">
        <v>11</v>
      </c>
      <c r="X878">
        <v>7</v>
      </c>
      <c r="Y878">
        <v>4</v>
      </c>
      <c r="Z878">
        <v>0</v>
      </c>
      <c r="AA878">
        <v>793</v>
      </c>
      <c r="AB878">
        <v>245</v>
      </c>
      <c r="AC878">
        <v>18</v>
      </c>
      <c r="AD878">
        <v>51</v>
      </c>
      <c r="AE878">
        <v>108</v>
      </c>
      <c r="AF878">
        <v>34</v>
      </c>
      <c r="AG878">
        <v>1</v>
      </c>
      <c r="AH878">
        <v>11</v>
      </c>
      <c r="AI878">
        <v>1</v>
      </c>
      <c r="AJ878">
        <v>1</v>
      </c>
      <c r="AK878">
        <v>2</v>
      </c>
      <c r="AL878">
        <v>0</v>
      </c>
      <c r="AM878">
        <v>0</v>
      </c>
      <c r="AN878">
        <v>2</v>
      </c>
      <c r="AO878">
        <v>0</v>
      </c>
      <c r="AP878">
        <v>0</v>
      </c>
      <c r="AQ878">
        <v>7</v>
      </c>
      <c r="AR878">
        <v>2</v>
      </c>
      <c r="AS878">
        <v>0</v>
      </c>
      <c r="AT878">
        <v>0</v>
      </c>
      <c r="AU878">
        <v>1</v>
      </c>
      <c r="AV878">
        <v>1</v>
      </c>
      <c r="AW878">
        <v>0</v>
      </c>
      <c r="AX878">
        <v>0</v>
      </c>
      <c r="AY878">
        <v>1</v>
      </c>
      <c r="AZ878">
        <v>4</v>
      </c>
      <c r="BA878">
        <v>245</v>
      </c>
      <c r="BB878">
        <v>223</v>
      </c>
      <c r="BC878">
        <v>60</v>
      </c>
      <c r="BD878">
        <v>6</v>
      </c>
      <c r="BE878">
        <v>10</v>
      </c>
      <c r="BF878">
        <v>53</v>
      </c>
      <c r="BG878">
        <v>7</v>
      </c>
      <c r="BH878">
        <v>27</v>
      </c>
      <c r="BI878">
        <v>11</v>
      </c>
      <c r="BJ878">
        <v>0</v>
      </c>
      <c r="BK878">
        <v>20</v>
      </c>
      <c r="BL878">
        <v>4</v>
      </c>
      <c r="BM878">
        <v>0</v>
      </c>
      <c r="BN878">
        <v>0</v>
      </c>
      <c r="BO878">
        <v>8</v>
      </c>
      <c r="BP878">
        <v>0</v>
      </c>
      <c r="BQ878">
        <v>1</v>
      </c>
      <c r="BR878">
        <v>0</v>
      </c>
      <c r="BS878">
        <v>1</v>
      </c>
      <c r="BT878">
        <v>2</v>
      </c>
      <c r="BU878">
        <v>7</v>
      </c>
      <c r="BV878">
        <v>2</v>
      </c>
      <c r="BW878">
        <v>0</v>
      </c>
      <c r="BX878">
        <v>2</v>
      </c>
      <c r="BY878">
        <v>2</v>
      </c>
      <c r="BZ878">
        <v>223</v>
      </c>
      <c r="CA878">
        <v>31</v>
      </c>
      <c r="CB878">
        <v>14</v>
      </c>
      <c r="CC878">
        <v>8</v>
      </c>
      <c r="CD878">
        <v>2</v>
      </c>
      <c r="CE878">
        <v>0</v>
      </c>
      <c r="CF878">
        <v>1</v>
      </c>
      <c r="CG878">
        <v>1</v>
      </c>
      <c r="CH878">
        <v>0</v>
      </c>
      <c r="CI878">
        <v>2</v>
      </c>
      <c r="CJ878">
        <v>0</v>
      </c>
      <c r="CK878">
        <v>0</v>
      </c>
      <c r="CL878">
        <v>0</v>
      </c>
      <c r="CM878">
        <v>0</v>
      </c>
      <c r="CN878">
        <v>2</v>
      </c>
      <c r="CO878">
        <v>1</v>
      </c>
      <c r="CP878">
        <v>31</v>
      </c>
      <c r="CQ878">
        <v>24</v>
      </c>
      <c r="CR878">
        <v>9</v>
      </c>
      <c r="CS878">
        <v>2</v>
      </c>
      <c r="CT878">
        <v>3</v>
      </c>
      <c r="CU878">
        <v>1</v>
      </c>
      <c r="CV878">
        <v>1</v>
      </c>
      <c r="CW878">
        <v>0</v>
      </c>
      <c r="CX878">
        <v>1</v>
      </c>
      <c r="CY878">
        <v>2</v>
      </c>
      <c r="CZ878">
        <v>0</v>
      </c>
      <c r="DA878">
        <v>1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4</v>
      </c>
      <c r="DP878">
        <v>24</v>
      </c>
      <c r="DQ878">
        <v>12</v>
      </c>
      <c r="DR878">
        <v>1</v>
      </c>
      <c r="DS878">
        <v>0</v>
      </c>
      <c r="DT878">
        <v>0</v>
      </c>
      <c r="DU878">
        <v>8</v>
      </c>
      <c r="DV878">
        <v>0</v>
      </c>
      <c r="DW878">
        <v>0</v>
      </c>
      <c r="DX878">
        <v>1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1</v>
      </c>
      <c r="EE878">
        <v>0</v>
      </c>
      <c r="EF878">
        <v>1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12</v>
      </c>
      <c r="EQ878">
        <v>80</v>
      </c>
      <c r="ER878">
        <v>17</v>
      </c>
      <c r="ES878">
        <v>48</v>
      </c>
      <c r="ET878">
        <v>1</v>
      </c>
      <c r="EU878">
        <v>1</v>
      </c>
      <c r="EV878">
        <v>0</v>
      </c>
      <c r="EW878">
        <v>1</v>
      </c>
      <c r="EX878">
        <v>1</v>
      </c>
      <c r="EY878">
        <v>0</v>
      </c>
      <c r="EZ878">
        <v>0</v>
      </c>
      <c r="FA878">
        <v>0</v>
      </c>
      <c r="FB878">
        <v>4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1</v>
      </c>
      <c r="FK878">
        <v>0</v>
      </c>
      <c r="FL878">
        <v>0</v>
      </c>
      <c r="FM878">
        <v>6</v>
      </c>
      <c r="FN878">
        <v>80</v>
      </c>
      <c r="FO878">
        <v>59</v>
      </c>
      <c r="FP878">
        <v>32</v>
      </c>
      <c r="FQ878">
        <v>3</v>
      </c>
      <c r="FR878">
        <v>1</v>
      </c>
      <c r="FS878">
        <v>3</v>
      </c>
      <c r="FT878">
        <v>0</v>
      </c>
      <c r="FU878">
        <v>9</v>
      </c>
      <c r="FV878">
        <v>1</v>
      </c>
      <c r="FW878">
        <v>1</v>
      </c>
      <c r="FX878">
        <v>0</v>
      </c>
      <c r="FY878">
        <v>1</v>
      </c>
      <c r="FZ878">
        <v>0</v>
      </c>
      <c r="GA878">
        <v>0</v>
      </c>
      <c r="GB878">
        <v>1</v>
      </c>
      <c r="GC878">
        <v>0</v>
      </c>
      <c r="GD878">
        <v>2</v>
      </c>
      <c r="GE878">
        <v>0</v>
      </c>
      <c r="GF878">
        <v>0</v>
      </c>
      <c r="GG878">
        <v>2</v>
      </c>
      <c r="GH878">
        <v>1</v>
      </c>
      <c r="GI878">
        <v>1</v>
      </c>
      <c r="GJ878">
        <v>0</v>
      </c>
      <c r="GK878">
        <v>0</v>
      </c>
      <c r="GL878">
        <v>0</v>
      </c>
      <c r="GM878">
        <v>1</v>
      </c>
      <c r="GN878">
        <v>59</v>
      </c>
      <c r="GO878">
        <v>99</v>
      </c>
      <c r="GP878">
        <v>66</v>
      </c>
      <c r="GQ878">
        <v>10</v>
      </c>
      <c r="GR878">
        <v>5</v>
      </c>
      <c r="GS878">
        <v>2</v>
      </c>
      <c r="GT878">
        <v>2</v>
      </c>
      <c r="GU878">
        <v>0</v>
      </c>
      <c r="GV878">
        <v>4</v>
      </c>
      <c r="GW878">
        <v>0</v>
      </c>
      <c r="GX878">
        <v>1</v>
      </c>
      <c r="GY878">
        <v>0</v>
      </c>
      <c r="GZ878">
        <v>1</v>
      </c>
      <c r="HA878">
        <v>0</v>
      </c>
      <c r="HB878">
        <v>0</v>
      </c>
      <c r="HC878">
        <v>4</v>
      </c>
      <c r="HD878">
        <v>1</v>
      </c>
      <c r="HE878">
        <v>0</v>
      </c>
      <c r="HF878">
        <v>1</v>
      </c>
      <c r="HG878">
        <v>2</v>
      </c>
      <c r="HH878">
        <v>99</v>
      </c>
      <c r="HI878">
        <v>4</v>
      </c>
      <c r="HJ878">
        <v>1</v>
      </c>
      <c r="HK878">
        <v>0</v>
      </c>
      <c r="HL878">
        <v>0</v>
      </c>
      <c r="HM878">
        <v>0</v>
      </c>
      <c r="HN878">
        <v>1</v>
      </c>
      <c r="HO878">
        <v>0</v>
      </c>
      <c r="HP878">
        <v>0</v>
      </c>
      <c r="HQ878">
        <v>1</v>
      </c>
      <c r="HR878">
        <v>1</v>
      </c>
      <c r="HS878">
        <v>0</v>
      </c>
      <c r="HT878">
        <v>0</v>
      </c>
      <c r="HU878">
        <v>0</v>
      </c>
      <c r="HV878">
        <v>4</v>
      </c>
      <c r="HW878">
        <v>3</v>
      </c>
      <c r="HX878">
        <v>0</v>
      </c>
      <c r="HY878">
        <v>3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0</v>
      </c>
      <c r="IL878">
        <v>3</v>
      </c>
      <c r="IM878">
        <v>13</v>
      </c>
      <c r="IN878">
        <v>8</v>
      </c>
      <c r="IO878">
        <v>1</v>
      </c>
      <c r="IP878">
        <v>3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1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13</v>
      </c>
    </row>
    <row r="879" spans="1:272" x14ac:dyDescent="0.25">
      <c r="A879" t="s">
        <v>273</v>
      </c>
      <c r="B879" t="s">
        <v>774</v>
      </c>
      <c r="C879" t="str">
        <f t="shared" si="64"/>
        <v>166101</v>
      </c>
      <c r="D879" t="s">
        <v>808</v>
      </c>
      <c r="E879">
        <v>50</v>
      </c>
      <c r="F879">
        <v>1717</v>
      </c>
      <c r="G879">
        <v>1300</v>
      </c>
      <c r="H879">
        <v>351</v>
      </c>
      <c r="I879">
        <v>949</v>
      </c>
      <c r="J879">
        <v>1</v>
      </c>
      <c r="K879">
        <v>8</v>
      </c>
      <c r="L879">
        <v>6</v>
      </c>
      <c r="M879">
        <v>6</v>
      </c>
      <c r="N879">
        <v>1</v>
      </c>
      <c r="O879">
        <v>0</v>
      </c>
      <c r="P879">
        <v>0</v>
      </c>
      <c r="Q879">
        <v>0</v>
      </c>
      <c r="R879">
        <v>5</v>
      </c>
      <c r="S879">
        <v>954</v>
      </c>
      <c r="T879">
        <v>5</v>
      </c>
      <c r="U879">
        <v>0</v>
      </c>
      <c r="V879">
        <v>954</v>
      </c>
      <c r="W879">
        <v>11</v>
      </c>
      <c r="X879">
        <v>5</v>
      </c>
      <c r="Y879">
        <v>6</v>
      </c>
      <c r="Z879">
        <v>0</v>
      </c>
      <c r="AA879">
        <v>943</v>
      </c>
      <c r="AB879">
        <v>244</v>
      </c>
      <c r="AC879">
        <v>20</v>
      </c>
      <c r="AD879">
        <v>67</v>
      </c>
      <c r="AE879">
        <v>105</v>
      </c>
      <c r="AF879">
        <v>18</v>
      </c>
      <c r="AG879">
        <v>1</v>
      </c>
      <c r="AH879">
        <v>15</v>
      </c>
      <c r="AI879">
        <v>3</v>
      </c>
      <c r="AJ879">
        <v>1</v>
      </c>
      <c r="AK879">
        <v>0</v>
      </c>
      <c r="AL879">
        <v>0</v>
      </c>
      <c r="AM879">
        <v>0</v>
      </c>
      <c r="AN879">
        <v>1</v>
      </c>
      <c r="AO879">
        <v>0</v>
      </c>
      <c r="AP879">
        <v>0</v>
      </c>
      <c r="AQ879">
        <v>4</v>
      </c>
      <c r="AR879">
        <v>1</v>
      </c>
      <c r="AS879">
        <v>1</v>
      </c>
      <c r="AT879">
        <v>0</v>
      </c>
      <c r="AU879">
        <v>1</v>
      </c>
      <c r="AV879">
        <v>1</v>
      </c>
      <c r="AW879">
        <v>0</v>
      </c>
      <c r="AX879">
        <v>1</v>
      </c>
      <c r="AY879">
        <v>2</v>
      </c>
      <c r="AZ879">
        <v>2</v>
      </c>
      <c r="BA879">
        <v>244</v>
      </c>
      <c r="BB879">
        <v>300</v>
      </c>
      <c r="BC879">
        <v>76</v>
      </c>
      <c r="BD879">
        <v>8</v>
      </c>
      <c r="BE879">
        <v>11</v>
      </c>
      <c r="BF879">
        <v>49</v>
      </c>
      <c r="BG879">
        <v>10</v>
      </c>
      <c r="BH879">
        <v>42</v>
      </c>
      <c r="BI879">
        <v>5</v>
      </c>
      <c r="BJ879">
        <v>0</v>
      </c>
      <c r="BK879">
        <v>44</v>
      </c>
      <c r="BL879">
        <v>5</v>
      </c>
      <c r="BM879">
        <v>1</v>
      </c>
      <c r="BN879">
        <v>1</v>
      </c>
      <c r="BO879">
        <v>31</v>
      </c>
      <c r="BP879">
        <v>0</v>
      </c>
      <c r="BQ879">
        <v>0</v>
      </c>
      <c r="BR879">
        <v>0</v>
      </c>
      <c r="BS879">
        <v>0</v>
      </c>
      <c r="BT879">
        <v>1</v>
      </c>
      <c r="BU879">
        <v>6</v>
      </c>
      <c r="BV879">
        <v>4</v>
      </c>
      <c r="BW879">
        <v>3</v>
      </c>
      <c r="BX879">
        <v>2</v>
      </c>
      <c r="BY879">
        <v>1</v>
      </c>
      <c r="BZ879">
        <v>300</v>
      </c>
      <c r="CA879">
        <v>36</v>
      </c>
      <c r="CB879">
        <v>22</v>
      </c>
      <c r="CC879">
        <v>6</v>
      </c>
      <c r="CD879">
        <v>0</v>
      </c>
      <c r="CE879">
        <v>0</v>
      </c>
      <c r="CF879">
        <v>1</v>
      </c>
      <c r="CG879">
        <v>0</v>
      </c>
      <c r="CH879">
        <v>1</v>
      </c>
      <c r="CI879">
        <v>1</v>
      </c>
      <c r="CJ879">
        <v>1</v>
      </c>
      <c r="CK879">
        <v>1</v>
      </c>
      <c r="CL879">
        <v>0</v>
      </c>
      <c r="CM879">
        <v>1</v>
      </c>
      <c r="CN879">
        <v>1</v>
      </c>
      <c r="CO879">
        <v>1</v>
      </c>
      <c r="CP879">
        <v>36</v>
      </c>
      <c r="CQ879">
        <v>50</v>
      </c>
      <c r="CR879">
        <v>24</v>
      </c>
      <c r="CS879">
        <v>1</v>
      </c>
      <c r="CT879">
        <v>1</v>
      </c>
      <c r="CU879">
        <v>0</v>
      </c>
      <c r="CV879">
        <v>0</v>
      </c>
      <c r="CW879">
        <v>2</v>
      </c>
      <c r="CX879">
        <v>1</v>
      </c>
      <c r="CY879">
        <v>0</v>
      </c>
      <c r="CZ879">
        <v>3</v>
      </c>
      <c r="DA879">
        <v>0</v>
      </c>
      <c r="DB879">
        <v>1</v>
      </c>
      <c r="DC879">
        <v>0</v>
      </c>
      <c r="DD879">
        <v>1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1</v>
      </c>
      <c r="DN879">
        <v>1</v>
      </c>
      <c r="DO879">
        <v>14</v>
      </c>
      <c r="DP879">
        <v>50</v>
      </c>
      <c r="DQ879">
        <v>7</v>
      </c>
      <c r="DR879">
        <v>3</v>
      </c>
      <c r="DS879">
        <v>0</v>
      </c>
      <c r="DT879">
        <v>1</v>
      </c>
      <c r="DU879">
        <v>3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7</v>
      </c>
      <c r="EQ879">
        <v>108</v>
      </c>
      <c r="ER879">
        <v>32</v>
      </c>
      <c r="ES879">
        <v>54</v>
      </c>
      <c r="ET879">
        <v>4</v>
      </c>
      <c r="EU879">
        <v>4</v>
      </c>
      <c r="EV879">
        <v>1</v>
      </c>
      <c r="EW879">
        <v>0</v>
      </c>
      <c r="EX879">
        <v>0</v>
      </c>
      <c r="EY879">
        <v>0</v>
      </c>
      <c r="EZ879">
        <v>1</v>
      </c>
      <c r="FA879">
        <v>1</v>
      </c>
      <c r="FB879">
        <v>1</v>
      </c>
      <c r="FC879">
        <v>2</v>
      </c>
      <c r="FD879">
        <v>1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7</v>
      </c>
      <c r="FN879">
        <v>108</v>
      </c>
      <c r="FO879">
        <v>71</v>
      </c>
      <c r="FP879">
        <v>29</v>
      </c>
      <c r="FQ879">
        <v>6</v>
      </c>
      <c r="FR879">
        <v>5</v>
      </c>
      <c r="FS879">
        <v>4</v>
      </c>
      <c r="FT879">
        <v>1</v>
      </c>
      <c r="FU879">
        <v>7</v>
      </c>
      <c r="FV879">
        <v>0</v>
      </c>
      <c r="FW879">
        <v>0</v>
      </c>
      <c r="FX879">
        <v>9</v>
      </c>
      <c r="FY879">
        <v>1</v>
      </c>
      <c r="FZ879">
        <v>1</v>
      </c>
      <c r="GA879">
        <v>1</v>
      </c>
      <c r="GB879">
        <v>0</v>
      </c>
      <c r="GC879">
        <v>0</v>
      </c>
      <c r="GD879">
        <v>0</v>
      </c>
      <c r="GE879">
        <v>2</v>
      </c>
      <c r="GF879">
        <v>1</v>
      </c>
      <c r="GG879">
        <v>0</v>
      </c>
      <c r="GH879">
        <v>0</v>
      </c>
      <c r="GI879">
        <v>1</v>
      </c>
      <c r="GJ879">
        <v>0</v>
      </c>
      <c r="GK879">
        <v>0</v>
      </c>
      <c r="GL879">
        <v>0</v>
      </c>
      <c r="GM879">
        <v>3</v>
      </c>
      <c r="GN879">
        <v>71</v>
      </c>
      <c r="GO879">
        <v>106</v>
      </c>
      <c r="GP879">
        <v>67</v>
      </c>
      <c r="GQ879">
        <v>16</v>
      </c>
      <c r="GR879">
        <v>7</v>
      </c>
      <c r="GS879">
        <v>1</v>
      </c>
      <c r="GT879">
        <v>2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2</v>
      </c>
      <c r="HA879">
        <v>2</v>
      </c>
      <c r="HB879">
        <v>0</v>
      </c>
      <c r="HC879">
        <v>1</v>
      </c>
      <c r="HD879">
        <v>0</v>
      </c>
      <c r="HE879">
        <v>1</v>
      </c>
      <c r="HF879">
        <v>2</v>
      </c>
      <c r="HG879">
        <v>3</v>
      </c>
      <c r="HH879">
        <v>106</v>
      </c>
      <c r="HI879">
        <v>4</v>
      </c>
      <c r="HJ879">
        <v>1</v>
      </c>
      <c r="HK879">
        <v>1</v>
      </c>
      <c r="HL879">
        <v>0</v>
      </c>
      <c r="HM879">
        <v>0</v>
      </c>
      <c r="HN879">
        <v>0</v>
      </c>
      <c r="HO879">
        <v>0</v>
      </c>
      <c r="HP879">
        <v>1</v>
      </c>
      <c r="HQ879">
        <v>0</v>
      </c>
      <c r="HR879">
        <v>1</v>
      </c>
      <c r="HS879">
        <v>0</v>
      </c>
      <c r="HT879">
        <v>0</v>
      </c>
      <c r="HU879">
        <v>0</v>
      </c>
      <c r="HV879">
        <v>4</v>
      </c>
      <c r="HW879">
        <v>3</v>
      </c>
      <c r="HX879">
        <v>1</v>
      </c>
      <c r="HY879">
        <v>1</v>
      </c>
      <c r="HZ879">
        <v>0</v>
      </c>
      <c r="IA879">
        <v>0</v>
      </c>
      <c r="IB879">
        <v>1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3</v>
      </c>
      <c r="IM879">
        <v>14</v>
      </c>
      <c r="IN879">
        <v>8</v>
      </c>
      <c r="IO879">
        <v>1</v>
      </c>
      <c r="IP879">
        <v>2</v>
      </c>
      <c r="IQ879">
        <v>0</v>
      </c>
      <c r="IR879">
        <v>0</v>
      </c>
      <c r="IS879">
        <v>0</v>
      </c>
      <c r="IT879">
        <v>1</v>
      </c>
      <c r="IU879">
        <v>0</v>
      </c>
      <c r="IV879">
        <v>0</v>
      </c>
      <c r="IW879">
        <v>1</v>
      </c>
      <c r="IX879">
        <v>0</v>
      </c>
      <c r="IY879">
        <v>0</v>
      </c>
      <c r="IZ879">
        <v>0</v>
      </c>
      <c r="JA879">
        <v>0</v>
      </c>
      <c r="JB879">
        <v>1</v>
      </c>
      <c r="JC879">
        <v>0</v>
      </c>
      <c r="JD879">
        <v>0</v>
      </c>
      <c r="JE879">
        <v>0</v>
      </c>
      <c r="JF879">
        <v>0</v>
      </c>
      <c r="JG879">
        <v>0</v>
      </c>
      <c r="JH879">
        <v>0</v>
      </c>
      <c r="JI879">
        <v>0</v>
      </c>
      <c r="JJ879">
        <v>0</v>
      </c>
      <c r="JK879">
        <v>0</v>
      </c>
      <c r="JL879">
        <v>14</v>
      </c>
    </row>
    <row r="880" spans="1:272" x14ac:dyDescent="0.25">
      <c r="A880" t="s">
        <v>273</v>
      </c>
      <c r="B880" t="s">
        <v>774</v>
      </c>
      <c r="C880" t="str">
        <f t="shared" si="64"/>
        <v>166101</v>
      </c>
      <c r="D880" t="s">
        <v>799</v>
      </c>
      <c r="E880">
        <v>51</v>
      </c>
      <c r="F880">
        <v>2051</v>
      </c>
      <c r="G880">
        <v>1550</v>
      </c>
      <c r="H880">
        <v>377</v>
      </c>
      <c r="I880">
        <v>1173</v>
      </c>
      <c r="J880">
        <v>0</v>
      </c>
      <c r="K880">
        <v>16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1171</v>
      </c>
      <c r="T880">
        <v>0</v>
      </c>
      <c r="U880">
        <v>0</v>
      </c>
      <c r="V880">
        <v>1171</v>
      </c>
      <c r="W880">
        <v>8</v>
      </c>
      <c r="X880">
        <v>5</v>
      </c>
      <c r="Y880">
        <v>3</v>
      </c>
      <c r="Z880">
        <v>0</v>
      </c>
      <c r="AA880">
        <v>1163</v>
      </c>
      <c r="AB880">
        <v>248</v>
      </c>
      <c r="AC880">
        <v>26</v>
      </c>
      <c r="AD880">
        <v>59</v>
      </c>
      <c r="AE880">
        <v>127</v>
      </c>
      <c r="AF880">
        <v>9</v>
      </c>
      <c r="AG880">
        <v>0</v>
      </c>
      <c r="AH880">
        <v>11</v>
      </c>
      <c r="AI880">
        <v>0</v>
      </c>
      <c r="AJ880">
        <v>0</v>
      </c>
      <c r="AK880">
        <v>0</v>
      </c>
      <c r="AL880">
        <v>1</v>
      </c>
      <c r="AM880">
        <v>0</v>
      </c>
      <c r="AN880">
        <v>0</v>
      </c>
      <c r="AO880">
        <v>1</v>
      </c>
      <c r="AP880">
        <v>2</v>
      </c>
      <c r="AQ880">
        <v>1</v>
      </c>
      <c r="AR880">
        <v>0</v>
      </c>
      <c r="AS880">
        <v>1</v>
      </c>
      <c r="AT880">
        <v>0</v>
      </c>
      <c r="AU880">
        <v>1</v>
      </c>
      <c r="AV880">
        <v>1</v>
      </c>
      <c r="AW880">
        <v>0</v>
      </c>
      <c r="AX880">
        <v>2</v>
      </c>
      <c r="AY880">
        <v>3</v>
      </c>
      <c r="AZ880">
        <v>3</v>
      </c>
      <c r="BA880">
        <v>248</v>
      </c>
      <c r="BB880">
        <v>422</v>
      </c>
      <c r="BC880">
        <v>110</v>
      </c>
      <c r="BD880">
        <v>10</v>
      </c>
      <c r="BE880">
        <v>25</v>
      </c>
      <c r="BF880">
        <v>78</v>
      </c>
      <c r="BG880">
        <v>8</v>
      </c>
      <c r="BH880">
        <v>69</v>
      </c>
      <c r="BI880">
        <v>10</v>
      </c>
      <c r="BJ880">
        <v>2</v>
      </c>
      <c r="BK880">
        <v>68</v>
      </c>
      <c r="BL880">
        <v>4</v>
      </c>
      <c r="BM880">
        <v>3</v>
      </c>
      <c r="BN880">
        <v>2</v>
      </c>
      <c r="BO880">
        <v>19</v>
      </c>
      <c r="BP880">
        <v>0</v>
      </c>
      <c r="BQ880">
        <v>1</v>
      </c>
      <c r="BR880">
        <v>0</v>
      </c>
      <c r="BS880">
        <v>0</v>
      </c>
      <c r="BT880">
        <v>0</v>
      </c>
      <c r="BU880">
        <v>5</v>
      </c>
      <c r="BV880">
        <v>5</v>
      </c>
      <c r="BW880">
        <v>1</v>
      </c>
      <c r="BX880">
        <v>0</v>
      </c>
      <c r="BY880">
        <v>2</v>
      </c>
      <c r="BZ880">
        <v>422</v>
      </c>
      <c r="CA880">
        <v>31</v>
      </c>
      <c r="CB880">
        <v>17</v>
      </c>
      <c r="CC880">
        <v>5</v>
      </c>
      <c r="CD880">
        <v>1</v>
      </c>
      <c r="CE880">
        <v>0</v>
      </c>
      <c r="CF880">
        <v>2</v>
      </c>
      <c r="CG880">
        <v>0</v>
      </c>
      <c r="CH880">
        <v>1</v>
      </c>
      <c r="CI880">
        <v>1</v>
      </c>
      <c r="CJ880">
        <v>0</v>
      </c>
      <c r="CK880">
        <v>0</v>
      </c>
      <c r="CL880">
        <v>0</v>
      </c>
      <c r="CM880">
        <v>1</v>
      </c>
      <c r="CN880">
        <v>2</v>
      </c>
      <c r="CO880">
        <v>1</v>
      </c>
      <c r="CP880">
        <v>31</v>
      </c>
      <c r="CQ880">
        <v>57</v>
      </c>
      <c r="CR880">
        <v>29</v>
      </c>
      <c r="CS880">
        <v>1</v>
      </c>
      <c r="CT880">
        <v>4</v>
      </c>
      <c r="CU880">
        <v>0</v>
      </c>
      <c r="CV880">
        <v>4</v>
      </c>
      <c r="CW880">
        <v>1</v>
      </c>
      <c r="CX880">
        <v>2</v>
      </c>
      <c r="CY880">
        <v>0</v>
      </c>
      <c r="CZ880">
        <v>8</v>
      </c>
      <c r="DA880">
        <v>0</v>
      </c>
      <c r="DB880">
        <v>0</v>
      </c>
      <c r="DC880">
        <v>0</v>
      </c>
      <c r="DD880">
        <v>0</v>
      </c>
      <c r="DE880">
        <v>1</v>
      </c>
      <c r="DF880">
        <v>0</v>
      </c>
      <c r="DG880">
        <v>0</v>
      </c>
      <c r="DH880">
        <v>1</v>
      </c>
      <c r="DI880">
        <v>1</v>
      </c>
      <c r="DJ880">
        <v>0</v>
      </c>
      <c r="DK880">
        <v>0</v>
      </c>
      <c r="DL880">
        <v>0</v>
      </c>
      <c r="DM880">
        <v>2</v>
      </c>
      <c r="DN880">
        <v>1</v>
      </c>
      <c r="DO880">
        <v>2</v>
      </c>
      <c r="DP880">
        <v>57</v>
      </c>
      <c r="DQ880">
        <v>26</v>
      </c>
      <c r="DR880">
        <v>8</v>
      </c>
      <c r="DS880">
        <v>3</v>
      </c>
      <c r="DT880">
        <v>1</v>
      </c>
      <c r="DU880">
        <v>2</v>
      </c>
      <c r="DV880">
        <v>0</v>
      </c>
      <c r="DW880">
        <v>2</v>
      </c>
      <c r="DX880">
        <v>0</v>
      </c>
      <c r="DY880">
        <v>0</v>
      </c>
      <c r="DZ880">
        <v>0</v>
      </c>
      <c r="EA880">
        <v>2</v>
      </c>
      <c r="EB880">
        <v>1</v>
      </c>
      <c r="EC880">
        <v>0</v>
      </c>
      <c r="ED880">
        <v>2</v>
      </c>
      <c r="EE880">
        <v>0</v>
      </c>
      <c r="EF880">
        <v>1</v>
      </c>
      <c r="EG880">
        <v>0</v>
      </c>
      <c r="EH880">
        <v>0</v>
      </c>
      <c r="EI880">
        <v>0</v>
      </c>
      <c r="EJ880">
        <v>0</v>
      </c>
      <c r="EK880">
        <v>2</v>
      </c>
      <c r="EL880">
        <v>0</v>
      </c>
      <c r="EM880">
        <v>1</v>
      </c>
      <c r="EN880">
        <v>0</v>
      </c>
      <c r="EO880">
        <v>1</v>
      </c>
      <c r="EP880">
        <v>26</v>
      </c>
      <c r="EQ880">
        <v>146</v>
      </c>
      <c r="ER880">
        <v>33</v>
      </c>
      <c r="ES880">
        <v>77</v>
      </c>
      <c r="ET880">
        <v>8</v>
      </c>
      <c r="EU880">
        <v>4</v>
      </c>
      <c r="EV880">
        <v>3</v>
      </c>
      <c r="EW880">
        <v>0</v>
      </c>
      <c r="EX880">
        <v>2</v>
      </c>
      <c r="EY880">
        <v>0</v>
      </c>
      <c r="EZ880">
        <v>1</v>
      </c>
      <c r="FA880">
        <v>0</v>
      </c>
      <c r="FB880">
        <v>0</v>
      </c>
      <c r="FC880">
        <v>1</v>
      </c>
      <c r="FD880">
        <v>0</v>
      </c>
      <c r="FE880">
        <v>3</v>
      </c>
      <c r="FF880">
        <v>1</v>
      </c>
      <c r="FG880">
        <v>0</v>
      </c>
      <c r="FH880">
        <v>2</v>
      </c>
      <c r="FI880">
        <v>0</v>
      </c>
      <c r="FJ880">
        <v>0</v>
      </c>
      <c r="FK880">
        <v>2</v>
      </c>
      <c r="FL880">
        <v>1</v>
      </c>
      <c r="FM880">
        <v>8</v>
      </c>
      <c r="FN880">
        <v>146</v>
      </c>
      <c r="FO880">
        <v>100</v>
      </c>
      <c r="FP880">
        <v>38</v>
      </c>
      <c r="FQ880">
        <v>8</v>
      </c>
      <c r="FR880">
        <v>2</v>
      </c>
      <c r="FS880">
        <v>8</v>
      </c>
      <c r="FT880">
        <v>1</v>
      </c>
      <c r="FU880">
        <v>13</v>
      </c>
      <c r="FV880">
        <v>1</v>
      </c>
      <c r="FW880">
        <v>1</v>
      </c>
      <c r="FX880">
        <v>3</v>
      </c>
      <c r="FY880">
        <v>3</v>
      </c>
      <c r="FZ880">
        <v>3</v>
      </c>
      <c r="GA880">
        <v>0</v>
      </c>
      <c r="GB880">
        <v>6</v>
      </c>
      <c r="GC880">
        <v>2</v>
      </c>
      <c r="GD880">
        <v>1</v>
      </c>
      <c r="GE880">
        <v>1</v>
      </c>
      <c r="GF880">
        <v>2</v>
      </c>
      <c r="GG880">
        <v>0</v>
      </c>
      <c r="GH880">
        <v>0</v>
      </c>
      <c r="GI880">
        <v>1</v>
      </c>
      <c r="GJ880">
        <v>0</v>
      </c>
      <c r="GK880">
        <v>1</v>
      </c>
      <c r="GL880">
        <v>1</v>
      </c>
      <c r="GM880">
        <v>4</v>
      </c>
      <c r="GN880">
        <v>100</v>
      </c>
      <c r="GO880">
        <v>111</v>
      </c>
      <c r="GP880">
        <v>69</v>
      </c>
      <c r="GQ880">
        <v>11</v>
      </c>
      <c r="GR880">
        <v>4</v>
      </c>
      <c r="GS880">
        <v>2</v>
      </c>
      <c r="GT880">
        <v>6</v>
      </c>
      <c r="GU880">
        <v>1</v>
      </c>
      <c r="GV880">
        <v>3</v>
      </c>
      <c r="GW880">
        <v>0</v>
      </c>
      <c r="GX880">
        <v>3</v>
      </c>
      <c r="GY880">
        <v>2</v>
      </c>
      <c r="GZ880">
        <v>2</v>
      </c>
      <c r="HA880">
        <v>1</v>
      </c>
      <c r="HB880">
        <v>4</v>
      </c>
      <c r="HC880">
        <v>1</v>
      </c>
      <c r="HD880">
        <v>0</v>
      </c>
      <c r="HE880">
        <v>1</v>
      </c>
      <c r="HF880">
        <v>1</v>
      </c>
      <c r="HG880">
        <v>0</v>
      </c>
      <c r="HH880">
        <v>111</v>
      </c>
      <c r="HI880">
        <v>6</v>
      </c>
      <c r="HJ880">
        <v>2</v>
      </c>
      <c r="HK880">
        <v>0</v>
      </c>
      <c r="HL880">
        <v>1</v>
      </c>
      <c r="HM880">
        <v>0</v>
      </c>
      <c r="HN880">
        <v>1</v>
      </c>
      <c r="HO880">
        <v>0</v>
      </c>
      <c r="HP880">
        <v>1</v>
      </c>
      <c r="HQ880">
        <v>0</v>
      </c>
      <c r="HR880">
        <v>0</v>
      </c>
      <c r="HS880">
        <v>0</v>
      </c>
      <c r="HT880">
        <v>0</v>
      </c>
      <c r="HU880">
        <v>1</v>
      </c>
      <c r="HV880">
        <v>6</v>
      </c>
      <c r="HW880">
        <v>6</v>
      </c>
      <c r="HX880">
        <v>4</v>
      </c>
      <c r="HY880">
        <v>0</v>
      </c>
      <c r="HZ880">
        <v>1</v>
      </c>
      <c r="IA880">
        <v>0</v>
      </c>
      <c r="IB880">
        <v>0</v>
      </c>
      <c r="IC880">
        <v>0</v>
      </c>
      <c r="ID880">
        <v>1</v>
      </c>
      <c r="IE880">
        <v>0</v>
      </c>
      <c r="IF880">
        <v>0</v>
      </c>
      <c r="IG880">
        <v>0</v>
      </c>
      <c r="IH880">
        <v>0</v>
      </c>
      <c r="II880">
        <v>0</v>
      </c>
      <c r="IJ880">
        <v>0</v>
      </c>
      <c r="IK880">
        <v>0</v>
      </c>
      <c r="IL880">
        <v>6</v>
      </c>
      <c r="IM880">
        <v>10</v>
      </c>
      <c r="IN880">
        <v>4</v>
      </c>
      <c r="IO880">
        <v>3</v>
      </c>
      <c r="IP880">
        <v>1</v>
      </c>
      <c r="IQ880">
        <v>0</v>
      </c>
      <c r="IR880">
        <v>0</v>
      </c>
      <c r="IS880">
        <v>0</v>
      </c>
      <c r="IT880">
        <v>0</v>
      </c>
      <c r="IU880">
        <v>0</v>
      </c>
      <c r="IV880">
        <v>0</v>
      </c>
      <c r="IW880">
        <v>0</v>
      </c>
      <c r="IX880">
        <v>0</v>
      </c>
      <c r="IY880">
        <v>0</v>
      </c>
      <c r="IZ880">
        <v>0</v>
      </c>
      <c r="JA880">
        <v>0</v>
      </c>
      <c r="JB880">
        <v>1</v>
      </c>
      <c r="JC880">
        <v>0</v>
      </c>
      <c r="JD880">
        <v>1</v>
      </c>
      <c r="JE880">
        <v>0</v>
      </c>
      <c r="JF880">
        <v>0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10</v>
      </c>
    </row>
    <row r="881" spans="1:272" x14ac:dyDescent="0.25">
      <c r="A881" t="s">
        <v>273</v>
      </c>
      <c r="B881" t="s">
        <v>774</v>
      </c>
      <c r="C881" t="str">
        <f t="shared" si="64"/>
        <v>166101</v>
      </c>
      <c r="D881" t="s">
        <v>782</v>
      </c>
      <c r="E881">
        <v>52</v>
      </c>
      <c r="F881">
        <v>1422</v>
      </c>
      <c r="G881">
        <v>1090</v>
      </c>
      <c r="H881">
        <v>222</v>
      </c>
      <c r="I881">
        <v>868</v>
      </c>
      <c r="J881">
        <v>1</v>
      </c>
      <c r="K881">
        <v>2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868</v>
      </c>
      <c r="T881">
        <v>0</v>
      </c>
      <c r="U881">
        <v>0</v>
      </c>
      <c r="V881">
        <v>868</v>
      </c>
      <c r="W881">
        <v>8</v>
      </c>
      <c r="X881">
        <v>4</v>
      </c>
      <c r="Y881">
        <v>4</v>
      </c>
      <c r="Z881">
        <v>0</v>
      </c>
      <c r="AA881">
        <v>860</v>
      </c>
      <c r="AB881">
        <v>168</v>
      </c>
      <c r="AC881">
        <v>24</v>
      </c>
      <c r="AD881">
        <v>35</v>
      </c>
      <c r="AE881">
        <v>69</v>
      </c>
      <c r="AF881">
        <v>19</v>
      </c>
      <c r="AG881">
        <v>1</v>
      </c>
      <c r="AH881">
        <v>2</v>
      </c>
      <c r="AI881">
        <v>0</v>
      </c>
      <c r="AJ881">
        <v>0</v>
      </c>
      <c r="AK881">
        <v>1</v>
      </c>
      <c r="AL881">
        <v>0</v>
      </c>
      <c r="AM881">
        <v>0</v>
      </c>
      <c r="AN881">
        <v>2</v>
      </c>
      <c r="AO881">
        <v>1</v>
      </c>
      <c r="AP881">
        <v>0</v>
      </c>
      <c r="AQ881">
        <v>3</v>
      </c>
      <c r="AR881">
        <v>0</v>
      </c>
      <c r="AS881">
        <v>4</v>
      </c>
      <c r="AT881">
        <v>0</v>
      </c>
      <c r="AU881">
        <v>0</v>
      </c>
      <c r="AV881">
        <v>0</v>
      </c>
      <c r="AW881">
        <v>0</v>
      </c>
      <c r="AX881">
        <v>1</v>
      </c>
      <c r="AY881">
        <v>3</v>
      </c>
      <c r="AZ881">
        <v>3</v>
      </c>
      <c r="BA881">
        <v>168</v>
      </c>
      <c r="BB881">
        <v>307</v>
      </c>
      <c r="BC881">
        <v>81</v>
      </c>
      <c r="BD881">
        <v>5</v>
      </c>
      <c r="BE881">
        <v>23</v>
      </c>
      <c r="BF881">
        <v>55</v>
      </c>
      <c r="BG881">
        <v>7</v>
      </c>
      <c r="BH881">
        <v>51</v>
      </c>
      <c r="BI881">
        <v>9</v>
      </c>
      <c r="BJ881">
        <v>1</v>
      </c>
      <c r="BK881">
        <v>33</v>
      </c>
      <c r="BL881">
        <v>6</v>
      </c>
      <c r="BM881">
        <v>1</v>
      </c>
      <c r="BN881">
        <v>2</v>
      </c>
      <c r="BO881">
        <v>11</v>
      </c>
      <c r="BP881">
        <v>0</v>
      </c>
      <c r="BQ881">
        <v>3</v>
      </c>
      <c r="BR881">
        <v>1</v>
      </c>
      <c r="BS881">
        <v>1</v>
      </c>
      <c r="BT881">
        <v>2</v>
      </c>
      <c r="BU881">
        <v>3</v>
      </c>
      <c r="BV881">
        <v>3</v>
      </c>
      <c r="BW881">
        <v>3</v>
      </c>
      <c r="BX881">
        <v>3</v>
      </c>
      <c r="BY881">
        <v>3</v>
      </c>
      <c r="BZ881">
        <v>307</v>
      </c>
      <c r="CA881">
        <v>27</v>
      </c>
      <c r="CB881">
        <v>17</v>
      </c>
      <c r="CC881">
        <v>5</v>
      </c>
      <c r="CD881">
        <v>1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1</v>
      </c>
      <c r="CK881">
        <v>0</v>
      </c>
      <c r="CL881">
        <v>0</v>
      </c>
      <c r="CM881">
        <v>1</v>
      </c>
      <c r="CN881">
        <v>2</v>
      </c>
      <c r="CO881">
        <v>0</v>
      </c>
      <c r="CP881">
        <v>27</v>
      </c>
      <c r="CQ881">
        <v>41</v>
      </c>
      <c r="CR881">
        <v>19</v>
      </c>
      <c r="CS881">
        <v>0</v>
      </c>
      <c r="CT881">
        <v>3</v>
      </c>
      <c r="CU881">
        <v>1</v>
      </c>
      <c r="CV881">
        <v>0</v>
      </c>
      <c r="CW881">
        <v>1</v>
      </c>
      <c r="CX881">
        <v>1</v>
      </c>
      <c r="CY881">
        <v>1</v>
      </c>
      <c r="CZ881">
        <v>0</v>
      </c>
      <c r="DA881">
        <v>0</v>
      </c>
      <c r="DB881">
        <v>2</v>
      </c>
      <c r="DC881">
        <v>0</v>
      </c>
      <c r="DD881">
        <v>2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11</v>
      </c>
      <c r="DP881">
        <v>41</v>
      </c>
      <c r="DQ881">
        <v>9</v>
      </c>
      <c r="DR881">
        <v>4</v>
      </c>
      <c r="DS881">
        <v>1</v>
      </c>
      <c r="DT881">
        <v>0</v>
      </c>
      <c r="DU881">
        <v>0</v>
      </c>
      <c r="DV881">
        <v>1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1</v>
      </c>
      <c r="EE881">
        <v>0</v>
      </c>
      <c r="EF881">
        <v>1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1</v>
      </c>
      <c r="EP881">
        <v>9</v>
      </c>
      <c r="EQ881">
        <v>93</v>
      </c>
      <c r="ER881">
        <v>22</v>
      </c>
      <c r="ES881">
        <v>43</v>
      </c>
      <c r="ET881">
        <v>10</v>
      </c>
      <c r="EU881">
        <v>0</v>
      </c>
      <c r="EV881">
        <v>0</v>
      </c>
      <c r="EW881">
        <v>1</v>
      </c>
      <c r="EX881">
        <v>1</v>
      </c>
      <c r="EY881">
        <v>1</v>
      </c>
      <c r="EZ881">
        <v>1</v>
      </c>
      <c r="FA881">
        <v>1</v>
      </c>
      <c r="FB881">
        <v>2</v>
      </c>
      <c r="FC881">
        <v>1</v>
      </c>
      <c r="FD881">
        <v>0</v>
      </c>
      <c r="FE881">
        <v>0</v>
      </c>
      <c r="FF881">
        <v>0</v>
      </c>
      <c r="FG881">
        <v>1</v>
      </c>
      <c r="FH881">
        <v>0</v>
      </c>
      <c r="FI881">
        <v>0</v>
      </c>
      <c r="FJ881">
        <v>0</v>
      </c>
      <c r="FK881">
        <v>0</v>
      </c>
      <c r="FL881">
        <v>1</v>
      </c>
      <c r="FM881">
        <v>8</v>
      </c>
      <c r="FN881">
        <v>93</v>
      </c>
      <c r="FO881">
        <v>55</v>
      </c>
      <c r="FP881">
        <v>20</v>
      </c>
      <c r="FQ881">
        <v>6</v>
      </c>
      <c r="FR881">
        <v>6</v>
      </c>
      <c r="FS881">
        <v>0</v>
      </c>
      <c r="FT881">
        <v>2</v>
      </c>
      <c r="FU881">
        <v>5</v>
      </c>
      <c r="FV881">
        <v>1</v>
      </c>
      <c r="FW881">
        <v>1</v>
      </c>
      <c r="FX881">
        <v>3</v>
      </c>
      <c r="FY881">
        <v>1</v>
      </c>
      <c r="FZ881">
        <v>0</v>
      </c>
      <c r="GA881">
        <v>0</v>
      </c>
      <c r="GB881">
        <v>1</v>
      </c>
      <c r="GC881">
        <v>1</v>
      </c>
      <c r="GD881">
        <v>1</v>
      </c>
      <c r="GE881">
        <v>1</v>
      </c>
      <c r="GF881">
        <v>0</v>
      </c>
      <c r="GG881">
        <v>2</v>
      </c>
      <c r="GH881">
        <v>1</v>
      </c>
      <c r="GI881">
        <v>1</v>
      </c>
      <c r="GJ881">
        <v>0</v>
      </c>
      <c r="GK881">
        <v>1</v>
      </c>
      <c r="GL881">
        <v>0</v>
      </c>
      <c r="GM881">
        <v>1</v>
      </c>
      <c r="GN881">
        <v>55</v>
      </c>
      <c r="GO881">
        <v>140</v>
      </c>
      <c r="GP881">
        <v>82</v>
      </c>
      <c r="GQ881">
        <v>17</v>
      </c>
      <c r="GR881">
        <v>1</v>
      </c>
      <c r="GS881">
        <v>0</v>
      </c>
      <c r="GT881">
        <v>5</v>
      </c>
      <c r="GU881">
        <v>2</v>
      </c>
      <c r="GV881">
        <v>6</v>
      </c>
      <c r="GW881">
        <v>1</v>
      </c>
      <c r="GX881">
        <v>1</v>
      </c>
      <c r="GY881">
        <v>0</v>
      </c>
      <c r="GZ881">
        <v>1</v>
      </c>
      <c r="HA881">
        <v>3</v>
      </c>
      <c r="HB881">
        <v>4</v>
      </c>
      <c r="HC881">
        <v>12</v>
      </c>
      <c r="HD881">
        <v>1</v>
      </c>
      <c r="HE881">
        <v>0</v>
      </c>
      <c r="HF881">
        <v>4</v>
      </c>
      <c r="HG881">
        <v>0</v>
      </c>
      <c r="HH881">
        <v>140</v>
      </c>
      <c r="HI881">
        <v>2</v>
      </c>
      <c r="HJ881">
        <v>1</v>
      </c>
      <c r="HK881">
        <v>0</v>
      </c>
      <c r="HL881">
        <v>0</v>
      </c>
      <c r="HM881">
        <v>1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2</v>
      </c>
      <c r="HW881">
        <v>1</v>
      </c>
      <c r="HX881">
        <v>1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1</v>
      </c>
      <c r="IM881">
        <v>17</v>
      </c>
      <c r="IN881">
        <v>9</v>
      </c>
      <c r="IO881">
        <v>4</v>
      </c>
      <c r="IP881">
        <v>2</v>
      </c>
      <c r="IQ881">
        <v>2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0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17</v>
      </c>
    </row>
    <row r="882" spans="1:272" x14ac:dyDescent="0.25">
      <c r="A882" t="s">
        <v>273</v>
      </c>
      <c r="B882" t="s">
        <v>774</v>
      </c>
      <c r="C882" t="str">
        <f t="shared" si="64"/>
        <v>166101</v>
      </c>
      <c r="D882" t="s">
        <v>800</v>
      </c>
      <c r="E882">
        <v>53</v>
      </c>
      <c r="F882">
        <v>1504</v>
      </c>
      <c r="G882">
        <v>1160</v>
      </c>
      <c r="H882">
        <v>333</v>
      </c>
      <c r="I882">
        <v>827</v>
      </c>
      <c r="J882">
        <v>2</v>
      </c>
      <c r="K882">
        <v>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827</v>
      </c>
      <c r="T882">
        <v>0</v>
      </c>
      <c r="U882">
        <v>0</v>
      </c>
      <c r="V882">
        <v>827</v>
      </c>
      <c r="W882">
        <v>9</v>
      </c>
      <c r="X882">
        <v>5</v>
      </c>
      <c r="Y882">
        <v>4</v>
      </c>
      <c r="Z882">
        <v>0</v>
      </c>
      <c r="AA882">
        <v>818</v>
      </c>
      <c r="AB882">
        <v>190</v>
      </c>
      <c r="AC882">
        <v>15</v>
      </c>
      <c r="AD882">
        <v>66</v>
      </c>
      <c r="AE882">
        <v>71</v>
      </c>
      <c r="AF882">
        <v>22</v>
      </c>
      <c r="AG882">
        <v>0</v>
      </c>
      <c r="AH882">
        <v>3</v>
      </c>
      <c r="AI882">
        <v>3</v>
      </c>
      <c r="AJ882">
        <v>0</v>
      </c>
      <c r="AK882">
        <v>1</v>
      </c>
      <c r="AL882">
        <v>1</v>
      </c>
      <c r="AM882">
        <v>1</v>
      </c>
      <c r="AN882">
        <v>3</v>
      </c>
      <c r="AO882">
        <v>0</v>
      </c>
      <c r="AP882">
        <v>0</v>
      </c>
      <c r="AQ882">
        <v>0</v>
      </c>
      <c r="AR882">
        <v>2</v>
      </c>
      <c r="AS882">
        <v>1</v>
      </c>
      <c r="AT882">
        <v>0</v>
      </c>
      <c r="AU882">
        <v>0</v>
      </c>
      <c r="AV882">
        <v>1</v>
      </c>
      <c r="AW882">
        <v>0</v>
      </c>
      <c r="AX882">
        <v>0</v>
      </c>
      <c r="AY882">
        <v>0</v>
      </c>
      <c r="AZ882">
        <v>0</v>
      </c>
      <c r="BA882">
        <v>190</v>
      </c>
      <c r="BB882">
        <v>266</v>
      </c>
      <c r="BC882">
        <v>62</v>
      </c>
      <c r="BD882">
        <v>3</v>
      </c>
      <c r="BE882">
        <v>10</v>
      </c>
      <c r="BF882">
        <v>67</v>
      </c>
      <c r="BG882">
        <v>6</v>
      </c>
      <c r="BH882">
        <v>35</v>
      </c>
      <c r="BI882">
        <v>10</v>
      </c>
      <c r="BJ882">
        <v>2</v>
      </c>
      <c r="BK882">
        <v>35</v>
      </c>
      <c r="BL882">
        <v>5</v>
      </c>
      <c r="BM882">
        <v>0</v>
      </c>
      <c r="BN882">
        <v>3</v>
      </c>
      <c r="BO882">
        <v>11</v>
      </c>
      <c r="BP882">
        <v>2</v>
      </c>
      <c r="BQ882">
        <v>2</v>
      </c>
      <c r="BR882">
        <v>1</v>
      </c>
      <c r="BS882">
        <v>0</v>
      </c>
      <c r="BT882">
        <v>0</v>
      </c>
      <c r="BU882">
        <v>2</v>
      </c>
      <c r="BV882">
        <v>4</v>
      </c>
      <c r="BW882">
        <v>2</v>
      </c>
      <c r="BX882">
        <v>0</v>
      </c>
      <c r="BY882">
        <v>4</v>
      </c>
      <c r="BZ882">
        <v>266</v>
      </c>
      <c r="CA882">
        <v>44</v>
      </c>
      <c r="CB882">
        <v>23</v>
      </c>
      <c r="CC882">
        <v>8</v>
      </c>
      <c r="CD882">
        <v>1</v>
      </c>
      <c r="CE882">
        <v>2</v>
      </c>
      <c r="CF882">
        <v>1</v>
      </c>
      <c r="CG882">
        <v>0</v>
      </c>
      <c r="CH882">
        <v>1</v>
      </c>
      <c r="CI882">
        <v>2</v>
      </c>
      <c r="CJ882">
        <v>1</v>
      </c>
      <c r="CK882">
        <v>0</v>
      </c>
      <c r="CL882">
        <v>0</v>
      </c>
      <c r="CM882">
        <v>0</v>
      </c>
      <c r="CN882">
        <v>3</v>
      </c>
      <c r="CO882">
        <v>2</v>
      </c>
      <c r="CP882">
        <v>44</v>
      </c>
      <c r="CQ882">
        <v>41</v>
      </c>
      <c r="CR882">
        <v>17</v>
      </c>
      <c r="CS882">
        <v>0</v>
      </c>
      <c r="CT882">
        <v>0</v>
      </c>
      <c r="CU882">
        <v>0</v>
      </c>
      <c r="CV882">
        <v>0</v>
      </c>
      <c r="CW882">
        <v>1</v>
      </c>
      <c r="CX882">
        <v>1</v>
      </c>
      <c r="CY882">
        <v>3</v>
      </c>
      <c r="CZ882">
        <v>11</v>
      </c>
      <c r="DA882">
        <v>0</v>
      </c>
      <c r="DB882">
        <v>0</v>
      </c>
      <c r="DC882">
        <v>0</v>
      </c>
      <c r="DD882">
        <v>0</v>
      </c>
      <c r="DE882">
        <v>1</v>
      </c>
      <c r="DF882">
        <v>0</v>
      </c>
      <c r="DG882">
        <v>0</v>
      </c>
      <c r="DH882">
        <v>0</v>
      </c>
      <c r="DI882">
        <v>1</v>
      </c>
      <c r="DJ882">
        <v>0</v>
      </c>
      <c r="DK882">
        <v>1</v>
      </c>
      <c r="DL882">
        <v>0</v>
      </c>
      <c r="DM882">
        <v>1</v>
      </c>
      <c r="DN882">
        <v>1</v>
      </c>
      <c r="DO882">
        <v>3</v>
      </c>
      <c r="DP882">
        <v>41</v>
      </c>
      <c r="DQ882">
        <v>12</v>
      </c>
      <c r="DR882">
        <v>3</v>
      </c>
      <c r="DS882">
        <v>2</v>
      </c>
      <c r="DT882">
        <v>1</v>
      </c>
      <c r="DU882">
        <v>2</v>
      </c>
      <c r="DV882">
        <v>0</v>
      </c>
      <c r="DW882">
        <v>1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2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1</v>
      </c>
      <c r="EL882">
        <v>0</v>
      </c>
      <c r="EM882">
        <v>0</v>
      </c>
      <c r="EN882">
        <v>0</v>
      </c>
      <c r="EO882">
        <v>0</v>
      </c>
      <c r="EP882">
        <v>12</v>
      </c>
      <c r="EQ882">
        <v>86</v>
      </c>
      <c r="ER882">
        <v>24</v>
      </c>
      <c r="ES882">
        <v>32</v>
      </c>
      <c r="ET882">
        <v>9</v>
      </c>
      <c r="EU882">
        <v>1</v>
      </c>
      <c r="EV882">
        <v>1</v>
      </c>
      <c r="EW882">
        <v>0</v>
      </c>
      <c r="EX882">
        <v>1</v>
      </c>
      <c r="EY882">
        <v>1</v>
      </c>
      <c r="EZ882">
        <v>0</v>
      </c>
      <c r="FA882">
        <v>1</v>
      </c>
      <c r="FB882">
        <v>2</v>
      </c>
      <c r="FC882">
        <v>0</v>
      </c>
      <c r="FD882">
        <v>0</v>
      </c>
      <c r="FE882">
        <v>0</v>
      </c>
      <c r="FF882">
        <v>0</v>
      </c>
      <c r="FG882">
        <v>1</v>
      </c>
      <c r="FH882">
        <v>0</v>
      </c>
      <c r="FI882">
        <v>0</v>
      </c>
      <c r="FJ882">
        <v>0</v>
      </c>
      <c r="FK882">
        <v>0</v>
      </c>
      <c r="FL882">
        <v>1</v>
      </c>
      <c r="FM882">
        <v>12</v>
      </c>
      <c r="FN882">
        <v>86</v>
      </c>
      <c r="FO882">
        <v>82</v>
      </c>
      <c r="FP882">
        <v>42</v>
      </c>
      <c r="FQ882">
        <v>3</v>
      </c>
      <c r="FR882">
        <v>7</v>
      </c>
      <c r="FS882">
        <v>1</v>
      </c>
      <c r="FT882">
        <v>4</v>
      </c>
      <c r="FU882">
        <v>8</v>
      </c>
      <c r="FV882">
        <v>1</v>
      </c>
      <c r="FW882">
        <v>4</v>
      </c>
      <c r="FX882">
        <v>4</v>
      </c>
      <c r="FY882">
        <v>0</v>
      </c>
      <c r="FZ882">
        <v>1</v>
      </c>
      <c r="GA882">
        <v>0</v>
      </c>
      <c r="GB882">
        <v>0</v>
      </c>
      <c r="GC882">
        <v>1</v>
      </c>
      <c r="GD882">
        <v>1</v>
      </c>
      <c r="GE882">
        <v>1</v>
      </c>
      <c r="GF882">
        <v>1</v>
      </c>
      <c r="GG882">
        <v>0</v>
      </c>
      <c r="GH882">
        <v>0</v>
      </c>
      <c r="GI882">
        <v>1</v>
      </c>
      <c r="GJ882">
        <v>1</v>
      </c>
      <c r="GK882">
        <v>0</v>
      </c>
      <c r="GL882">
        <v>0</v>
      </c>
      <c r="GM882">
        <v>1</v>
      </c>
      <c r="GN882">
        <v>82</v>
      </c>
      <c r="GO882">
        <v>81</v>
      </c>
      <c r="GP882">
        <v>54</v>
      </c>
      <c r="GQ882">
        <v>7</v>
      </c>
      <c r="GR882">
        <v>1</v>
      </c>
      <c r="GS882">
        <v>0</v>
      </c>
      <c r="GT882">
        <v>4</v>
      </c>
      <c r="GU882">
        <v>1</v>
      </c>
      <c r="GV882">
        <v>3</v>
      </c>
      <c r="GW882">
        <v>0</v>
      </c>
      <c r="GX882">
        <v>2</v>
      </c>
      <c r="GY882">
        <v>0</v>
      </c>
      <c r="GZ882">
        <v>4</v>
      </c>
      <c r="HA882">
        <v>0</v>
      </c>
      <c r="HB882">
        <v>0</v>
      </c>
      <c r="HC882">
        <v>3</v>
      </c>
      <c r="HD882">
        <v>0</v>
      </c>
      <c r="HE882">
        <v>0</v>
      </c>
      <c r="HF882">
        <v>1</v>
      </c>
      <c r="HG882">
        <v>1</v>
      </c>
      <c r="HH882">
        <v>81</v>
      </c>
      <c r="HI882">
        <v>5</v>
      </c>
      <c r="HJ882">
        <v>3</v>
      </c>
      <c r="HK882">
        <v>0</v>
      </c>
      <c r="HL882">
        <v>2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5</v>
      </c>
      <c r="HW882">
        <v>2</v>
      </c>
      <c r="HX882">
        <v>1</v>
      </c>
      <c r="HY882">
        <v>0</v>
      </c>
      <c r="HZ882">
        <v>0</v>
      </c>
      <c r="IA882">
        <v>0</v>
      </c>
      <c r="IB882">
        <v>0</v>
      </c>
      <c r="IC882">
        <v>0</v>
      </c>
      <c r="ID882">
        <v>0</v>
      </c>
      <c r="IE882">
        <v>1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2</v>
      </c>
      <c r="IM882">
        <v>9</v>
      </c>
      <c r="IN882">
        <v>4</v>
      </c>
      <c r="IO882">
        <v>2</v>
      </c>
      <c r="IP882">
        <v>1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0</v>
      </c>
      <c r="JJ882">
        <v>0</v>
      </c>
      <c r="JK882">
        <v>0</v>
      </c>
      <c r="JL882">
        <v>9</v>
      </c>
    </row>
    <row r="883" spans="1:272" x14ac:dyDescent="0.25">
      <c r="A883" t="s">
        <v>273</v>
      </c>
      <c r="B883" t="s">
        <v>774</v>
      </c>
      <c r="C883" t="str">
        <f t="shared" si="64"/>
        <v>166101</v>
      </c>
      <c r="D883" t="s">
        <v>809</v>
      </c>
      <c r="E883">
        <v>54</v>
      </c>
      <c r="F883">
        <v>1372</v>
      </c>
      <c r="G883">
        <v>1040</v>
      </c>
      <c r="H883">
        <v>294</v>
      </c>
      <c r="I883">
        <v>746</v>
      </c>
      <c r="J883">
        <v>1</v>
      </c>
      <c r="K883">
        <v>3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745</v>
      </c>
      <c r="T883">
        <v>0</v>
      </c>
      <c r="U883">
        <v>0</v>
      </c>
      <c r="V883">
        <v>745</v>
      </c>
      <c r="W883">
        <v>13</v>
      </c>
      <c r="X883">
        <v>8</v>
      </c>
      <c r="Y883">
        <v>5</v>
      </c>
      <c r="Z883">
        <v>0</v>
      </c>
      <c r="AA883">
        <v>732</v>
      </c>
      <c r="AB883">
        <v>200</v>
      </c>
      <c r="AC883">
        <v>16</v>
      </c>
      <c r="AD883">
        <v>42</v>
      </c>
      <c r="AE883">
        <v>96</v>
      </c>
      <c r="AF883">
        <v>21</v>
      </c>
      <c r="AG883">
        <v>0</v>
      </c>
      <c r="AH883">
        <v>0</v>
      </c>
      <c r="AI883">
        <v>3</v>
      </c>
      <c r="AJ883">
        <v>0</v>
      </c>
      <c r="AK883">
        <v>3</v>
      </c>
      <c r="AL883">
        <v>0</v>
      </c>
      <c r="AM883">
        <v>2</v>
      </c>
      <c r="AN883">
        <v>1</v>
      </c>
      <c r="AO883">
        <v>1</v>
      </c>
      <c r="AP883">
        <v>0</v>
      </c>
      <c r="AQ883">
        <v>4</v>
      </c>
      <c r="AR883">
        <v>0</v>
      </c>
      <c r="AS883">
        <v>1</v>
      </c>
      <c r="AT883">
        <v>3</v>
      </c>
      <c r="AU883">
        <v>0</v>
      </c>
      <c r="AV883">
        <v>1</v>
      </c>
      <c r="AW883">
        <v>0</v>
      </c>
      <c r="AX883">
        <v>2</v>
      </c>
      <c r="AY883">
        <v>1</v>
      </c>
      <c r="AZ883">
        <v>3</v>
      </c>
      <c r="BA883">
        <v>200</v>
      </c>
      <c r="BB883">
        <v>226</v>
      </c>
      <c r="BC883">
        <v>59</v>
      </c>
      <c r="BD883">
        <v>1</v>
      </c>
      <c r="BE883">
        <v>15</v>
      </c>
      <c r="BF883">
        <v>48</v>
      </c>
      <c r="BG883">
        <v>5</v>
      </c>
      <c r="BH883">
        <v>32</v>
      </c>
      <c r="BI883">
        <v>7</v>
      </c>
      <c r="BJ883">
        <v>5</v>
      </c>
      <c r="BK883">
        <v>24</v>
      </c>
      <c r="BL883">
        <v>1</v>
      </c>
      <c r="BM883">
        <v>2</v>
      </c>
      <c r="BN883">
        <v>1</v>
      </c>
      <c r="BO883">
        <v>10</v>
      </c>
      <c r="BP883">
        <v>2</v>
      </c>
      <c r="BQ883">
        <v>1</v>
      </c>
      <c r="BR883">
        <v>0</v>
      </c>
      <c r="BS883">
        <v>1</v>
      </c>
      <c r="BT883">
        <v>1</v>
      </c>
      <c r="BU883">
        <v>9</v>
      </c>
      <c r="BV883">
        <v>0</v>
      </c>
      <c r="BW883">
        <v>0</v>
      </c>
      <c r="BX883">
        <v>0</v>
      </c>
      <c r="BY883">
        <v>2</v>
      </c>
      <c r="BZ883">
        <v>226</v>
      </c>
      <c r="CA883">
        <v>28</v>
      </c>
      <c r="CB883">
        <v>10</v>
      </c>
      <c r="CC883">
        <v>7</v>
      </c>
      <c r="CD883">
        <v>1</v>
      </c>
      <c r="CE883">
        <v>1</v>
      </c>
      <c r="CF883">
        <v>0</v>
      </c>
      <c r="CG883">
        <v>1</v>
      </c>
      <c r="CH883">
        <v>1</v>
      </c>
      <c r="CI883">
        <v>1</v>
      </c>
      <c r="CJ883">
        <v>0</v>
      </c>
      <c r="CK883">
        <v>0</v>
      </c>
      <c r="CL883">
        <v>0</v>
      </c>
      <c r="CM883">
        <v>0</v>
      </c>
      <c r="CN883">
        <v>1</v>
      </c>
      <c r="CO883">
        <v>5</v>
      </c>
      <c r="CP883">
        <v>28</v>
      </c>
      <c r="CQ883">
        <v>34</v>
      </c>
      <c r="CR883">
        <v>19</v>
      </c>
      <c r="CS883">
        <v>6</v>
      </c>
      <c r="CT883">
        <v>1</v>
      </c>
      <c r="CU883">
        <v>0</v>
      </c>
      <c r="CV883">
        <v>1</v>
      </c>
      <c r="CW883">
        <v>2</v>
      </c>
      <c r="CX883">
        <v>0</v>
      </c>
      <c r="CY883">
        <v>1</v>
      </c>
      <c r="CZ883">
        <v>2</v>
      </c>
      <c r="DA883">
        <v>0</v>
      </c>
      <c r="DB883">
        <v>0</v>
      </c>
      <c r="DC883">
        <v>1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1</v>
      </c>
      <c r="DP883">
        <v>34</v>
      </c>
      <c r="DQ883">
        <v>12</v>
      </c>
      <c r="DR883">
        <v>4</v>
      </c>
      <c r="DS883">
        <v>1</v>
      </c>
      <c r="DT883">
        <v>0</v>
      </c>
      <c r="DU883">
        <v>2</v>
      </c>
      <c r="DV883">
        <v>2</v>
      </c>
      <c r="DW883">
        <v>0</v>
      </c>
      <c r="DX883">
        <v>0</v>
      </c>
      <c r="DY883">
        <v>1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1</v>
      </c>
      <c r="EL883">
        <v>1</v>
      </c>
      <c r="EM883">
        <v>0</v>
      </c>
      <c r="EN883">
        <v>0</v>
      </c>
      <c r="EO883">
        <v>0</v>
      </c>
      <c r="EP883">
        <v>12</v>
      </c>
      <c r="EQ883">
        <v>70</v>
      </c>
      <c r="ER883">
        <v>22</v>
      </c>
      <c r="ES883">
        <v>27</v>
      </c>
      <c r="ET883">
        <v>3</v>
      </c>
      <c r="EU883">
        <v>1</v>
      </c>
      <c r="EV883">
        <v>2</v>
      </c>
      <c r="EW883">
        <v>0</v>
      </c>
      <c r="EX883">
        <v>0</v>
      </c>
      <c r="EY883">
        <v>0</v>
      </c>
      <c r="EZ883">
        <v>0</v>
      </c>
      <c r="FA883">
        <v>2</v>
      </c>
      <c r="FB883">
        <v>2</v>
      </c>
      <c r="FC883">
        <v>0</v>
      </c>
      <c r="FD883">
        <v>2</v>
      </c>
      <c r="FE883">
        <v>1</v>
      </c>
      <c r="FF883">
        <v>0</v>
      </c>
      <c r="FG883">
        <v>0</v>
      </c>
      <c r="FH883">
        <v>2</v>
      </c>
      <c r="FI883">
        <v>0</v>
      </c>
      <c r="FJ883">
        <v>0</v>
      </c>
      <c r="FK883">
        <v>2</v>
      </c>
      <c r="FL883">
        <v>0</v>
      </c>
      <c r="FM883">
        <v>4</v>
      </c>
      <c r="FN883">
        <v>70</v>
      </c>
      <c r="FO883">
        <v>73</v>
      </c>
      <c r="FP883">
        <v>25</v>
      </c>
      <c r="FQ883">
        <v>5</v>
      </c>
      <c r="FR883">
        <v>2</v>
      </c>
      <c r="FS883">
        <v>6</v>
      </c>
      <c r="FT883">
        <v>3</v>
      </c>
      <c r="FU883">
        <v>9</v>
      </c>
      <c r="FV883">
        <v>0</v>
      </c>
      <c r="FW883">
        <v>0</v>
      </c>
      <c r="FX883">
        <v>2</v>
      </c>
      <c r="FY883">
        <v>0</v>
      </c>
      <c r="FZ883">
        <v>0</v>
      </c>
      <c r="GA883">
        <v>0</v>
      </c>
      <c r="GB883">
        <v>1</v>
      </c>
      <c r="GC883">
        <v>5</v>
      </c>
      <c r="GD883">
        <v>0</v>
      </c>
      <c r="GE883">
        <v>4</v>
      </c>
      <c r="GF883">
        <v>5</v>
      </c>
      <c r="GG883">
        <v>1</v>
      </c>
      <c r="GH883">
        <v>1</v>
      </c>
      <c r="GI883">
        <v>0</v>
      </c>
      <c r="GJ883">
        <v>2</v>
      </c>
      <c r="GK883">
        <v>0</v>
      </c>
      <c r="GL883">
        <v>0</v>
      </c>
      <c r="GM883">
        <v>2</v>
      </c>
      <c r="GN883">
        <v>73</v>
      </c>
      <c r="GO883">
        <v>73</v>
      </c>
      <c r="GP883">
        <v>42</v>
      </c>
      <c r="GQ883">
        <v>8</v>
      </c>
      <c r="GR883">
        <v>3</v>
      </c>
      <c r="GS883">
        <v>1</v>
      </c>
      <c r="GT883">
        <v>5</v>
      </c>
      <c r="GU883">
        <v>0</v>
      </c>
      <c r="GV883">
        <v>8</v>
      </c>
      <c r="GW883">
        <v>0</v>
      </c>
      <c r="GX883">
        <v>1</v>
      </c>
      <c r="GY883">
        <v>0</v>
      </c>
      <c r="GZ883">
        <v>1</v>
      </c>
      <c r="HA883">
        <v>0</v>
      </c>
      <c r="HB883">
        <v>2</v>
      </c>
      <c r="HC883">
        <v>1</v>
      </c>
      <c r="HD883">
        <v>0</v>
      </c>
      <c r="HE883">
        <v>0</v>
      </c>
      <c r="HF883">
        <v>1</v>
      </c>
      <c r="HG883">
        <v>0</v>
      </c>
      <c r="HH883">
        <v>73</v>
      </c>
      <c r="HI883">
        <v>6</v>
      </c>
      <c r="HJ883">
        <v>2</v>
      </c>
      <c r="HK883">
        <v>0</v>
      </c>
      <c r="HL883">
        <v>1</v>
      </c>
      <c r="HM883">
        <v>2</v>
      </c>
      <c r="HN883">
        <v>0</v>
      </c>
      <c r="HO883">
        <v>0</v>
      </c>
      <c r="HP883">
        <v>1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6</v>
      </c>
      <c r="HW883">
        <v>1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1</v>
      </c>
      <c r="II883">
        <v>0</v>
      </c>
      <c r="IJ883">
        <v>0</v>
      </c>
      <c r="IK883">
        <v>0</v>
      </c>
      <c r="IL883">
        <v>1</v>
      </c>
      <c r="IM883">
        <v>9</v>
      </c>
      <c r="IN883">
        <v>4</v>
      </c>
      <c r="IO883">
        <v>1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1</v>
      </c>
      <c r="IX883">
        <v>1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2</v>
      </c>
      <c r="JL883">
        <v>9</v>
      </c>
    </row>
    <row r="884" spans="1:272" x14ac:dyDescent="0.25">
      <c r="A884" t="s">
        <v>273</v>
      </c>
      <c r="B884" t="s">
        <v>774</v>
      </c>
      <c r="C884" t="str">
        <f t="shared" si="64"/>
        <v>166101</v>
      </c>
      <c r="D884" t="s">
        <v>810</v>
      </c>
      <c r="E884">
        <v>55</v>
      </c>
      <c r="F884">
        <v>1535</v>
      </c>
      <c r="G884">
        <v>1180</v>
      </c>
      <c r="H884">
        <v>199</v>
      </c>
      <c r="I884">
        <v>981</v>
      </c>
      <c r="J884">
        <v>0</v>
      </c>
      <c r="K884">
        <v>4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980</v>
      </c>
      <c r="T884">
        <v>0</v>
      </c>
      <c r="U884">
        <v>0</v>
      </c>
      <c r="V884">
        <v>980</v>
      </c>
      <c r="W884">
        <v>11</v>
      </c>
      <c r="X884">
        <v>6</v>
      </c>
      <c r="Y884">
        <v>5</v>
      </c>
      <c r="Z884">
        <v>0</v>
      </c>
      <c r="AA884">
        <v>969</v>
      </c>
      <c r="AB884">
        <v>218</v>
      </c>
      <c r="AC884">
        <v>27</v>
      </c>
      <c r="AD884">
        <v>46</v>
      </c>
      <c r="AE884">
        <v>98</v>
      </c>
      <c r="AF884">
        <v>21</v>
      </c>
      <c r="AG884">
        <v>0</v>
      </c>
      <c r="AH884">
        <v>11</v>
      </c>
      <c r="AI884">
        <v>0</v>
      </c>
      <c r="AJ884">
        <v>0</v>
      </c>
      <c r="AK884">
        <v>1</v>
      </c>
      <c r="AL884">
        <v>0</v>
      </c>
      <c r="AM884">
        <v>0</v>
      </c>
      <c r="AN884">
        <v>5</v>
      </c>
      <c r="AO884">
        <v>0</v>
      </c>
      <c r="AP884">
        <v>1</v>
      </c>
      <c r="AQ884">
        <v>0</v>
      </c>
      <c r="AR884">
        <v>1</v>
      </c>
      <c r="AS884">
        <v>2</v>
      </c>
      <c r="AT884">
        <v>0</v>
      </c>
      <c r="AU884">
        <v>1</v>
      </c>
      <c r="AV884">
        <v>0</v>
      </c>
      <c r="AW884">
        <v>0</v>
      </c>
      <c r="AX884">
        <v>1</v>
      </c>
      <c r="AY884">
        <v>1</v>
      </c>
      <c r="AZ884">
        <v>2</v>
      </c>
      <c r="BA884">
        <v>218</v>
      </c>
      <c r="BB884">
        <v>341</v>
      </c>
      <c r="BC884">
        <v>91</v>
      </c>
      <c r="BD884">
        <v>6</v>
      </c>
      <c r="BE884">
        <v>21</v>
      </c>
      <c r="BF884">
        <v>77</v>
      </c>
      <c r="BG884">
        <v>8</v>
      </c>
      <c r="BH884">
        <v>54</v>
      </c>
      <c r="BI884">
        <v>3</v>
      </c>
      <c r="BJ884">
        <v>9</v>
      </c>
      <c r="BK884">
        <v>29</v>
      </c>
      <c r="BL884">
        <v>5</v>
      </c>
      <c r="BM884">
        <v>0</v>
      </c>
      <c r="BN884">
        <v>3</v>
      </c>
      <c r="BO884">
        <v>15</v>
      </c>
      <c r="BP884">
        <v>2</v>
      </c>
      <c r="BQ884">
        <v>1</v>
      </c>
      <c r="BR884">
        <v>1</v>
      </c>
      <c r="BS884">
        <v>0</v>
      </c>
      <c r="BT884">
        <v>0</v>
      </c>
      <c r="BU884">
        <v>5</v>
      </c>
      <c r="BV884">
        <v>1</v>
      </c>
      <c r="BW884">
        <v>1</v>
      </c>
      <c r="BX884">
        <v>5</v>
      </c>
      <c r="BY884">
        <v>4</v>
      </c>
      <c r="BZ884">
        <v>341</v>
      </c>
      <c r="CA884">
        <v>37</v>
      </c>
      <c r="CB884">
        <v>22</v>
      </c>
      <c r="CC884">
        <v>6</v>
      </c>
      <c r="CD884">
        <v>2</v>
      </c>
      <c r="CE884">
        <v>1</v>
      </c>
      <c r="CF884">
        <v>2</v>
      </c>
      <c r="CG884">
        <v>0</v>
      </c>
      <c r="CH884">
        <v>1</v>
      </c>
      <c r="CI884">
        <v>1</v>
      </c>
      <c r="CJ884">
        <v>1</v>
      </c>
      <c r="CK884">
        <v>0</v>
      </c>
      <c r="CL884">
        <v>0</v>
      </c>
      <c r="CM884">
        <v>0</v>
      </c>
      <c r="CN884">
        <v>0</v>
      </c>
      <c r="CO884">
        <v>1</v>
      </c>
      <c r="CP884">
        <v>37</v>
      </c>
      <c r="CQ884">
        <v>30</v>
      </c>
      <c r="CR884">
        <v>15</v>
      </c>
      <c r="CS884">
        <v>0</v>
      </c>
      <c r="CT884">
        <v>1</v>
      </c>
      <c r="CU884">
        <v>0</v>
      </c>
      <c r="CV884">
        <v>0</v>
      </c>
      <c r="CW884">
        <v>5</v>
      </c>
      <c r="CX884">
        <v>0</v>
      </c>
      <c r="CY884">
        <v>0</v>
      </c>
      <c r="CZ884">
        <v>1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1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7</v>
      </c>
      <c r="DP884">
        <v>30</v>
      </c>
      <c r="DQ884">
        <v>18</v>
      </c>
      <c r="DR884">
        <v>2</v>
      </c>
      <c r="DS884">
        <v>1</v>
      </c>
      <c r="DT884">
        <v>1</v>
      </c>
      <c r="DU884">
        <v>3</v>
      </c>
      <c r="DV884">
        <v>2</v>
      </c>
      <c r="DW884">
        <v>0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0</v>
      </c>
      <c r="ED884">
        <v>3</v>
      </c>
      <c r="EE884">
        <v>0</v>
      </c>
      <c r="EF884">
        <v>1</v>
      </c>
      <c r="EG884">
        <v>1</v>
      </c>
      <c r="EH884">
        <v>0</v>
      </c>
      <c r="EI884">
        <v>1</v>
      </c>
      <c r="EJ884">
        <v>0</v>
      </c>
      <c r="EK884">
        <v>0</v>
      </c>
      <c r="EL884">
        <v>1</v>
      </c>
      <c r="EM884">
        <v>1</v>
      </c>
      <c r="EN884">
        <v>0</v>
      </c>
      <c r="EO884">
        <v>0</v>
      </c>
      <c r="EP884">
        <v>18</v>
      </c>
      <c r="EQ884">
        <v>130</v>
      </c>
      <c r="ER884">
        <v>24</v>
      </c>
      <c r="ES884">
        <v>56</v>
      </c>
      <c r="ET884">
        <v>17</v>
      </c>
      <c r="EU884">
        <v>2</v>
      </c>
      <c r="EV884">
        <v>3</v>
      </c>
      <c r="EW884">
        <v>2</v>
      </c>
      <c r="EX884">
        <v>1</v>
      </c>
      <c r="EY884">
        <v>0</v>
      </c>
      <c r="EZ884">
        <v>0</v>
      </c>
      <c r="FA884">
        <v>0</v>
      </c>
      <c r="FB884">
        <v>4</v>
      </c>
      <c r="FC884">
        <v>0</v>
      </c>
      <c r="FD884">
        <v>2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1</v>
      </c>
      <c r="FK884">
        <v>1</v>
      </c>
      <c r="FL884">
        <v>0</v>
      </c>
      <c r="FM884">
        <v>17</v>
      </c>
      <c r="FN884">
        <v>130</v>
      </c>
      <c r="FO884">
        <v>85</v>
      </c>
      <c r="FP884">
        <v>40</v>
      </c>
      <c r="FQ884">
        <v>2</v>
      </c>
      <c r="FR884">
        <v>7</v>
      </c>
      <c r="FS884">
        <v>4</v>
      </c>
      <c r="FT884">
        <v>6</v>
      </c>
      <c r="FU884">
        <v>6</v>
      </c>
      <c r="FV884">
        <v>4</v>
      </c>
      <c r="FW884">
        <v>2</v>
      </c>
      <c r="FX884">
        <v>3</v>
      </c>
      <c r="FY884">
        <v>0</v>
      </c>
      <c r="FZ884">
        <v>0</v>
      </c>
      <c r="GA884">
        <v>1</v>
      </c>
      <c r="GB884">
        <v>0</v>
      </c>
      <c r="GC884">
        <v>0</v>
      </c>
      <c r="GD884">
        <v>1</v>
      </c>
      <c r="GE884">
        <v>0</v>
      </c>
      <c r="GF884">
        <v>2</v>
      </c>
      <c r="GG884">
        <v>1</v>
      </c>
      <c r="GH884">
        <v>0</v>
      </c>
      <c r="GI884">
        <v>1</v>
      </c>
      <c r="GJ884">
        <v>0</v>
      </c>
      <c r="GK884">
        <v>1</v>
      </c>
      <c r="GL884">
        <v>0</v>
      </c>
      <c r="GM884">
        <v>4</v>
      </c>
      <c r="GN884">
        <v>85</v>
      </c>
      <c r="GO884">
        <v>96</v>
      </c>
      <c r="GP884">
        <v>64</v>
      </c>
      <c r="GQ884">
        <v>9</v>
      </c>
      <c r="GR884">
        <v>4</v>
      </c>
      <c r="GS884">
        <v>0</v>
      </c>
      <c r="GT884">
        <v>2</v>
      </c>
      <c r="GU884">
        <v>1</v>
      </c>
      <c r="GV884">
        <v>8</v>
      </c>
      <c r="GW884">
        <v>2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1</v>
      </c>
      <c r="HD884">
        <v>0</v>
      </c>
      <c r="HE884">
        <v>0</v>
      </c>
      <c r="HF884">
        <v>1</v>
      </c>
      <c r="HG884">
        <v>4</v>
      </c>
      <c r="HH884">
        <v>96</v>
      </c>
      <c r="HI884">
        <v>6</v>
      </c>
      <c r="HJ884">
        <v>3</v>
      </c>
      <c r="HK884">
        <v>0</v>
      </c>
      <c r="HL884">
        <v>1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2</v>
      </c>
      <c r="HV884">
        <v>6</v>
      </c>
      <c r="HW884">
        <v>2</v>
      </c>
      <c r="HX884">
        <v>0</v>
      </c>
      <c r="HY884">
        <v>2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2</v>
      </c>
      <c r="IM884">
        <v>6</v>
      </c>
      <c r="IN884">
        <v>4</v>
      </c>
      <c r="IO884">
        <v>1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0</v>
      </c>
      <c r="JF884">
        <v>0</v>
      </c>
      <c r="JG884">
        <v>0</v>
      </c>
      <c r="JH884">
        <v>1</v>
      </c>
      <c r="JI884">
        <v>0</v>
      </c>
      <c r="JJ884">
        <v>0</v>
      </c>
      <c r="JK884">
        <v>0</v>
      </c>
      <c r="JL884">
        <v>6</v>
      </c>
    </row>
    <row r="885" spans="1:272" x14ac:dyDescent="0.25">
      <c r="A885" t="s">
        <v>273</v>
      </c>
      <c r="B885" t="s">
        <v>774</v>
      </c>
      <c r="C885" t="str">
        <f t="shared" si="64"/>
        <v>166101</v>
      </c>
      <c r="D885" t="s">
        <v>811</v>
      </c>
      <c r="E885">
        <v>56</v>
      </c>
      <c r="F885">
        <v>980</v>
      </c>
      <c r="G885">
        <v>750</v>
      </c>
      <c r="H885">
        <v>198</v>
      </c>
      <c r="I885">
        <v>552</v>
      </c>
      <c r="J885">
        <v>0</v>
      </c>
      <c r="K885">
        <v>7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552</v>
      </c>
      <c r="T885">
        <v>0</v>
      </c>
      <c r="U885">
        <v>0</v>
      </c>
      <c r="V885">
        <v>552</v>
      </c>
      <c r="W885">
        <v>6</v>
      </c>
      <c r="X885">
        <v>6</v>
      </c>
      <c r="Y885">
        <v>0</v>
      </c>
      <c r="Z885">
        <v>0</v>
      </c>
      <c r="AA885">
        <v>546</v>
      </c>
      <c r="AB885">
        <v>136</v>
      </c>
      <c r="AC885">
        <v>14</v>
      </c>
      <c r="AD885">
        <v>27</v>
      </c>
      <c r="AE885">
        <v>52</v>
      </c>
      <c r="AF885">
        <v>16</v>
      </c>
      <c r="AG885">
        <v>0</v>
      </c>
      <c r="AH885">
        <v>9</v>
      </c>
      <c r="AI885">
        <v>2</v>
      </c>
      <c r="AJ885">
        <v>1</v>
      </c>
      <c r="AK885">
        <v>2</v>
      </c>
      <c r="AL885">
        <v>1</v>
      </c>
      <c r="AM885">
        <v>1</v>
      </c>
      <c r="AN885">
        <v>0</v>
      </c>
      <c r="AO885">
        <v>0</v>
      </c>
      <c r="AP885">
        <v>0</v>
      </c>
      <c r="AQ885">
        <v>3</v>
      </c>
      <c r="AR885">
        <v>0</v>
      </c>
      <c r="AS885">
        <v>2</v>
      </c>
      <c r="AT885">
        <v>2</v>
      </c>
      <c r="AU885">
        <v>0</v>
      </c>
      <c r="AV885">
        <v>1</v>
      </c>
      <c r="AW885">
        <v>1</v>
      </c>
      <c r="AX885">
        <v>0</v>
      </c>
      <c r="AY885">
        <v>0</v>
      </c>
      <c r="AZ885">
        <v>2</v>
      </c>
      <c r="BA885">
        <v>136</v>
      </c>
      <c r="BB885">
        <v>161</v>
      </c>
      <c r="BC885">
        <v>26</v>
      </c>
      <c r="BD885">
        <v>5</v>
      </c>
      <c r="BE885">
        <v>17</v>
      </c>
      <c r="BF885">
        <v>48</v>
      </c>
      <c r="BG885">
        <v>8</v>
      </c>
      <c r="BH885">
        <v>17</v>
      </c>
      <c r="BI885">
        <v>3</v>
      </c>
      <c r="BJ885">
        <v>0</v>
      </c>
      <c r="BK885">
        <v>18</v>
      </c>
      <c r="BL885">
        <v>4</v>
      </c>
      <c r="BM885">
        <v>0</v>
      </c>
      <c r="BN885">
        <v>5</v>
      </c>
      <c r="BO885">
        <v>1</v>
      </c>
      <c r="BP885">
        <v>0</v>
      </c>
      <c r="BQ885">
        <v>2</v>
      </c>
      <c r="BR885">
        <v>1</v>
      </c>
      <c r="BS885">
        <v>0</v>
      </c>
      <c r="BT885">
        <v>1</v>
      </c>
      <c r="BU885">
        <v>2</v>
      </c>
      <c r="BV885">
        <v>0</v>
      </c>
      <c r="BW885">
        <v>3</v>
      </c>
      <c r="BX885">
        <v>0</v>
      </c>
      <c r="BY885">
        <v>0</v>
      </c>
      <c r="BZ885">
        <v>161</v>
      </c>
      <c r="CA885">
        <v>19</v>
      </c>
      <c r="CB885">
        <v>8</v>
      </c>
      <c r="CC885">
        <v>1</v>
      </c>
      <c r="CD885">
        <v>1</v>
      </c>
      <c r="CE885">
        <v>0</v>
      </c>
      <c r="CF885">
        <v>1</v>
      </c>
      <c r="CG885">
        <v>2</v>
      </c>
      <c r="CH885">
        <v>5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1</v>
      </c>
      <c r="CP885">
        <v>19</v>
      </c>
      <c r="CQ885">
        <v>23</v>
      </c>
      <c r="CR885">
        <v>14</v>
      </c>
      <c r="CS885">
        <v>0</v>
      </c>
      <c r="CT885">
        <v>2</v>
      </c>
      <c r="CU885">
        <v>0</v>
      </c>
      <c r="CV885">
        <v>2</v>
      </c>
      <c r="CW885">
        <v>0</v>
      </c>
      <c r="CX885">
        <v>2</v>
      </c>
      <c r="CY885">
        <v>1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1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1</v>
      </c>
      <c r="DP885">
        <v>23</v>
      </c>
      <c r="DQ885">
        <v>10</v>
      </c>
      <c r="DR885">
        <v>1</v>
      </c>
      <c r="DS885">
        <v>1</v>
      </c>
      <c r="DT885">
        <v>2</v>
      </c>
      <c r="DU885">
        <v>2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3</v>
      </c>
      <c r="EE885">
        <v>0</v>
      </c>
      <c r="EF885">
        <v>1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10</v>
      </c>
      <c r="EQ885">
        <v>89</v>
      </c>
      <c r="ER885">
        <v>25</v>
      </c>
      <c r="ES885">
        <v>43</v>
      </c>
      <c r="ET885">
        <v>1</v>
      </c>
      <c r="EU885">
        <v>1</v>
      </c>
      <c r="EV885">
        <v>0</v>
      </c>
      <c r="EW885">
        <v>0</v>
      </c>
      <c r="EX885">
        <v>1</v>
      </c>
      <c r="EY885">
        <v>0</v>
      </c>
      <c r="EZ885">
        <v>1</v>
      </c>
      <c r="FA885">
        <v>1</v>
      </c>
      <c r="FB885">
        <v>3</v>
      </c>
      <c r="FC885">
        <v>1</v>
      </c>
      <c r="FD885">
        <v>0</v>
      </c>
      <c r="FE885">
        <v>1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11</v>
      </c>
      <c r="FN885">
        <v>89</v>
      </c>
      <c r="FO885">
        <v>41</v>
      </c>
      <c r="FP885">
        <v>25</v>
      </c>
      <c r="FQ885">
        <v>2</v>
      </c>
      <c r="FR885">
        <v>3</v>
      </c>
      <c r="FS885">
        <v>3</v>
      </c>
      <c r="FT885">
        <v>0</v>
      </c>
      <c r="FU885">
        <v>2</v>
      </c>
      <c r="FV885">
        <v>0</v>
      </c>
      <c r="FW885">
        <v>0</v>
      </c>
      <c r="FX885">
        <v>1</v>
      </c>
      <c r="FY885">
        <v>1</v>
      </c>
      <c r="FZ885">
        <v>0</v>
      </c>
      <c r="GA885">
        <v>0</v>
      </c>
      <c r="GB885">
        <v>0</v>
      </c>
      <c r="GC885">
        <v>0</v>
      </c>
      <c r="GD885">
        <v>2</v>
      </c>
      <c r="GE885">
        <v>0</v>
      </c>
      <c r="GF885">
        <v>1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1</v>
      </c>
      <c r="GN885">
        <v>41</v>
      </c>
      <c r="GO885">
        <v>53</v>
      </c>
      <c r="GP885">
        <v>26</v>
      </c>
      <c r="GQ885">
        <v>10</v>
      </c>
      <c r="GR885">
        <v>1</v>
      </c>
      <c r="GS885">
        <v>0</v>
      </c>
      <c r="GT885">
        <v>6</v>
      </c>
      <c r="GU885">
        <v>1</v>
      </c>
      <c r="GV885">
        <v>1</v>
      </c>
      <c r="GW885">
        <v>1</v>
      </c>
      <c r="GX885">
        <v>1</v>
      </c>
      <c r="GY885">
        <v>0</v>
      </c>
      <c r="GZ885">
        <v>0</v>
      </c>
      <c r="HA885">
        <v>0</v>
      </c>
      <c r="HB885">
        <v>1</v>
      </c>
      <c r="HC885">
        <v>0</v>
      </c>
      <c r="HD885">
        <v>2</v>
      </c>
      <c r="HE885">
        <v>0</v>
      </c>
      <c r="HF885">
        <v>1</v>
      </c>
      <c r="HG885">
        <v>2</v>
      </c>
      <c r="HH885">
        <v>53</v>
      </c>
      <c r="HI885">
        <v>7</v>
      </c>
      <c r="HJ885">
        <v>2</v>
      </c>
      <c r="HK885">
        <v>2</v>
      </c>
      <c r="HL885">
        <v>0</v>
      </c>
      <c r="HM885">
        <v>1</v>
      </c>
      <c r="HN885">
        <v>0</v>
      </c>
      <c r="HO885">
        <v>0</v>
      </c>
      <c r="HP885">
        <v>0</v>
      </c>
      <c r="HQ885">
        <v>1</v>
      </c>
      <c r="HR885">
        <v>0</v>
      </c>
      <c r="HS885">
        <v>1</v>
      </c>
      <c r="HT885">
        <v>0</v>
      </c>
      <c r="HU885">
        <v>0</v>
      </c>
      <c r="HV885">
        <v>7</v>
      </c>
      <c r="HW885">
        <v>1</v>
      </c>
      <c r="HX885">
        <v>1</v>
      </c>
      <c r="HY885">
        <v>0</v>
      </c>
      <c r="HZ885">
        <v>0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1</v>
      </c>
      <c r="IM885">
        <v>6</v>
      </c>
      <c r="IN885">
        <v>2</v>
      </c>
      <c r="IO885">
        <v>2</v>
      </c>
      <c r="IP885">
        <v>1</v>
      </c>
      <c r="IQ885">
        <v>1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6</v>
      </c>
    </row>
    <row r="886" spans="1:272" x14ac:dyDescent="0.25">
      <c r="A886" t="s">
        <v>273</v>
      </c>
      <c r="B886" t="s">
        <v>774</v>
      </c>
      <c r="C886" t="str">
        <f t="shared" si="64"/>
        <v>166101</v>
      </c>
      <c r="D886" t="s">
        <v>812</v>
      </c>
      <c r="E886">
        <v>57</v>
      </c>
      <c r="F886">
        <v>1878</v>
      </c>
      <c r="G886">
        <v>1380</v>
      </c>
      <c r="H886">
        <v>319</v>
      </c>
      <c r="I886">
        <v>1061</v>
      </c>
      <c r="J886">
        <v>1</v>
      </c>
      <c r="K886">
        <v>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1061</v>
      </c>
      <c r="T886">
        <v>0</v>
      </c>
      <c r="U886">
        <v>0</v>
      </c>
      <c r="V886">
        <v>1061</v>
      </c>
      <c r="W886">
        <v>10</v>
      </c>
      <c r="X886">
        <v>7</v>
      </c>
      <c r="Y886">
        <v>3</v>
      </c>
      <c r="Z886">
        <v>0</v>
      </c>
      <c r="AA886">
        <v>1051</v>
      </c>
      <c r="AB886">
        <v>242</v>
      </c>
      <c r="AC886">
        <v>14</v>
      </c>
      <c r="AD886">
        <v>43</v>
      </c>
      <c r="AE886">
        <v>137</v>
      </c>
      <c r="AF886">
        <v>18</v>
      </c>
      <c r="AG886">
        <v>1</v>
      </c>
      <c r="AH886">
        <v>12</v>
      </c>
      <c r="AI886">
        <v>0</v>
      </c>
      <c r="AJ886">
        <v>1</v>
      </c>
      <c r="AK886">
        <v>1</v>
      </c>
      <c r="AL886">
        <v>3</v>
      </c>
      <c r="AM886">
        <v>1</v>
      </c>
      <c r="AN886">
        <v>2</v>
      </c>
      <c r="AO886">
        <v>1</v>
      </c>
      <c r="AP886">
        <v>0</v>
      </c>
      <c r="AQ886">
        <v>1</v>
      </c>
      <c r="AR886">
        <v>0</v>
      </c>
      <c r="AS886">
        <v>0</v>
      </c>
      <c r="AT886">
        <v>0</v>
      </c>
      <c r="AU886">
        <v>2</v>
      </c>
      <c r="AV886">
        <v>0</v>
      </c>
      <c r="AW886">
        <v>1</v>
      </c>
      <c r="AX886">
        <v>2</v>
      </c>
      <c r="AY886">
        <v>1</v>
      </c>
      <c r="AZ886">
        <v>1</v>
      </c>
      <c r="BA886">
        <v>242</v>
      </c>
      <c r="BB886">
        <v>364</v>
      </c>
      <c r="BC886">
        <v>83</v>
      </c>
      <c r="BD886">
        <v>10</v>
      </c>
      <c r="BE886">
        <v>11</v>
      </c>
      <c r="BF886">
        <v>72</v>
      </c>
      <c r="BG886">
        <v>5</v>
      </c>
      <c r="BH886">
        <v>59</v>
      </c>
      <c r="BI886">
        <v>11</v>
      </c>
      <c r="BJ886">
        <v>3</v>
      </c>
      <c r="BK886">
        <v>50</v>
      </c>
      <c r="BL886">
        <v>6</v>
      </c>
      <c r="BM886">
        <v>2</v>
      </c>
      <c r="BN886">
        <v>0</v>
      </c>
      <c r="BO886">
        <v>12</v>
      </c>
      <c r="BP886">
        <v>7</v>
      </c>
      <c r="BQ886">
        <v>0</v>
      </c>
      <c r="BR886">
        <v>1</v>
      </c>
      <c r="BS886">
        <v>1</v>
      </c>
      <c r="BT886">
        <v>1</v>
      </c>
      <c r="BU886">
        <v>5</v>
      </c>
      <c r="BV886">
        <v>6</v>
      </c>
      <c r="BW886">
        <v>5</v>
      </c>
      <c r="BX886">
        <v>5</v>
      </c>
      <c r="BY886">
        <v>9</v>
      </c>
      <c r="BZ886">
        <v>364</v>
      </c>
      <c r="CA886">
        <v>51</v>
      </c>
      <c r="CB886">
        <v>26</v>
      </c>
      <c r="CC886">
        <v>5</v>
      </c>
      <c r="CD886">
        <v>1</v>
      </c>
      <c r="CE886">
        <v>1</v>
      </c>
      <c r="CF886">
        <v>0</v>
      </c>
      <c r="CG886">
        <v>0</v>
      </c>
      <c r="CH886">
        <v>4</v>
      </c>
      <c r="CI886">
        <v>6</v>
      </c>
      <c r="CJ886">
        <v>1</v>
      </c>
      <c r="CK886">
        <v>2</v>
      </c>
      <c r="CL886">
        <v>1</v>
      </c>
      <c r="CM886">
        <v>0</v>
      </c>
      <c r="CN886">
        <v>2</v>
      </c>
      <c r="CO886">
        <v>2</v>
      </c>
      <c r="CP886">
        <v>51</v>
      </c>
      <c r="CQ886">
        <v>33</v>
      </c>
      <c r="CR886">
        <v>22</v>
      </c>
      <c r="CS886">
        <v>1</v>
      </c>
      <c r="CT886">
        <v>1</v>
      </c>
      <c r="CU886">
        <v>0</v>
      </c>
      <c r="CV886">
        <v>0</v>
      </c>
      <c r="CW886">
        <v>0</v>
      </c>
      <c r="CX886">
        <v>0</v>
      </c>
      <c r="CY886">
        <v>3</v>
      </c>
      <c r="CZ886">
        <v>1</v>
      </c>
      <c r="DA886">
        <v>0</v>
      </c>
      <c r="DB886">
        <v>1</v>
      </c>
      <c r="DC886">
        <v>1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1</v>
      </c>
      <c r="DK886">
        <v>0</v>
      </c>
      <c r="DL886">
        <v>0</v>
      </c>
      <c r="DM886">
        <v>0</v>
      </c>
      <c r="DN886">
        <v>1</v>
      </c>
      <c r="DO886">
        <v>1</v>
      </c>
      <c r="DP886">
        <v>33</v>
      </c>
      <c r="DQ886">
        <v>28</v>
      </c>
      <c r="DR886">
        <v>4</v>
      </c>
      <c r="DS886">
        <v>2</v>
      </c>
      <c r="DT886">
        <v>1</v>
      </c>
      <c r="DU886">
        <v>3</v>
      </c>
      <c r="DV886">
        <v>2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15</v>
      </c>
      <c r="EE886">
        <v>0</v>
      </c>
      <c r="EF886">
        <v>1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28</v>
      </c>
      <c r="EQ886">
        <v>119</v>
      </c>
      <c r="ER886">
        <v>31</v>
      </c>
      <c r="ES886">
        <v>59</v>
      </c>
      <c r="ET886">
        <v>10</v>
      </c>
      <c r="EU886">
        <v>2</v>
      </c>
      <c r="EV886">
        <v>1</v>
      </c>
      <c r="EW886">
        <v>1</v>
      </c>
      <c r="EX886">
        <v>1</v>
      </c>
      <c r="EY886">
        <v>0</v>
      </c>
      <c r="EZ886">
        <v>0</v>
      </c>
      <c r="FA886">
        <v>0</v>
      </c>
      <c r="FB886">
        <v>4</v>
      </c>
      <c r="FC886">
        <v>1</v>
      </c>
      <c r="FD886">
        <v>2</v>
      </c>
      <c r="FE886">
        <v>0</v>
      </c>
      <c r="FF886">
        <v>1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6</v>
      </c>
      <c r="FN886">
        <v>119</v>
      </c>
      <c r="FO886">
        <v>91</v>
      </c>
      <c r="FP886">
        <v>45</v>
      </c>
      <c r="FQ886">
        <v>12</v>
      </c>
      <c r="FR886">
        <v>6</v>
      </c>
      <c r="FS886">
        <v>3</v>
      </c>
      <c r="FT886">
        <v>1</v>
      </c>
      <c r="FU886">
        <v>5</v>
      </c>
      <c r="FV886">
        <v>3</v>
      </c>
      <c r="FW886">
        <v>3</v>
      </c>
      <c r="FX886">
        <v>2</v>
      </c>
      <c r="FY886">
        <v>2</v>
      </c>
      <c r="FZ886">
        <v>1</v>
      </c>
      <c r="GA886">
        <v>1</v>
      </c>
      <c r="GB886">
        <v>0</v>
      </c>
      <c r="GC886">
        <v>1</v>
      </c>
      <c r="GD886">
        <v>0</v>
      </c>
      <c r="GE886">
        <v>1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1</v>
      </c>
      <c r="GL886">
        <v>0</v>
      </c>
      <c r="GM886">
        <v>4</v>
      </c>
      <c r="GN886">
        <v>91</v>
      </c>
      <c r="GO886">
        <v>102</v>
      </c>
      <c r="GP886">
        <v>54</v>
      </c>
      <c r="GQ886">
        <v>26</v>
      </c>
      <c r="GR886">
        <v>2</v>
      </c>
      <c r="GS886">
        <v>3</v>
      </c>
      <c r="GT886">
        <v>3</v>
      </c>
      <c r="GU886">
        <v>1</v>
      </c>
      <c r="GV886">
        <v>5</v>
      </c>
      <c r="GW886">
        <v>1</v>
      </c>
      <c r="GX886">
        <v>0</v>
      </c>
      <c r="GY886">
        <v>2</v>
      </c>
      <c r="GZ886">
        <v>0</v>
      </c>
      <c r="HA886">
        <v>0</v>
      </c>
      <c r="HB886">
        <v>0</v>
      </c>
      <c r="HC886">
        <v>1</v>
      </c>
      <c r="HD886">
        <v>0</v>
      </c>
      <c r="HE886">
        <v>0</v>
      </c>
      <c r="HF886">
        <v>2</v>
      </c>
      <c r="HG886">
        <v>2</v>
      </c>
      <c r="HH886">
        <v>102</v>
      </c>
      <c r="HI886">
        <v>8</v>
      </c>
      <c r="HJ886">
        <v>1</v>
      </c>
      <c r="HK886">
        <v>1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3</v>
      </c>
      <c r="HR886">
        <v>1</v>
      </c>
      <c r="HS886">
        <v>1</v>
      </c>
      <c r="HT886">
        <v>0</v>
      </c>
      <c r="HU886">
        <v>1</v>
      </c>
      <c r="HV886">
        <v>8</v>
      </c>
      <c r="HW886">
        <v>2</v>
      </c>
      <c r="HX886">
        <v>1</v>
      </c>
      <c r="HY886">
        <v>1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2</v>
      </c>
      <c r="IM886">
        <v>11</v>
      </c>
      <c r="IN886">
        <v>4</v>
      </c>
      <c r="IO886">
        <v>3</v>
      </c>
      <c r="IP886">
        <v>1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1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0</v>
      </c>
      <c r="JE886">
        <v>1</v>
      </c>
      <c r="JF886">
        <v>0</v>
      </c>
      <c r="JG886">
        <v>0</v>
      </c>
      <c r="JH886">
        <v>0</v>
      </c>
      <c r="JI886">
        <v>0</v>
      </c>
      <c r="JJ886">
        <v>1</v>
      </c>
      <c r="JK886">
        <v>0</v>
      </c>
      <c r="JL886">
        <v>11</v>
      </c>
    </row>
    <row r="887" spans="1:272" x14ac:dyDescent="0.25">
      <c r="A887" t="s">
        <v>273</v>
      </c>
      <c r="B887" t="s">
        <v>774</v>
      </c>
      <c r="C887" t="str">
        <f t="shared" si="64"/>
        <v>166101</v>
      </c>
      <c r="D887" t="s">
        <v>813</v>
      </c>
      <c r="E887">
        <v>58</v>
      </c>
      <c r="F887">
        <v>1566</v>
      </c>
      <c r="G887">
        <v>1190</v>
      </c>
      <c r="H887">
        <v>170</v>
      </c>
      <c r="I887">
        <v>1020</v>
      </c>
      <c r="J887">
        <v>0</v>
      </c>
      <c r="K887">
        <v>3</v>
      </c>
      <c r="L887">
        <v>4</v>
      </c>
      <c r="M887">
        <v>4</v>
      </c>
      <c r="N887">
        <v>0</v>
      </c>
      <c r="O887">
        <v>0</v>
      </c>
      <c r="P887">
        <v>0</v>
      </c>
      <c r="Q887">
        <v>0</v>
      </c>
      <c r="R887">
        <v>4</v>
      </c>
      <c r="S887">
        <v>1024</v>
      </c>
      <c r="T887">
        <v>4</v>
      </c>
      <c r="U887">
        <v>0</v>
      </c>
      <c r="V887">
        <v>1024</v>
      </c>
      <c r="W887">
        <v>8</v>
      </c>
      <c r="X887">
        <v>3</v>
      </c>
      <c r="Y887">
        <v>5</v>
      </c>
      <c r="Z887">
        <v>0</v>
      </c>
      <c r="AA887">
        <v>1016</v>
      </c>
      <c r="AB887">
        <v>269</v>
      </c>
      <c r="AC887">
        <v>21</v>
      </c>
      <c r="AD887">
        <v>42</v>
      </c>
      <c r="AE887">
        <v>151</v>
      </c>
      <c r="AF887">
        <v>29</v>
      </c>
      <c r="AG887">
        <v>1</v>
      </c>
      <c r="AH887">
        <v>6</v>
      </c>
      <c r="AI887">
        <v>1</v>
      </c>
      <c r="AJ887">
        <v>1</v>
      </c>
      <c r="AK887">
        <v>3</v>
      </c>
      <c r="AL887">
        <v>0</v>
      </c>
      <c r="AM887">
        <v>2</v>
      </c>
      <c r="AN887">
        <v>3</v>
      </c>
      <c r="AO887">
        <v>0</v>
      </c>
      <c r="AP887">
        <v>0</v>
      </c>
      <c r="AQ887">
        <v>1</v>
      </c>
      <c r="AR887">
        <v>0</v>
      </c>
      <c r="AS887">
        <v>1</v>
      </c>
      <c r="AT887">
        <v>1</v>
      </c>
      <c r="AU887">
        <v>1</v>
      </c>
      <c r="AV887">
        <v>0</v>
      </c>
      <c r="AW887">
        <v>2</v>
      </c>
      <c r="AX887">
        <v>0</v>
      </c>
      <c r="AY887">
        <v>0</v>
      </c>
      <c r="AZ887">
        <v>3</v>
      </c>
      <c r="BA887">
        <v>269</v>
      </c>
      <c r="BB887">
        <v>318</v>
      </c>
      <c r="BC887">
        <v>71</v>
      </c>
      <c r="BD887">
        <v>3</v>
      </c>
      <c r="BE887">
        <v>19</v>
      </c>
      <c r="BF887">
        <v>85</v>
      </c>
      <c r="BG887">
        <v>8</v>
      </c>
      <c r="BH887">
        <v>39</v>
      </c>
      <c r="BI887">
        <v>9</v>
      </c>
      <c r="BJ887">
        <v>3</v>
      </c>
      <c r="BK887">
        <v>33</v>
      </c>
      <c r="BL887">
        <v>10</v>
      </c>
      <c r="BM887">
        <v>1</v>
      </c>
      <c r="BN887">
        <v>1</v>
      </c>
      <c r="BO887">
        <v>12</v>
      </c>
      <c r="BP887">
        <v>1</v>
      </c>
      <c r="BQ887">
        <v>1</v>
      </c>
      <c r="BR887">
        <v>3</v>
      </c>
      <c r="BS887">
        <v>0</v>
      </c>
      <c r="BT887">
        <v>0</v>
      </c>
      <c r="BU887">
        <v>8</v>
      </c>
      <c r="BV887">
        <v>5</v>
      </c>
      <c r="BW887">
        <v>2</v>
      </c>
      <c r="BX887">
        <v>1</v>
      </c>
      <c r="BY887">
        <v>3</v>
      </c>
      <c r="BZ887">
        <v>318</v>
      </c>
      <c r="CA887">
        <v>50</v>
      </c>
      <c r="CB887">
        <v>17</v>
      </c>
      <c r="CC887">
        <v>6</v>
      </c>
      <c r="CD887">
        <v>1</v>
      </c>
      <c r="CE887">
        <v>1</v>
      </c>
      <c r="CF887">
        <v>1</v>
      </c>
      <c r="CG887">
        <v>5</v>
      </c>
      <c r="CH887">
        <v>1</v>
      </c>
      <c r="CI887">
        <v>3</v>
      </c>
      <c r="CJ887">
        <v>2</v>
      </c>
      <c r="CK887">
        <v>3</v>
      </c>
      <c r="CL887">
        <v>0</v>
      </c>
      <c r="CM887">
        <v>1</v>
      </c>
      <c r="CN887">
        <v>7</v>
      </c>
      <c r="CO887">
        <v>2</v>
      </c>
      <c r="CP887">
        <v>50</v>
      </c>
      <c r="CQ887">
        <v>36</v>
      </c>
      <c r="CR887">
        <v>21</v>
      </c>
      <c r="CS887">
        <v>1</v>
      </c>
      <c r="CT887">
        <v>1</v>
      </c>
      <c r="CU887">
        <v>0</v>
      </c>
      <c r="CV887">
        <v>1</v>
      </c>
      <c r="CW887">
        <v>1</v>
      </c>
      <c r="CX887">
        <v>0</v>
      </c>
      <c r="CY887">
        <v>1</v>
      </c>
      <c r="CZ887">
        <v>4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3</v>
      </c>
      <c r="DK887">
        <v>1</v>
      </c>
      <c r="DL887">
        <v>0</v>
      </c>
      <c r="DM887">
        <v>0</v>
      </c>
      <c r="DN887">
        <v>0</v>
      </c>
      <c r="DO887">
        <v>2</v>
      </c>
      <c r="DP887">
        <v>36</v>
      </c>
      <c r="DQ887">
        <v>20</v>
      </c>
      <c r="DR887">
        <v>5</v>
      </c>
      <c r="DS887">
        <v>0</v>
      </c>
      <c r="DT887">
        <v>0</v>
      </c>
      <c r="DU887">
        <v>6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7</v>
      </c>
      <c r="EE887">
        <v>1</v>
      </c>
      <c r="EF887">
        <v>1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20</v>
      </c>
      <c r="EQ887">
        <v>96</v>
      </c>
      <c r="ER887">
        <v>27</v>
      </c>
      <c r="ES887">
        <v>39</v>
      </c>
      <c r="ET887">
        <v>10</v>
      </c>
      <c r="EU887">
        <v>0</v>
      </c>
      <c r="EV887">
        <v>1</v>
      </c>
      <c r="EW887">
        <v>0</v>
      </c>
      <c r="EX887">
        <v>1</v>
      </c>
      <c r="EY887">
        <v>0</v>
      </c>
      <c r="EZ887">
        <v>0</v>
      </c>
      <c r="FA887">
        <v>0</v>
      </c>
      <c r="FB887">
        <v>2</v>
      </c>
      <c r="FC887">
        <v>0</v>
      </c>
      <c r="FD887">
        <v>1</v>
      </c>
      <c r="FE887">
        <v>2</v>
      </c>
      <c r="FF887">
        <v>0</v>
      </c>
      <c r="FG887">
        <v>0</v>
      </c>
      <c r="FH887">
        <v>0</v>
      </c>
      <c r="FI887">
        <v>0</v>
      </c>
      <c r="FJ887">
        <v>1</v>
      </c>
      <c r="FK887">
        <v>3</v>
      </c>
      <c r="FL887">
        <v>1</v>
      </c>
      <c r="FM887">
        <v>8</v>
      </c>
      <c r="FN887">
        <v>96</v>
      </c>
      <c r="FO887">
        <v>101</v>
      </c>
      <c r="FP887">
        <v>41</v>
      </c>
      <c r="FQ887">
        <v>4</v>
      </c>
      <c r="FR887">
        <v>4</v>
      </c>
      <c r="FS887">
        <v>2</v>
      </c>
      <c r="FT887">
        <v>3</v>
      </c>
      <c r="FU887">
        <v>13</v>
      </c>
      <c r="FV887">
        <v>0</v>
      </c>
      <c r="FW887">
        <v>1</v>
      </c>
      <c r="FX887">
        <v>5</v>
      </c>
      <c r="FY887">
        <v>0</v>
      </c>
      <c r="FZ887">
        <v>1</v>
      </c>
      <c r="GA887">
        <v>0</v>
      </c>
      <c r="GB887">
        <v>1</v>
      </c>
      <c r="GC887">
        <v>4</v>
      </c>
      <c r="GD887">
        <v>2</v>
      </c>
      <c r="GE887">
        <v>7</v>
      </c>
      <c r="GF887">
        <v>0</v>
      </c>
      <c r="GG887">
        <v>2</v>
      </c>
      <c r="GH887">
        <v>0</v>
      </c>
      <c r="GI887">
        <v>1</v>
      </c>
      <c r="GJ887">
        <v>5</v>
      </c>
      <c r="GK887">
        <v>2</v>
      </c>
      <c r="GL887">
        <v>1</v>
      </c>
      <c r="GM887">
        <v>2</v>
      </c>
      <c r="GN887">
        <v>101</v>
      </c>
      <c r="GO887">
        <v>107</v>
      </c>
      <c r="GP887">
        <v>54</v>
      </c>
      <c r="GQ887">
        <v>19</v>
      </c>
      <c r="GR887">
        <v>5</v>
      </c>
      <c r="GS887">
        <v>0</v>
      </c>
      <c r="GT887">
        <v>1</v>
      </c>
      <c r="GU887">
        <v>1</v>
      </c>
      <c r="GV887">
        <v>9</v>
      </c>
      <c r="GW887">
        <v>1</v>
      </c>
      <c r="GX887">
        <v>4</v>
      </c>
      <c r="GY887">
        <v>1</v>
      </c>
      <c r="GZ887">
        <v>3</v>
      </c>
      <c r="HA887">
        <v>0</v>
      </c>
      <c r="HB887">
        <v>1</v>
      </c>
      <c r="HC887">
        <v>2</v>
      </c>
      <c r="HD887">
        <v>0</v>
      </c>
      <c r="HE887">
        <v>1</v>
      </c>
      <c r="HF887">
        <v>2</v>
      </c>
      <c r="HG887">
        <v>3</v>
      </c>
      <c r="HH887">
        <v>107</v>
      </c>
      <c r="HI887">
        <v>8</v>
      </c>
      <c r="HJ887">
        <v>1</v>
      </c>
      <c r="HK887">
        <v>0</v>
      </c>
      <c r="HL887">
        <v>1</v>
      </c>
      <c r="HM887">
        <v>0</v>
      </c>
      <c r="HN887">
        <v>2</v>
      </c>
      <c r="HO887">
        <v>0</v>
      </c>
      <c r="HP887">
        <v>1</v>
      </c>
      <c r="HQ887">
        <v>0</v>
      </c>
      <c r="HR887">
        <v>2</v>
      </c>
      <c r="HS887">
        <v>0</v>
      </c>
      <c r="HT887">
        <v>1</v>
      </c>
      <c r="HU887">
        <v>0</v>
      </c>
      <c r="HV887">
        <v>8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11</v>
      </c>
      <c r="IN887">
        <v>8</v>
      </c>
      <c r="IO887">
        <v>1</v>
      </c>
      <c r="IP887">
        <v>1</v>
      </c>
      <c r="IQ887">
        <v>1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0</v>
      </c>
      <c r="JH887">
        <v>0</v>
      </c>
      <c r="JI887">
        <v>0</v>
      </c>
      <c r="JJ887">
        <v>0</v>
      </c>
      <c r="JK887">
        <v>0</v>
      </c>
      <c r="JL887">
        <v>11</v>
      </c>
    </row>
    <row r="888" spans="1:272" x14ac:dyDescent="0.25">
      <c r="A888" t="s">
        <v>273</v>
      </c>
      <c r="B888" t="s">
        <v>774</v>
      </c>
      <c r="C888" t="str">
        <f t="shared" si="64"/>
        <v>166101</v>
      </c>
      <c r="D888" t="s">
        <v>814</v>
      </c>
      <c r="E888">
        <v>59</v>
      </c>
      <c r="F888">
        <v>976</v>
      </c>
      <c r="G888">
        <v>740</v>
      </c>
      <c r="H888">
        <v>140</v>
      </c>
      <c r="I888">
        <v>600</v>
      </c>
      <c r="J888">
        <v>2</v>
      </c>
      <c r="K888">
        <v>5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600</v>
      </c>
      <c r="T888">
        <v>0</v>
      </c>
      <c r="U888">
        <v>0</v>
      </c>
      <c r="V888">
        <v>600</v>
      </c>
      <c r="W888">
        <v>3</v>
      </c>
      <c r="X888">
        <v>0</v>
      </c>
      <c r="Y888">
        <v>3</v>
      </c>
      <c r="Z888">
        <v>0</v>
      </c>
      <c r="AA888">
        <v>597</v>
      </c>
      <c r="AB888">
        <v>126</v>
      </c>
      <c r="AC888">
        <v>11</v>
      </c>
      <c r="AD888">
        <v>27</v>
      </c>
      <c r="AE888">
        <v>52</v>
      </c>
      <c r="AF888">
        <v>18</v>
      </c>
      <c r="AG888">
        <v>0</v>
      </c>
      <c r="AH888">
        <v>5</v>
      </c>
      <c r="AI888">
        <v>0</v>
      </c>
      <c r="AJ888">
        <v>0</v>
      </c>
      <c r="AK888">
        <v>0</v>
      </c>
      <c r="AL888">
        <v>0</v>
      </c>
      <c r="AM888">
        <v>1</v>
      </c>
      <c r="AN888">
        <v>2</v>
      </c>
      <c r="AO888">
        <v>0</v>
      </c>
      <c r="AP888">
        <v>0</v>
      </c>
      <c r="AQ888">
        <v>2</v>
      </c>
      <c r="AR888">
        <v>1</v>
      </c>
      <c r="AS888">
        <v>2</v>
      </c>
      <c r="AT888">
        <v>0</v>
      </c>
      <c r="AU888">
        <v>0</v>
      </c>
      <c r="AV888">
        <v>4</v>
      </c>
      <c r="AW888">
        <v>0</v>
      </c>
      <c r="AX888">
        <v>0</v>
      </c>
      <c r="AY888">
        <v>0</v>
      </c>
      <c r="AZ888">
        <v>1</v>
      </c>
      <c r="BA888">
        <v>126</v>
      </c>
      <c r="BB888">
        <v>191</v>
      </c>
      <c r="BC888">
        <v>46</v>
      </c>
      <c r="BD888">
        <v>5</v>
      </c>
      <c r="BE888">
        <v>19</v>
      </c>
      <c r="BF888">
        <v>44</v>
      </c>
      <c r="BG888">
        <v>5</v>
      </c>
      <c r="BH888">
        <v>25</v>
      </c>
      <c r="BI888">
        <v>4</v>
      </c>
      <c r="BJ888">
        <v>1</v>
      </c>
      <c r="BK888">
        <v>20</v>
      </c>
      <c r="BL888">
        <v>2</v>
      </c>
      <c r="BM888">
        <v>3</v>
      </c>
      <c r="BN888">
        <v>0</v>
      </c>
      <c r="BO888">
        <v>2</v>
      </c>
      <c r="BP888">
        <v>1</v>
      </c>
      <c r="BQ888">
        <v>1</v>
      </c>
      <c r="BR888">
        <v>0</v>
      </c>
      <c r="BS888">
        <v>1</v>
      </c>
      <c r="BT888">
        <v>0</v>
      </c>
      <c r="BU888">
        <v>5</v>
      </c>
      <c r="BV888">
        <v>1</v>
      </c>
      <c r="BW888">
        <v>1</v>
      </c>
      <c r="BX888">
        <v>2</v>
      </c>
      <c r="BY888">
        <v>3</v>
      </c>
      <c r="BZ888">
        <v>191</v>
      </c>
      <c r="CA888">
        <v>25</v>
      </c>
      <c r="CB888">
        <v>7</v>
      </c>
      <c r="CC888">
        <v>12</v>
      </c>
      <c r="CD888">
        <v>3</v>
      </c>
      <c r="CE888">
        <v>0</v>
      </c>
      <c r="CF888">
        <v>0</v>
      </c>
      <c r="CG888">
        <v>0</v>
      </c>
      <c r="CH888">
        <v>0</v>
      </c>
      <c r="CI888">
        <v>1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2</v>
      </c>
      <c r="CP888">
        <v>25</v>
      </c>
      <c r="CQ888">
        <v>31</v>
      </c>
      <c r="CR888">
        <v>15</v>
      </c>
      <c r="CS888">
        <v>2</v>
      </c>
      <c r="CT888">
        <v>4</v>
      </c>
      <c r="CU888">
        <v>0</v>
      </c>
      <c r="CV888">
        <v>0</v>
      </c>
      <c r="CW888">
        <v>1</v>
      </c>
      <c r="CX888">
        <v>2</v>
      </c>
      <c r="CY888">
        <v>1</v>
      </c>
      <c r="CZ888">
        <v>1</v>
      </c>
      <c r="DA888">
        <v>0</v>
      </c>
      <c r="DB888">
        <v>0</v>
      </c>
      <c r="DC888">
        <v>0</v>
      </c>
      <c r="DD888">
        <v>1</v>
      </c>
      <c r="DE888">
        <v>0</v>
      </c>
      <c r="DF888">
        <v>0</v>
      </c>
      <c r="DG888">
        <v>1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2</v>
      </c>
      <c r="DP888">
        <v>31</v>
      </c>
      <c r="DQ888">
        <v>9</v>
      </c>
      <c r="DR888">
        <v>3</v>
      </c>
      <c r="DS888">
        <v>0</v>
      </c>
      <c r="DT888">
        <v>0</v>
      </c>
      <c r="DU888">
        <v>0</v>
      </c>
      <c r="DV888">
        <v>1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4</v>
      </c>
      <c r="EE888">
        <v>0</v>
      </c>
      <c r="EF888">
        <v>0</v>
      </c>
      <c r="EG888">
        <v>0</v>
      </c>
      <c r="EH888">
        <v>0</v>
      </c>
      <c r="EI888">
        <v>1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9</v>
      </c>
      <c r="EQ888">
        <v>62</v>
      </c>
      <c r="ER888">
        <v>20</v>
      </c>
      <c r="ES888">
        <v>31</v>
      </c>
      <c r="ET888">
        <v>2</v>
      </c>
      <c r="EU888">
        <v>2</v>
      </c>
      <c r="EV888">
        <v>1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1</v>
      </c>
      <c r="FD888">
        <v>2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3</v>
      </c>
      <c r="FN888">
        <v>62</v>
      </c>
      <c r="FO888">
        <v>66</v>
      </c>
      <c r="FP888">
        <v>38</v>
      </c>
      <c r="FQ888">
        <v>4</v>
      </c>
      <c r="FR888">
        <v>3</v>
      </c>
      <c r="FS888">
        <v>3</v>
      </c>
      <c r="FT888">
        <v>0</v>
      </c>
      <c r="FU888">
        <v>4</v>
      </c>
      <c r="FV888">
        <v>1</v>
      </c>
      <c r="FW888">
        <v>3</v>
      </c>
      <c r="FX888">
        <v>1</v>
      </c>
      <c r="FY888">
        <v>0</v>
      </c>
      <c r="FZ888">
        <v>1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1</v>
      </c>
      <c r="GI888">
        <v>0</v>
      </c>
      <c r="GJ888">
        <v>3</v>
      </c>
      <c r="GK888">
        <v>0</v>
      </c>
      <c r="GL888">
        <v>3</v>
      </c>
      <c r="GM888">
        <v>1</v>
      </c>
      <c r="GN888">
        <v>66</v>
      </c>
      <c r="GO888">
        <v>78</v>
      </c>
      <c r="GP888">
        <v>43</v>
      </c>
      <c r="GQ888">
        <v>16</v>
      </c>
      <c r="GR888">
        <v>3</v>
      </c>
      <c r="GS888">
        <v>0</v>
      </c>
      <c r="GT888">
        <v>1</v>
      </c>
      <c r="GU888">
        <v>0</v>
      </c>
      <c r="GV888">
        <v>7</v>
      </c>
      <c r="GW888">
        <v>0</v>
      </c>
      <c r="GX888">
        <v>0</v>
      </c>
      <c r="GY888">
        <v>0</v>
      </c>
      <c r="GZ888">
        <v>0</v>
      </c>
      <c r="HA888">
        <v>1</v>
      </c>
      <c r="HB888">
        <v>1</v>
      </c>
      <c r="HC888">
        <v>3</v>
      </c>
      <c r="HD888">
        <v>0</v>
      </c>
      <c r="HE888">
        <v>2</v>
      </c>
      <c r="HF888">
        <v>0</v>
      </c>
      <c r="HG888">
        <v>1</v>
      </c>
      <c r="HH888">
        <v>78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2</v>
      </c>
      <c r="HX888">
        <v>2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2</v>
      </c>
      <c r="IM888">
        <v>7</v>
      </c>
      <c r="IN888">
        <v>4</v>
      </c>
      <c r="IO888">
        <v>1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1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1</v>
      </c>
      <c r="JL888">
        <v>7</v>
      </c>
    </row>
    <row r="889" spans="1:272" x14ac:dyDescent="0.25">
      <c r="A889" t="s">
        <v>273</v>
      </c>
      <c r="B889" t="s">
        <v>774</v>
      </c>
      <c r="C889" t="str">
        <f t="shared" si="64"/>
        <v>166101</v>
      </c>
      <c r="D889" t="s">
        <v>815</v>
      </c>
      <c r="E889">
        <v>60</v>
      </c>
      <c r="F889">
        <v>1386</v>
      </c>
      <c r="G889">
        <v>1060</v>
      </c>
      <c r="H889">
        <v>177</v>
      </c>
      <c r="I889">
        <v>883</v>
      </c>
      <c r="J889">
        <v>0</v>
      </c>
      <c r="K889">
        <v>3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883</v>
      </c>
      <c r="T889">
        <v>0</v>
      </c>
      <c r="U889">
        <v>0</v>
      </c>
      <c r="V889">
        <v>883</v>
      </c>
      <c r="W889">
        <v>14</v>
      </c>
      <c r="X889">
        <v>9</v>
      </c>
      <c r="Y889">
        <v>5</v>
      </c>
      <c r="Z889">
        <v>0</v>
      </c>
      <c r="AA889">
        <v>869</v>
      </c>
      <c r="AB889">
        <v>255</v>
      </c>
      <c r="AC889">
        <v>32</v>
      </c>
      <c r="AD889">
        <v>61</v>
      </c>
      <c r="AE889">
        <v>111</v>
      </c>
      <c r="AF889">
        <v>19</v>
      </c>
      <c r="AG889">
        <v>1</v>
      </c>
      <c r="AH889">
        <v>8</v>
      </c>
      <c r="AI889">
        <v>3</v>
      </c>
      <c r="AJ889">
        <v>0</v>
      </c>
      <c r="AK889">
        <v>1</v>
      </c>
      <c r="AL889">
        <v>0</v>
      </c>
      <c r="AM889">
        <v>1</v>
      </c>
      <c r="AN889">
        <v>0</v>
      </c>
      <c r="AO889">
        <v>0</v>
      </c>
      <c r="AP889">
        <v>0</v>
      </c>
      <c r="AQ889">
        <v>2</v>
      </c>
      <c r="AR889">
        <v>0</v>
      </c>
      <c r="AS889">
        <v>4</v>
      </c>
      <c r="AT889">
        <v>0</v>
      </c>
      <c r="AU889">
        <v>0</v>
      </c>
      <c r="AV889">
        <v>1</v>
      </c>
      <c r="AW889">
        <v>1</v>
      </c>
      <c r="AX889">
        <v>1</v>
      </c>
      <c r="AY889">
        <v>2</v>
      </c>
      <c r="AZ889">
        <v>7</v>
      </c>
      <c r="BA889">
        <v>255</v>
      </c>
      <c r="BB889">
        <v>248</v>
      </c>
      <c r="BC889">
        <v>46</v>
      </c>
      <c r="BD889">
        <v>3</v>
      </c>
      <c r="BE889">
        <v>6</v>
      </c>
      <c r="BF889">
        <v>41</v>
      </c>
      <c r="BG889">
        <v>4</v>
      </c>
      <c r="BH889">
        <v>45</v>
      </c>
      <c r="BI889">
        <v>11</v>
      </c>
      <c r="BJ889">
        <v>5</v>
      </c>
      <c r="BK889">
        <v>44</v>
      </c>
      <c r="BL889">
        <v>2</v>
      </c>
      <c r="BM889">
        <v>2</v>
      </c>
      <c r="BN889">
        <v>2</v>
      </c>
      <c r="BO889">
        <v>13</v>
      </c>
      <c r="BP889">
        <v>2</v>
      </c>
      <c r="BQ889">
        <v>1</v>
      </c>
      <c r="BR889">
        <v>1</v>
      </c>
      <c r="BS889">
        <v>0</v>
      </c>
      <c r="BT889">
        <v>0</v>
      </c>
      <c r="BU889">
        <v>7</v>
      </c>
      <c r="BV889">
        <v>2</v>
      </c>
      <c r="BW889">
        <v>7</v>
      </c>
      <c r="BX889">
        <v>2</v>
      </c>
      <c r="BY889">
        <v>2</v>
      </c>
      <c r="BZ889">
        <v>248</v>
      </c>
      <c r="CA889">
        <v>41</v>
      </c>
      <c r="CB889">
        <v>24</v>
      </c>
      <c r="CC889">
        <v>8</v>
      </c>
      <c r="CD889">
        <v>1</v>
      </c>
      <c r="CE889">
        <v>0</v>
      </c>
      <c r="CF889">
        <v>1</v>
      </c>
      <c r="CG889">
        <v>0</v>
      </c>
      <c r="CH889">
        <v>0</v>
      </c>
      <c r="CI889">
        <v>2</v>
      </c>
      <c r="CJ889">
        <v>0</v>
      </c>
      <c r="CK889">
        <v>0</v>
      </c>
      <c r="CL889">
        <v>0</v>
      </c>
      <c r="CM889">
        <v>0</v>
      </c>
      <c r="CN889">
        <v>2</v>
      </c>
      <c r="CO889">
        <v>3</v>
      </c>
      <c r="CP889">
        <v>41</v>
      </c>
      <c r="CQ889">
        <v>34</v>
      </c>
      <c r="CR889">
        <v>12</v>
      </c>
      <c r="CS889">
        <v>3</v>
      </c>
      <c r="CT889">
        <v>2</v>
      </c>
      <c r="CU889">
        <v>3</v>
      </c>
      <c r="CV889">
        <v>4</v>
      </c>
      <c r="CW889">
        <v>2</v>
      </c>
      <c r="CX889">
        <v>0</v>
      </c>
      <c r="CY889">
        <v>1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1</v>
      </c>
      <c r="DK889">
        <v>0</v>
      </c>
      <c r="DL889">
        <v>0</v>
      </c>
      <c r="DM889">
        <v>0</v>
      </c>
      <c r="DN889">
        <v>0</v>
      </c>
      <c r="DO889">
        <v>6</v>
      </c>
      <c r="DP889">
        <v>34</v>
      </c>
      <c r="DQ889">
        <v>13</v>
      </c>
      <c r="DR889">
        <v>2</v>
      </c>
      <c r="DS889">
        <v>0</v>
      </c>
      <c r="DT889">
        <v>1</v>
      </c>
      <c r="DU889">
        <v>2</v>
      </c>
      <c r="DV889">
        <v>2</v>
      </c>
      <c r="DW889">
        <v>0</v>
      </c>
      <c r="DX889">
        <v>1</v>
      </c>
      <c r="DY889">
        <v>1</v>
      </c>
      <c r="DZ889">
        <v>0</v>
      </c>
      <c r="EA889">
        <v>1</v>
      </c>
      <c r="EB889">
        <v>0</v>
      </c>
      <c r="EC889">
        <v>0</v>
      </c>
      <c r="ED889">
        <v>1</v>
      </c>
      <c r="EE889">
        <v>0</v>
      </c>
      <c r="EF889">
        <v>1</v>
      </c>
      <c r="EG889">
        <v>0</v>
      </c>
      <c r="EH889">
        <v>0</v>
      </c>
      <c r="EI889">
        <v>0</v>
      </c>
      <c r="EJ889">
        <v>1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13</v>
      </c>
      <c r="EQ889">
        <v>80</v>
      </c>
      <c r="ER889">
        <v>24</v>
      </c>
      <c r="ES889">
        <v>31</v>
      </c>
      <c r="ET889">
        <v>8</v>
      </c>
      <c r="EU889">
        <v>2</v>
      </c>
      <c r="EV889">
        <v>0</v>
      </c>
      <c r="EW889">
        <v>0</v>
      </c>
      <c r="EX889">
        <v>1</v>
      </c>
      <c r="EY889">
        <v>1</v>
      </c>
      <c r="EZ889">
        <v>0</v>
      </c>
      <c r="FA889">
        <v>1</v>
      </c>
      <c r="FB889">
        <v>2</v>
      </c>
      <c r="FC889">
        <v>1</v>
      </c>
      <c r="FD889">
        <v>2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2</v>
      </c>
      <c r="FM889">
        <v>5</v>
      </c>
      <c r="FN889">
        <v>80</v>
      </c>
      <c r="FO889">
        <v>95</v>
      </c>
      <c r="FP889">
        <v>43</v>
      </c>
      <c r="FQ889">
        <v>6</v>
      </c>
      <c r="FR889">
        <v>1</v>
      </c>
      <c r="FS889">
        <v>6</v>
      </c>
      <c r="FT889">
        <v>1</v>
      </c>
      <c r="FU889">
        <v>12</v>
      </c>
      <c r="FV889">
        <v>0</v>
      </c>
      <c r="FW889">
        <v>2</v>
      </c>
      <c r="FX889">
        <v>4</v>
      </c>
      <c r="FY889">
        <v>0</v>
      </c>
      <c r="FZ889">
        <v>1</v>
      </c>
      <c r="GA889">
        <v>2</v>
      </c>
      <c r="GB889">
        <v>0</v>
      </c>
      <c r="GC889">
        <v>0</v>
      </c>
      <c r="GD889">
        <v>2</v>
      </c>
      <c r="GE889">
        <v>1</v>
      </c>
      <c r="GF889">
        <v>2</v>
      </c>
      <c r="GG889">
        <v>3</v>
      </c>
      <c r="GH889">
        <v>0</v>
      </c>
      <c r="GI889">
        <v>0</v>
      </c>
      <c r="GJ889">
        <v>3</v>
      </c>
      <c r="GK889">
        <v>0</v>
      </c>
      <c r="GL889">
        <v>0</v>
      </c>
      <c r="GM889">
        <v>6</v>
      </c>
      <c r="GN889">
        <v>95</v>
      </c>
      <c r="GO889">
        <v>93</v>
      </c>
      <c r="GP889">
        <v>51</v>
      </c>
      <c r="GQ889">
        <v>13</v>
      </c>
      <c r="GR889">
        <v>3</v>
      </c>
      <c r="GS889">
        <v>2</v>
      </c>
      <c r="GT889">
        <v>4</v>
      </c>
      <c r="GU889">
        <v>0</v>
      </c>
      <c r="GV889">
        <v>7</v>
      </c>
      <c r="GW889">
        <v>1</v>
      </c>
      <c r="GX889">
        <v>2</v>
      </c>
      <c r="GY889">
        <v>1</v>
      </c>
      <c r="GZ889">
        <v>1</v>
      </c>
      <c r="HA889">
        <v>2</v>
      </c>
      <c r="HB889">
        <v>0</v>
      </c>
      <c r="HC889">
        <v>3</v>
      </c>
      <c r="HD889">
        <v>0</v>
      </c>
      <c r="HE889">
        <v>0</v>
      </c>
      <c r="HF889">
        <v>1</v>
      </c>
      <c r="HG889">
        <v>2</v>
      </c>
      <c r="HH889">
        <v>93</v>
      </c>
      <c r="HI889">
        <v>3</v>
      </c>
      <c r="HJ889">
        <v>2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1</v>
      </c>
      <c r="HR889">
        <v>0</v>
      </c>
      <c r="HS889">
        <v>0</v>
      </c>
      <c r="HT889">
        <v>0</v>
      </c>
      <c r="HU889">
        <v>0</v>
      </c>
      <c r="HV889">
        <v>3</v>
      </c>
      <c r="HW889">
        <v>1</v>
      </c>
      <c r="HX889">
        <v>1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1</v>
      </c>
      <c r="IM889">
        <v>6</v>
      </c>
      <c r="IN889">
        <v>1</v>
      </c>
      <c r="IO889">
        <v>0</v>
      </c>
      <c r="IP889">
        <v>1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3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1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6</v>
      </c>
    </row>
    <row r="890" spans="1:272" x14ac:dyDescent="0.25">
      <c r="A890" t="s">
        <v>273</v>
      </c>
      <c r="B890" t="s">
        <v>774</v>
      </c>
      <c r="C890" t="str">
        <f t="shared" si="64"/>
        <v>166101</v>
      </c>
      <c r="D890" t="s">
        <v>790</v>
      </c>
      <c r="E890">
        <v>61</v>
      </c>
      <c r="F890">
        <v>1365</v>
      </c>
      <c r="G890">
        <v>1031</v>
      </c>
      <c r="H890">
        <v>204</v>
      </c>
      <c r="I890">
        <v>827</v>
      </c>
      <c r="J890">
        <v>0</v>
      </c>
      <c r="K890">
        <v>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827</v>
      </c>
      <c r="T890">
        <v>0</v>
      </c>
      <c r="U890">
        <v>0</v>
      </c>
      <c r="V890">
        <v>827</v>
      </c>
      <c r="W890">
        <v>7</v>
      </c>
      <c r="X890">
        <v>4</v>
      </c>
      <c r="Y890">
        <v>3</v>
      </c>
      <c r="Z890">
        <v>0</v>
      </c>
      <c r="AA890">
        <v>820</v>
      </c>
      <c r="AB890">
        <v>213</v>
      </c>
      <c r="AC890">
        <v>15</v>
      </c>
      <c r="AD890">
        <v>48</v>
      </c>
      <c r="AE890">
        <v>106</v>
      </c>
      <c r="AF890">
        <v>19</v>
      </c>
      <c r="AG890">
        <v>0</v>
      </c>
      <c r="AH890">
        <v>6</v>
      </c>
      <c r="AI890">
        <v>2</v>
      </c>
      <c r="AJ890">
        <v>1</v>
      </c>
      <c r="AK890">
        <v>2</v>
      </c>
      <c r="AL890">
        <v>0</v>
      </c>
      <c r="AM890">
        <v>1</v>
      </c>
      <c r="AN890">
        <v>1</v>
      </c>
      <c r="AO890">
        <v>1</v>
      </c>
      <c r="AP890">
        <v>0</v>
      </c>
      <c r="AQ890">
        <v>3</v>
      </c>
      <c r="AR890">
        <v>0</v>
      </c>
      <c r="AS890">
        <v>2</v>
      </c>
      <c r="AT890">
        <v>0</v>
      </c>
      <c r="AU890">
        <v>0</v>
      </c>
      <c r="AV890">
        <v>2</v>
      </c>
      <c r="AW890">
        <v>0</v>
      </c>
      <c r="AX890">
        <v>1</v>
      </c>
      <c r="AY890">
        <v>0</v>
      </c>
      <c r="AZ890">
        <v>3</v>
      </c>
      <c r="BA890">
        <v>213</v>
      </c>
      <c r="BB890">
        <v>253</v>
      </c>
      <c r="BC890">
        <v>52</v>
      </c>
      <c r="BD890">
        <v>2</v>
      </c>
      <c r="BE890">
        <v>22</v>
      </c>
      <c r="BF890">
        <v>65</v>
      </c>
      <c r="BG890">
        <v>3</v>
      </c>
      <c r="BH890">
        <v>39</v>
      </c>
      <c r="BI890">
        <v>6</v>
      </c>
      <c r="BJ890">
        <v>1</v>
      </c>
      <c r="BK890">
        <v>29</v>
      </c>
      <c r="BL890">
        <v>4</v>
      </c>
      <c r="BM890">
        <v>1</v>
      </c>
      <c r="BN890">
        <v>1</v>
      </c>
      <c r="BO890">
        <v>5</v>
      </c>
      <c r="BP890">
        <v>2</v>
      </c>
      <c r="BQ890">
        <v>0</v>
      </c>
      <c r="BR890">
        <v>0</v>
      </c>
      <c r="BS890">
        <v>0</v>
      </c>
      <c r="BT890">
        <v>1</v>
      </c>
      <c r="BU890">
        <v>6</v>
      </c>
      <c r="BV890">
        <v>3</v>
      </c>
      <c r="BW890">
        <v>2</v>
      </c>
      <c r="BX890">
        <v>5</v>
      </c>
      <c r="BY890">
        <v>4</v>
      </c>
      <c r="BZ890">
        <v>253</v>
      </c>
      <c r="CA890">
        <v>45</v>
      </c>
      <c r="CB890">
        <v>27</v>
      </c>
      <c r="CC890">
        <v>4</v>
      </c>
      <c r="CD890">
        <v>2</v>
      </c>
      <c r="CE890">
        <v>2</v>
      </c>
      <c r="CF890">
        <v>0</v>
      </c>
      <c r="CG890">
        <v>5</v>
      </c>
      <c r="CH890">
        <v>1</v>
      </c>
      <c r="CI890">
        <v>0</v>
      </c>
      <c r="CJ890">
        <v>0</v>
      </c>
      <c r="CK890">
        <v>1</v>
      </c>
      <c r="CL890">
        <v>0</v>
      </c>
      <c r="CM890">
        <v>0</v>
      </c>
      <c r="CN890">
        <v>2</v>
      </c>
      <c r="CO890">
        <v>1</v>
      </c>
      <c r="CP890">
        <v>45</v>
      </c>
      <c r="CQ890">
        <v>40</v>
      </c>
      <c r="CR890">
        <v>26</v>
      </c>
      <c r="CS890">
        <v>0</v>
      </c>
      <c r="CT890">
        <v>1</v>
      </c>
      <c r="CU890">
        <v>1</v>
      </c>
      <c r="CV890">
        <v>2</v>
      </c>
      <c r="CW890">
        <v>1</v>
      </c>
      <c r="CX890">
        <v>2</v>
      </c>
      <c r="CY890">
        <v>0</v>
      </c>
      <c r="CZ890">
        <v>1</v>
      </c>
      <c r="DA890">
        <v>1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1</v>
      </c>
      <c r="DI890">
        <v>0</v>
      </c>
      <c r="DJ890">
        <v>0</v>
      </c>
      <c r="DK890">
        <v>0</v>
      </c>
      <c r="DL890">
        <v>0</v>
      </c>
      <c r="DM890">
        <v>1</v>
      </c>
      <c r="DN890">
        <v>0</v>
      </c>
      <c r="DO890">
        <v>3</v>
      </c>
      <c r="DP890">
        <v>40</v>
      </c>
      <c r="DQ890">
        <v>11</v>
      </c>
      <c r="DR890">
        <v>6</v>
      </c>
      <c r="DS890">
        <v>0</v>
      </c>
      <c r="DT890">
        <v>0</v>
      </c>
      <c r="DU890">
        <v>2</v>
      </c>
      <c r="DV890">
        <v>1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1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11</v>
      </c>
      <c r="EQ890">
        <v>93</v>
      </c>
      <c r="ER890">
        <v>16</v>
      </c>
      <c r="ES890">
        <v>52</v>
      </c>
      <c r="ET890">
        <v>8</v>
      </c>
      <c r="EU890">
        <v>1</v>
      </c>
      <c r="EV890">
        <v>0</v>
      </c>
      <c r="EW890">
        <v>0</v>
      </c>
      <c r="EX890">
        <v>1</v>
      </c>
      <c r="EY890">
        <v>1</v>
      </c>
      <c r="EZ890">
        <v>1</v>
      </c>
      <c r="FA890">
        <v>2</v>
      </c>
      <c r="FB890">
        <v>2</v>
      </c>
      <c r="FC890">
        <v>0</v>
      </c>
      <c r="FD890">
        <v>0</v>
      </c>
      <c r="FE890">
        <v>0</v>
      </c>
      <c r="FF890">
        <v>1</v>
      </c>
      <c r="FG890">
        <v>0</v>
      </c>
      <c r="FH890">
        <v>0</v>
      </c>
      <c r="FI890">
        <v>1</v>
      </c>
      <c r="FJ890">
        <v>0</v>
      </c>
      <c r="FK890">
        <v>1</v>
      </c>
      <c r="FL890">
        <v>1</v>
      </c>
      <c r="FM890">
        <v>5</v>
      </c>
      <c r="FN890">
        <v>93</v>
      </c>
      <c r="FO890">
        <v>79</v>
      </c>
      <c r="FP890">
        <v>31</v>
      </c>
      <c r="FQ890">
        <v>3</v>
      </c>
      <c r="FR890">
        <v>2</v>
      </c>
      <c r="FS890">
        <v>6</v>
      </c>
      <c r="FT890">
        <v>1</v>
      </c>
      <c r="FU890">
        <v>7</v>
      </c>
      <c r="FV890">
        <v>3</v>
      </c>
      <c r="FW890">
        <v>3</v>
      </c>
      <c r="FX890">
        <v>4</v>
      </c>
      <c r="FY890">
        <v>3</v>
      </c>
      <c r="FZ890">
        <v>0</v>
      </c>
      <c r="GA890">
        <v>1</v>
      </c>
      <c r="GB890">
        <v>0</v>
      </c>
      <c r="GC890">
        <v>0</v>
      </c>
      <c r="GD890">
        <v>0</v>
      </c>
      <c r="GE890">
        <v>1</v>
      </c>
      <c r="GF890">
        <v>1</v>
      </c>
      <c r="GG890">
        <v>1</v>
      </c>
      <c r="GH890">
        <v>1</v>
      </c>
      <c r="GI890">
        <v>0</v>
      </c>
      <c r="GJ890">
        <v>4</v>
      </c>
      <c r="GK890">
        <v>0</v>
      </c>
      <c r="GL890">
        <v>0</v>
      </c>
      <c r="GM890">
        <v>7</v>
      </c>
      <c r="GN890">
        <v>79</v>
      </c>
      <c r="GO890">
        <v>71</v>
      </c>
      <c r="GP890">
        <v>43</v>
      </c>
      <c r="GQ890">
        <v>8</v>
      </c>
      <c r="GR890">
        <v>4</v>
      </c>
      <c r="GS890">
        <v>0</v>
      </c>
      <c r="GT890">
        <v>1</v>
      </c>
      <c r="GU890">
        <v>0</v>
      </c>
      <c r="GV890">
        <v>5</v>
      </c>
      <c r="GW890">
        <v>1</v>
      </c>
      <c r="GX890">
        <v>0</v>
      </c>
      <c r="GY890">
        <v>0</v>
      </c>
      <c r="GZ890">
        <v>3</v>
      </c>
      <c r="HA890">
        <v>0</v>
      </c>
      <c r="HB890">
        <v>0</v>
      </c>
      <c r="HC890">
        <v>3</v>
      </c>
      <c r="HD890">
        <v>0</v>
      </c>
      <c r="HE890">
        <v>0</v>
      </c>
      <c r="HF890">
        <v>3</v>
      </c>
      <c r="HG890">
        <v>0</v>
      </c>
      <c r="HH890">
        <v>71</v>
      </c>
      <c r="HI890">
        <v>3</v>
      </c>
      <c r="HJ890">
        <v>2</v>
      </c>
      <c r="HK890">
        <v>1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3</v>
      </c>
      <c r="HW890">
        <v>4</v>
      </c>
      <c r="HX890">
        <v>1</v>
      </c>
      <c r="HY890">
        <v>2</v>
      </c>
      <c r="HZ890">
        <v>1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0</v>
      </c>
      <c r="IL890">
        <v>4</v>
      </c>
      <c r="IM890">
        <v>8</v>
      </c>
      <c r="IN890">
        <v>3</v>
      </c>
      <c r="IO890">
        <v>3</v>
      </c>
      <c r="IP890">
        <v>1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0</v>
      </c>
      <c r="JK890">
        <v>1</v>
      </c>
      <c r="JL890">
        <v>8</v>
      </c>
    </row>
    <row r="891" spans="1:272" x14ac:dyDescent="0.25">
      <c r="A891" t="s">
        <v>273</v>
      </c>
      <c r="B891" t="s">
        <v>774</v>
      </c>
      <c r="C891" t="str">
        <f t="shared" si="64"/>
        <v>166101</v>
      </c>
      <c r="D891" t="s">
        <v>790</v>
      </c>
      <c r="E891">
        <v>62</v>
      </c>
      <c r="F891">
        <v>1493</v>
      </c>
      <c r="G891">
        <v>1350</v>
      </c>
      <c r="H891">
        <v>364</v>
      </c>
      <c r="I891">
        <v>986</v>
      </c>
      <c r="J891">
        <v>0</v>
      </c>
      <c r="K891">
        <v>2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985</v>
      </c>
      <c r="T891">
        <v>0</v>
      </c>
      <c r="U891">
        <v>0</v>
      </c>
      <c r="V891">
        <v>985</v>
      </c>
      <c r="W891">
        <v>24</v>
      </c>
      <c r="X891">
        <v>6</v>
      </c>
      <c r="Y891">
        <v>18</v>
      </c>
      <c r="Z891">
        <v>0</v>
      </c>
      <c r="AA891">
        <v>961</v>
      </c>
      <c r="AB891">
        <v>238</v>
      </c>
      <c r="AC891">
        <v>22</v>
      </c>
      <c r="AD891">
        <v>51</v>
      </c>
      <c r="AE891">
        <v>94</v>
      </c>
      <c r="AF891">
        <v>24</v>
      </c>
      <c r="AG891">
        <v>2</v>
      </c>
      <c r="AH891">
        <v>14</v>
      </c>
      <c r="AI891">
        <v>1</v>
      </c>
      <c r="AJ891">
        <v>2</v>
      </c>
      <c r="AK891">
        <v>4</v>
      </c>
      <c r="AL891">
        <v>0</v>
      </c>
      <c r="AM891">
        <v>2</v>
      </c>
      <c r="AN891">
        <v>4</v>
      </c>
      <c r="AO891">
        <v>1</v>
      </c>
      <c r="AP891">
        <v>2</v>
      </c>
      <c r="AQ891">
        <v>2</v>
      </c>
      <c r="AR891">
        <v>3</v>
      </c>
      <c r="AS891">
        <v>3</v>
      </c>
      <c r="AT891">
        <v>1</v>
      </c>
      <c r="AU891">
        <v>0</v>
      </c>
      <c r="AV891">
        <v>0</v>
      </c>
      <c r="AW891">
        <v>0</v>
      </c>
      <c r="AX891">
        <v>1</v>
      </c>
      <c r="AY891">
        <v>1</v>
      </c>
      <c r="AZ891">
        <v>4</v>
      </c>
      <c r="BA891">
        <v>238</v>
      </c>
      <c r="BB891">
        <v>241</v>
      </c>
      <c r="BC891">
        <v>61</v>
      </c>
      <c r="BD891">
        <v>3</v>
      </c>
      <c r="BE891">
        <v>10</v>
      </c>
      <c r="BF891">
        <v>53</v>
      </c>
      <c r="BG891">
        <v>10</v>
      </c>
      <c r="BH891">
        <v>26</v>
      </c>
      <c r="BI891">
        <v>10</v>
      </c>
      <c r="BJ891">
        <v>0</v>
      </c>
      <c r="BK891">
        <v>32</v>
      </c>
      <c r="BL891">
        <v>4</v>
      </c>
      <c r="BM891">
        <v>0</v>
      </c>
      <c r="BN891">
        <v>0</v>
      </c>
      <c r="BO891">
        <v>13</v>
      </c>
      <c r="BP891">
        <v>0</v>
      </c>
      <c r="BQ891">
        <v>1</v>
      </c>
      <c r="BR891">
        <v>2</v>
      </c>
      <c r="BS891">
        <v>0</v>
      </c>
      <c r="BT891">
        <v>2</v>
      </c>
      <c r="BU891">
        <v>3</v>
      </c>
      <c r="BV891">
        <v>2</v>
      </c>
      <c r="BW891">
        <v>4</v>
      </c>
      <c r="BX891">
        <v>1</v>
      </c>
      <c r="BY891">
        <v>4</v>
      </c>
      <c r="BZ891">
        <v>241</v>
      </c>
      <c r="CA891">
        <v>51</v>
      </c>
      <c r="CB891">
        <v>18</v>
      </c>
      <c r="CC891">
        <v>10</v>
      </c>
      <c r="CD891">
        <v>1</v>
      </c>
      <c r="CE891">
        <v>0</v>
      </c>
      <c r="CF891">
        <v>1</v>
      </c>
      <c r="CG891">
        <v>4</v>
      </c>
      <c r="CH891">
        <v>3</v>
      </c>
      <c r="CI891">
        <v>3</v>
      </c>
      <c r="CJ891">
        <v>1</v>
      </c>
      <c r="CK891">
        <v>2</v>
      </c>
      <c r="CL891">
        <v>1</v>
      </c>
      <c r="CM891">
        <v>0</v>
      </c>
      <c r="CN891">
        <v>3</v>
      </c>
      <c r="CO891">
        <v>4</v>
      </c>
      <c r="CP891">
        <v>51</v>
      </c>
      <c r="CQ891">
        <v>60</v>
      </c>
      <c r="CR891">
        <v>36</v>
      </c>
      <c r="CS891">
        <v>1</v>
      </c>
      <c r="CT891">
        <v>3</v>
      </c>
      <c r="CU891">
        <v>0</v>
      </c>
      <c r="CV891">
        <v>4</v>
      </c>
      <c r="CW891">
        <v>1</v>
      </c>
      <c r="CX891">
        <v>2</v>
      </c>
      <c r="CY891">
        <v>4</v>
      </c>
      <c r="CZ891">
        <v>4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1</v>
      </c>
      <c r="DK891">
        <v>0</v>
      </c>
      <c r="DL891">
        <v>1</v>
      </c>
      <c r="DM891">
        <v>0</v>
      </c>
      <c r="DN891">
        <v>2</v>
      </c>
      <c r="DO891">
        <v>1</v>
      </c>
      <c r="DP891">
        <v>60</v>
      </c>
      <c r="DQ891">
        <v>17</v>
      </c>
      <c r="DR891">
        <v>7</v>
      </c>
      <c r="DS891">
        <v>0</v>
      </c>
      <c r="DT891">
        <v>1</v>
      </c>
      <c r="DU891">
        <v>0</v>
      </c>
      <c r="DV891">
        <v>2</v>
      </c>
      <c r="DW891">
        <v>0</v>
      </c>
      <c r="DX891">
        <v>0</v>
      </c>
      <c r="DY891">
        <v>1</v>
      </c>
      <c r="DZ891">
        <v>0</v>
      </c>
      <c r="EA891">
        <v>1</v>
      </c>
      <c r="EB891">
        <v>0</v>
      </c>
      <c r="EC891">
        <v>0</v>
      </c>
      <c r="ED891">
        <v>0</v>
      </c>
      <c r="EE891">
        <v>0</v>
      </c>
      <c r="EF891">
        <v>5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17</v>
      </c>
      <c r="EQ891">
        <v>89</v>
      </c>
      <c r="ER891">
        <v>19</v>
      </c>
      <c r="ES891">
        <v>46</v>
      </c>
      <c r="ET891">
        <v>2</v>
      </c>
      <c r="EU891">
        <v>5</v>
      </c>
      <c r="EV891">
        <v>2</v>
      </c>
      <c r="EW891">
        <v>0</v>
      </c>
      <c r="EX891">
        <v>3</v>
      </c>
      <c r="EY891">
        <v>0</v>
      </c>
      <c r="EZ891">
        <v>0</v>
      </c>
      <c r="FA891">
        <v>3</v>
      </c>
      <c r="FB891">
        <v>1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1</v>
      </c>
      <c r="FI891">
        <v>1</v>
      </c>
      <c r="FJ891">
        <v>0</v>
      </c>
      <c r="FK891">
        <v>0</v>
      </c>
      <c r="FL891">
        <v>0</v>
      </c>
      <c r="FM891">
        <v>6</v>
      </c>
      <c r="FN891">
        <v>89</v>
      </c>
      <c r="FO891">
        <v>135</v>
      </c>
      <c r="FP891">
        <v>64</v>
      </c>
      <c r="FQ891">
        <v>4</v>
      </c>
      <c r="FR891">
        <v>8</v>
      </c>
      <c r="FS891">
        <v>5</v>
      </c>
      <c r="FT891">
        <v>9</v>
      </c>
      <c r="FU891">
        <v>12</v>
      </c>
      <c r="FV891">
        <v>7</v>
      </c>
      <c r="FW891">
        <v>2</v>
      </c>
      <c r="FX891">
        <v>9</v>
      </c>
      <c r="FY891">
        <v>1</v>
      </c>
      <c r="FZ891">
        <v>2</v>
      </c>
      <c r="GA891">
        <v>3</v>
      </c>
      <c r="GB891">
        <v>1</v>
      </c>
      <c r="GC891">
        <v>0</v>
      </c>
      <c r="GD891">
        <v>3</v>
      </c>
      <c r="GE891">
        <v>0</v>
      </c>
      <c r="GF891">
        <v>1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4</v>
      </c>
      <c r="GN891">
        <v>135</v>
      </c>
      <c r="GO891">
        <v>111</v>
      </c>
      <c r="GP891">
        <v>67</v>
      </c>
      <c r="GQ891">
        <v>9</v>
      </c>
      <c r="GR891">
        <v>6</v>
      </c>
      <c r="GS891">
        <v>1</v>
      </c>
      <c r="GT891">
        <v>2</v>
      </c>
      <c r="GU891">
        <v>4</v>
      </c>
      <c r="GV891">
        <v>7</v>
      </c>
      <c r="GW891">
        <v>0</v>
      </c>
      <c r="GX891">
        <v>0</v>
      </c>
      <c r="GY891">
        <v>0</v>
      </c>
      <c r="GZ891">
        <v>2</v>
      </c>
      <c r="HA891">
        <v>0</v>
      </c>
      <c r="HB891">
        <v>0</v>
      </c>
      <c r="HC891">
        <v>5</v>
      </c>
      <c r="HD891">
        <v>2</v>
      </c>
      <c r="HE891">
        <v>0</v>
      </c>
      <c r="HF891">
        <v>2</v>
      </c>
      <c r="HG891">
        <v>4</v>
      </c>
      <c r="HH891">
        <v>111</v>
      </c>
      <c r="HI891">
        <v>7</v>
      </c>
      <c r="HJ891">
        <v>1</v>
      </c>
      <c r="HK891">
        <v>0</v>
      </c>
      <c r="HL891">
        <v>1</v>
      </c>
      <c r="HM891">
        <v>1</v>
      </c>
      <c r="HN891">
        <v>3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1</v>
      </c>
      <c r="HU891">
        <v>0</v>
      </c>
      <c r="HV891">
        <v>7</v>
      </c>
      <c r="HW891">
        <v>5</v>
      </c>
      <c r="HX891">
        <v>3</v>
      </c>
      <c r="HY891">
        <v>1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1</v>
      </c>
      <c r="IL891">
        <v>5</v>
      </c>
      <c r="IM891">
        <v>7</v>
      </c>
      <c r="IN891">
        <v>5</v>
      </c>
      <c r="IO891">
        <v>0</v>
      </c>
      <c r="IP891">
        <v>1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1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0</v>
      </c>
      <c r="JI891">
        <v>0</v>
      </c>
      <c r="JJ891">
        <v>0</v>
      </c>
      <c r="JK891">
        <v>0</v>
      </c>
      <c r="JL891">
        <v>7</v>
      </c>
    </row>
    <row r="892" spans="1:272" x14ac:dyDescent="0.25">
      <c r="A892" t="s">
        <v>273</v>
      </c>
      <c r="B892" t="s">
        <v>774</v>
      </c>
      <c r="C892" t="str">
        <f t="shared" si="64"/>
        <v>166101</v>
      </c>
      <c r="D892" t="s">
        <v>816</v>
      </c>
      <c r="E892">
        <v>63</v>
      </c>
      <c r="F892">
        <v>1590</v>
      </c>
      <c r="G892">
        <v>1220</v>
      </c>
      <c r="H892">
        <v>208</v>
      </c>
      <c r="I892">
        <v>1012</v>
      </c>
      <c r="J892">
        <v>0</v>
      </c>
      <c r="K892">
        <v>10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1012</v>
      </c>
      <c r="T892">
        <v>0</v>
      </c>
      <c r="U892">
        <v>0</v>
      </c>
      <c r="V892">
        <v>1012</v>
      </c>
      <c r="W892">
        <v>22</v>
      </c>
      <c r="X892">
        <v>10</v>
      </c>
      <c r="Y892">
        <v>12</v>
      </c>
      <c r="Z892">
        <v>0</v>
      </c>
      <c r="AA892">
        <v>990</v>
      </c>
      <c r="AB892">
        <v>224</v>
      </c>
      <c r="AC892">
        <v>33</v>
      </c>
      <c r="AD892">
        <v>62</v>
      </c>
      <c r="AE892">
        <v>94</v>
      </c>
      <c r="AF892">
        <v>12</v>
      </c>
      <c r="AG892">
        <v>2</v>
      </c>
      <c r="AH892">
        <v>4</v>
      </c>
      <c r="AI892">
        <v>1</v>
      </c>
      <c r="AJ892">
        <v>2</v>
      </c>
      <c r="AK892">
        <v>3</v>
      </c>
      <c r="AL892">
        <v>0</v>
      </c>
      <c r="AM892">
        <v>2</v>
      </c>
      <c r="AN892">
        <v>2</v>
      </c>
      <c r="AO892">
        <v>0</v>
      </c>
      <c r="AP892">
        <v>0</v>
      </c>
      <c r="AQ892">
        <v>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3</v>
      </c>
      <c r="AZ892">
        <v>3</v>
      </c>
      <c r="BA892">
        <v>224</v>
      </c>
      <c r="BB892">
        <v>314</v>
      </c>
      <c r="BC892">
        <v>76</v>
      </c>
      <c r="BD892">
        <v>5</v>
      </c>
      <c r="BE892">
        <v>14</v>
      </c>
      <c r="BF892">
        <v>60</v>
      </c>
      <c r="BG892">
        <v>9</v>
      </c>
      <c r="BH892">
        <v>59</v>
      </c>
      <c r="BI892">
        <v>8</v>
      </c>
      <c r="BJ892">
        <v>2</v>
      </c>
      <c r="BK892">
        <v>42</v>
      </c>
      <c r="BL892">
        <v>4</v>
      </c>
      <c r="BM892">
        <v>2</v>
      </c>
      <c r="BN892">
        <v>0</v>
      </c>
      <c r="BO892">
        <v>9</v>
      </c>
      <c r="BP892">
        <v>0</v>
      </c>
      <c r="BQ892">
        <v>2</v>
      </c>
      <c r="BR892">
        <v>0</v>
      </c>
      <c r="BS892">
        <v>0</v>
      </c>
      <c r="BT892">
        <v>0</v>
      </c>
      <c r="BU892">
        <v>8</v>
      </c>
      <c r="BV892">
        <v>2</v>
      </c>
      <c r="BW892">
        <v>9</v>
      </c>
      <c r="BX892">
        <v>0</v>
      </c>
      <c r="BY892">
        <v>3</v>
      </c>
      <c r="BZ892">
        <v>314</v>
      </c>
      <c r="CA892">
        <v>51</v>
      </c>
      <c r="CB892">
        <v>29</v>
      </c>
      <c r="CC892">
        <v>6</v>
      </c>
      <c r="CD892">
        <v>0</v>
      </c>
      <c r="CE892">
        <v>2</v>
      </c>
      <c r="CF892">
        <v>1</v>
      </c>
      <c r="CG892">
        <v>1</v>
      </c>
      <c r="CH892">
        <v>3</v>
      </c>
      <c r="CI892">
        <v>1</v>
      </c>
      <c r="CJ892">
        <v>1</v>
      </c>
      <c r="CK892">
        <v>1</v>
      </c>
      <c r="CL892">
        <v>0</v>
      </c>
      <c r="CM892">
        <v>2</v>
      </c>
      <c r="CN892">
        <v>1</v>
      </c>
      <c r="CO892">
        <v>3</v>
      </c>
      <c r="CP892">
        <v>51</v>
      </c>
      <c r="CQ892">
        <v>47</v>
      </c>
      <c r="CR892">
        <v>23</v>
      </c>
      <c r="CS892">
        <v>5</v>
      </c>
      <c r="CT892">
        <v>2</v>
      </c>
      <c r="CU892">
        <v>0</v>
      </c>
      <c r="CV892">
        <v>3</v>
      </c>
      <c r="CW892">
        <v>3</v>
      </c>
      <c r="CX892">
        <v>0</v>
      </c>
      <c r="CY892">
        <v>0</v>
      </c>
      <c r="CZ892">
        <v>2</v>
      </c>
      <c r="DA892">
        <v>0</v>
      </c>
      <c r="DB892">
        <v>1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1</v>
      </c>
      <c r="DM892">
        <v>2</v>
      </c>
      <c r="DN892">
        <v>0</v>
      </c>
      <c r="DO892">
        <v>5</v>
      </c>
      <c r="DP892">
        <v>47</v>
      </c>
      <c r="DQ892">
        <v>22</v>
      </c>
      <c r="DR892">
        <v>4</v>
      </c>
      <c r="DS892">
        <v>1</v>
      </c>
      <c r="DT892">
        <v>0</v>
      </c>
      <c r="DU892">
        <v>2</v>
      </c>
      <c r="DV892">
        <v>0</v>
      </c>
      <c r="DW892">
        <v>0</v>
      </c>
      <c r="DX892">
        <v>0</v>
      </c>
      <c r="DY892">
        <v>0</v>
      </c>
      <c r="DZ892">
        <v>2</v>
      </c>
      <c r="EA892">
        <v>0</v>
      </c>
      <c r="EB892">
        <v>0</v>
      </c>
      <c r="EC892">
        <v>0</v>
      </c>
      <c r="ED892">
        <v>2</v>
      </c>
      <c r="EE892">
        <v>0</v>
      </c>
      <c r="EF892">
        <v>1</v>
      </c>
      <c r="EG892">
        <v>0</v>
      </c>
      <c r="EH892">
        <v>0</v>
      </c>
      <c r="EI892">
        <v>0</v>
      </c>
      <c r="EJ892">
        <v>0</v>
      </c>
      <c r="EK892">
        <v>4</v>
      </c>
      <c r="EL892">
        <v>4</v>
      </c>
      <c r="EM892">
        <v>1</v>
      </c>
      <c r="EN892">
        <v>0</v>
      </c>
      <c r="EO892">
        <v>1</v>
      </c>
      <c r="EP892">
        <v>22</v>
      </c>
      <c r="EQ892">
        <v>103</v>
      </c>
      <c r="ER892">
        <v>25</v>
      </c>
      <c r="ES892">
        <v>52</v>
      </c>
      <c r="ET892">
        <v>11</v>
      </c>
      <c r="EU892">
        <v>0</v>
      </c>
      <c r="EV892">
        <v>0</v>
      </c>
      <c r="EW892">
        <v>1</v>
      </c>
      <c r="EX892">
        <v>1</v>
      </c>
      <c r="EY892">
        <v>0</v>
      </c>
      <c r="EZ892">
        <v>0</v>
      </c>
      <c r="FA892">
        <v>1</v>
      </c>
      <c r="FB892">
        <v>3</v>
      </c>
      <c r="FC892">
        <v>0</v>
      </c>
      <c r="FD892">
        <v>2</v>
      </c>
      <c r="FE892">
        <v>1</v>
      </c>
      <c r="FF892">
        <v>0</v>
      </c>
      <c r="FG892">
        <v>0</v>
      </c>
      <c r="FH892">
        <v>1</v>
      </c>
      <c r="FI892">
        <v>1</v>
      </c>
      <c r="FJ892">
        <v>0</v>
      </c>
      <c r="FK892">
        <v>1</v>
      </c>
      <c r="FL892">
        <v>0</v>
      </c>
      <c r="FM892">
        <v>3</v>
      </c>
      <c r="FN892">
        <v>103</v>
      </c>
      <c r="FO892">
        <v>86</v>
      </c>
      <c r="FP892">
        <v>42</v>
      </c>
      <c r="FQ892">
        <v>7</v>
      </c>
      <c r="FR892">
        <v>3</v>
      </c>
      <c r="FS892">
        <v>5</v>
      </c>
      <c r="FT892">
        <v>0</v>
      </c>
      <c r="FU892">
        <v>8</v>
      </c>
      <c r="FV892">
        <v>2</v>
      </c>
      <c r="FW892">
        <v>0</v>
      </c>
      <c r="FX892">
        <v>8</v>
      </c>
      <c r="FY892">
        <v>2</v>
      </c>
      <c r="FZ892">
        <v>0</v>
      </c>
      <c r="GA892">
        <v>1</v>
      </c>
      <c r="GB892">
        <v>0</v>
      </c>
      <c r="GC892">
        <v>0</v>
      </c>
      <c r="GD892">
        <v>2</v>
      </c>
      <c r="GE892">
        <v>1</v>
      </c>
      <c r="GF892">
        <v>0</v>
      </c>
      <c r="GG892">
        <v>0</v>
      </c>
      <c r="GH892">
        <v>0</v>
      </c>
      <c r="GI892">
        <v>0</v>
      </c>
      <c r="GJ892">
        <v>1</v>
      </c>
      <c r="GK892">
        <v>0</v>
      </c>
      <c r="GL892">
        <v>2</v>
      </c>
      <c r="GM892">
        <v>2</v>
      </c>
      <c r="GN892">
        <v>86</v>
      </c>
      <c r="GO892">
        <v>116</v>
      </c>
      <c r="GP892">
        <v>73</v>
      </c>
      <c r="GQ892">
        <v>19</v>
      </c>
      <c r="GR892">
        <v>3</v>
      </c>
      <c r="GS892">
        <v>0</v>
      </c>
      <c r="GT892">
        <v>5</v>
      </c>
      <c r="GU892">
        <v>0</v>
      </c>
      <c r="GV892">
        <v>8</v>
      </c>
      <c r="GW892">
        <v>2</v>
      </c>
      <c r="GX892">
        <v>2</v>
      </c>
      <c r="GY892">
        <v>0</v>
      </c>
      <c r="GZ892">
        <v>0</v>
      </c>
      <c r="HA892">
        <v>0</v>
      </c>
      <c r="HB892">
        <v>3</v>
      </c>
      <c r="HC892">
        <v>1</v>
      </c>
      <c r="HD892">
        <v>0</v>
      </c>
      <c r="HE892">
        <v>0</v>
      </c>
      <c r="HF892">
        <v>0</v>
      </c>
      <c r="HG892">
        <v>0</v>
      </c>
      <c r="HH892">
        <v>116</v>
      </c>
      <c r="HI892">
        <v>7</v>
      </c>
      <c r="HJ892">
        <v>1</v>
      </c>
      <c r="HK892">
        <v>0</v>
      </c>
      <c r="HL892">
        <v>1</v>
      </c>
      <c r="HM892">
        <v>0</v>
      </c>
      <c r="HN892">
        <v>1</v>
      </c>
      <c r="HO892">
        <v>0</v>
      </c>
      <c r="HP892">
        <v>1</v>
      </c>
      <c r="HQ892">
        <v>1</v>
      </c>
      <c r="HR892">
        <v>2</v>
      </c>
      <c r="HS892">
        <v>0</v>
      </c>
      <c r="HT892">
        <v>0</v>
      </c>
      <c r="HU892">
        <v>0</v>
      </c>
      <c r="HV892">
        <v>7</v>
      </c>
      <c r="HW892">
        <v>7</v>
      </c>
      <c r="HX892">
        <v>5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1</v>
      </c>
      <c r="IH892">
        <v>0</v>
      </c>
      <c r="II892">
        <v>0</v>
      </c>
      <c r="IJ892">
        <v>1</v>
      </c>
      <c r="IK892">
        <v>0</v>
      </c>
      <c r="IL892">
        <v>7</v>
      </c>
      <c r="IM892">
        <v>13</v>
      </c>
      <c r="IN892">
        <v>9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0</v>
      </c>
      <c r="JD892">
        <v>3</v>
      </c>
      <c r="JE892">
        <v>0</v>
      </c>
      <c r="JF892">
        <v>0</v>
      </c>
      <c r="JG892">
        <v>0</v>
      </c>
      <c r="JH892">
        <v>0</v>
      </c>
      <c r="JI892">
        <v>0</v>
      </c>
      <c r="JJ892">
        <v>0</v>
      </c>
      <c r="JK892">
        <v>1</v>
      </c>
      <c r="JL892">
        <v>13</v>
      </c>
    </row>
    <row r="893" spans="1:272" x14ac:dyDescent="0.25">
      <c r="A893" t="s">
        <v>273</v>
      </c>
      <c r="B893" t="s">
        <v>774</v>
      </c>
      <c r="C893" t="str">
        <f t="shared" si="64"/>
        <v>166101</v>
      </c>
      <c r="D893" t="s">
        <v>817</v>
      </c>
      <c r="E893">
        <v>64</v>
      </c>
      <c r="F893">
        <v>48</v>
      </c>
      <c r="G893">
        <v>90</v>
      </c>
      <c r="H893">
        <v>53</v>
      </c>
      <c r="I893">
        <v>37</v>
      </c>
      <c r="J893">
        <v>0</v>
      </c>
      <c r="K893">
        <v>4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37</v>
      </c>
      <c r="T893">
        <v>0</v>
      </c>
      <c r="U893">
        <v>0</v>
      </c>
      <c r="V893">
        <v>37</v>
      </c>
      <c r="W893">
        <v>1</v>
      </c>
      <c r="X893">
        <v>0</v>
      </c>
      <c r="Y893">
        <v>1</v>
      </c>
      <c r="Z893">
        <v>0</v>
      </c>
      <c r="AA893">
        <v>36</v>
      </c>
      <c r="AB893">
        <v>8</v>
      </c>
      <c r="AC893">
        <v>0</v>
      </c>
      <c r="AD893">
        <v>1</v>
      </c>
      <c r="AE893">
        <v>5</v>
      </c>
      <c r="AF893">
        <v>0</v>
      </c>
      <c r="AG893">
        <v>0</v>
      </c>
      <c r="AH893">
        <v>1</v>
      </c>
      <c r="AI893">
        <v>0</v>
      </c>
      <c r="AJ893">
        <v>0</v>
      </c>
      <c r="AK893">
        <v>0</v>
      </c>
      <c r="AL893">
        <v>0</v>
      </c>
      <c r="AM893">
        <v>1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8</v>
      </c>
      <c r="BB893">
        <v>14</v>
      </c>
      <c r="BC893">
        <v>2</v>
      </c>
      <c r="BD893">
        <v>1</v>
      </c>
      <c r="BE893">
        <v>0</v>
      </c>
      <c r="BF893">
        <v>4</v>
      </c>
      <c r="BG893">
        <v>0</v>
      </c>
      <c r="BH893">
        <v>3</v>
      </c>
      <c r="BI893">
        <v>0</v>
      </c>
      <c r="BJ893">
        <v>0</v>
      </c>
      <c r="BK893">
        <v>0</v>
      </c>
      <c r="BL893">
        <v>0</v>
      </c>
      <c r="BM893">
        <v>1</v>
      </c>
      <c r="BN893">
        <v>1</v>
      </c>
      <c r="BO893">
        <v>1</v>
      </c>
      <c r="BP893">
        <v>1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14</v>
      </c>
      <c r="CA893">
        <v>2</v>
      </c>
      <c r="CB893">
        <v>1</v>
      </c>
      <c r="CC893">
        <v>1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2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3</v>
      </c>
      <c r="DR893">
        <v>1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1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1</v>
      </c>
      <c r="EM893">
        <v>0</v>
      </c>
      <c r="EN893">
        <v>0</v>
      </c>
      <c r="EO893">
        <v>0</v>
      </c>
      <c r="EP893">
        <v>3</v>
      </c>
      <c r="EQ893">
        <v>1</v>
      </c>
      <c r="ER893">
        <v>0</v>
      </c>
      <c r="ES893">
        <v>1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1</v>
      </c>
      <c r="FO893">
        <v>1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1</v>
      </c>
      <c r="GF893">
        <v>0</v>
      </c>
      <c r="GG893">
        <v>0</v>
      </c>
      <c r="GH893">
        <v>0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1</v>
      </c>
      <c r="GO893">
        <v>5</v>
      </c>
      <c r="GP893">
        <v>4</v>
      </c>
      <c r="GQ893">
        <v>0</v>
      </c>
      <c r="GR893">
        <v>1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0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5</v>
      </c>
      <c r="HI893">
        <v>0</v>
      </c>
      <c r="HJ893">
        <v>0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0</v>
      </c>
      <c r="HR893">
        <v>0</v>
      </c>
      <c r="HS893">
        <v>0</v>
      </c>
      <c r="HT893">
        <v>0</v>
      </c>
      <c r="HU893">
        <v>0</v>
      </c>
      <c r="HV893">
        <v>0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0</v>
      </c>
      <c r="IM893">
        <v>2</v>
      </c>
      <c r="IN893">
        <v>0</v>
      </c>
      <c r="IO893">
        <v>0</v>
      </c>
      <c r="IP893">
        <v>0</v>
      </c>
      <c r="IQ893">
        <v>1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0</v>
      </c>
      <c r="JC893">
        <v>0</v>
      </c>
      <c r="JD893">
        <v>0</v>
      </c>
      <c r="JE893">
        <v>0</v>
      </c>
      <c r="JF893">
        <v>0</v>
      </c>
      <c r="JG893">
        <v>0</v>
      </c>
      <c r="JH893">
        <v>0</v>
      </c>
      <c r="JI893">
        <v>0</v>
      </c>
      <c r="JJ893">
        <v>1</v>
      </c>
      <c r="JK893">
        <v>0</v>
      </c>
      <c r="JL893">
        <v>2</v>
      </c>
    </row>
    <row r="894" spans="1:272" x14ac:dyDescent="0.25">
      <c r="A894" t="s">
        <v>273</v>
      </c>
      <c r="B894" t="s">
        <v>774</v>
      </c>
      <c r="C894" t="str">
        <f t="shared" ref="C894:C902" si="65">"166101"</f>
        <v>166101</v>
      </c>
      <c r="D894" t="s">
        <v>818</v>
      </c>
      <c r="E894">
        <v>65</v>
      </c>
      <c r="F894">
        <v>129</v>
      </c>
      <c r="G894">
        <v>400</v>
      </c>
      <c r="H894">
        <v>356</v>
      </c>
      <c r="I894">
        <v>44</v>
      </c>
      <c r="J894">
        <v>0</v>
      </c>
      <c r="K894">
        <v>1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44</v>
      </c>
      <c r="T894">
        <v>0</v>
      </c>
      <c r="U894">
        <v>0</v>
      </c>
      <c r="V894">
        <v>44</v>
      </c>
      <c r="W894">
        <v>1</v>
      </c>
      <c r="X894">
        <v>1</v>
      </c>
      <c r="Y894">
        <v>0</v>
      </c>
      <c r="Z894">
        <v>0</v>
      </c>
      <c r="AA894">
        <v>43</v>
      </c>
      <c r="AB894">
        <v>11</v>
      </c>
      <c r="AC894">
        <v>1</v>
      </c>
      <c r="AD894">
        <v>3</v>
      </c>
      <c r="AE894">
        <v>3</v>
      </c>
      <c r="AF894">
        <v>1</v>
      </c>
      <c r="AG894">
        <v>1</v>
      </c>
      <c r="AH894">
        <v>0</v>
      </c>
      <c r="AI894">
        <v>0</v>
      </c>
      <c r="AJ894">
        <v>0</v>
      </c>
      <c r="AK894">
        <v>2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11</v>
      </c>
      <c r="BB894">
        <v>17</v>
      </c>
      <c r="BC894">
        <v>5</v>
      </c>
      <c r="BD894">
        <v>1</v>
      </c>
      <c r="BE894">
        <v>2</v>
      </c>
      <c r="BF894">
        <v>3</v>
      </c>
      <c r="BG894">
        <v>1</v>
      </c>
      <c r="BH894">
        <v>0</v>
      </c>
      <c r="BI894">
        <v>1</v>
      </c>
      <c r="BJ894">
        <v>0</v>
      </c>
      <c r="BK894">
        <v>3</v>
      </c>
      <c r="BL894">
        <v>1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17</v>
      </c>
      <c r="CA894">
        <v>2</v>
      </c>
      <c r="CB894">
        <v>1</v>
      </c>
      <c r="CC894">
        <v>0</v>
      </c>
      <c r="CD894">
        <v>0</v>
      </c>
      <c r="CE894">
        <v>0</v>
      </c>
      <c r="CF894">
        <v>0</v>
      </c>
      <c r="CG894">
        <v>1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2</v>
      </c>
      <c r="CQ894">
        <v>3</v>
      </c>
      <c r="CR894">
        <v>1</v>
      </c>
      <c r="CS894">
        <v>0</v>
      </c>
      <c r="CT894">
        <v>0</v>
      </c>
      <c r="CU894">
        <v>1</v>
      </c>
      <c r="CV894">
        <v>1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3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3</v>
      </c>
      <c r="ER894">
        <v>0</v>
      </c>
      <c r="ES894">
        <v>1</v>
      </c>
      <c r="ET894">
        <v>1</v>
      </c>
      <c r="EU894">
        <v>0</v>
      </c>
      <c r="EV894">
        <v>0</v>
      </c>
      <c r="EW894">
        <v>0</v>
      </c>
      <c r="EX894">
        <v>0</v>
      </c>
      <c r="EY894">
        <v>1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3</v>
      </c>
      <c r="FO894">
        <v>1</v>
      </c>
      <c r="FP894">
        <v>1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K894">
        <v>0</v>
      </c>
      <c r="GL894">
        <v>0</v>
      </c>
      <c r="GM894">
        <v>0</v>
      </c>
      <c r="GN894">
        <v>1</v>
      </c>
      <c r="GO894">
        <v>4</v>
      </c>
      <c r="GP894">
        <v>3</v>
      </c>
      <c r="GQ894">
        <v>0</v>
      </c>
      <c r="GR894">
        <v>0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1</v>
      </c>
      <c r="GZ894">
        <v>0</v>
      </c>
      <c r="HA894">
        <v>0</v>
      </c>
      <c r="HB894">
        <v>0</v>
      </c>
      <c r="HC894">
        <v>0</v>
      </c>
      <c r="HD894">
        <v>0</v>
      </c>
      <c r="HE894">
        <v>0</v>
      </c>
      <c r="HF894">
        <v>0</v>
      </c>
      <c r="HG894">
        <v>0</v>
      </c>
      <c r="HH894">
        <v>4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0</v>
      </c>
      <c r="IL894">
        <v>0</v>
      </c>
      <c r="IM894">
        <v>2</v>
      </c>
      <c r="IN894">
        <v>1</v>
      </c>
      <c r="IO894">
        <v>0</v>
      </c>
      <c r="IP894">
        <v>1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0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0</v>
      </c>
      <c r="JK894">
        <v>0</v>
      </c>
      <c r="JL894">
        <v>2</v>
      </c>
    </row>
    <row r="895" spans="1:272" x14ac:dyDescent="0.25">
      <c r="A895" t="s">
        <v>273</v>
      </c>
      <c r="B895" t="s">
        <v>774</v>
      </c>
      <c r="C895" t="str">
        <f t="shared" si="65"/>
        <v>166101</v>
      </c>
      <c r="D895" t="s">
        <v>819</v>
      </c>
      <c r="E895">
        <v>66</v>
      </c>
      <c r="F895">
        <v>270</v>
      </c>
      <c r="G895">
        <v>400</v>
      </c>
      <c r="H895">
        <v>331</v>
      </c>
      <c r="I895">
        <v>69</v>
      </c>
      <c r="J895">
        <v>0</v>
      </c>
      <c r="K895">
        <v>5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69</v>
      </c>
      <c r="T895">
        <v>0</v>
      </c>
      <c r="U895">
        <v>0</v>
      </c>
      <c r="V895">
        <v>69</v>
      </c>
      <c r="W895">
        <v>2</v>
      </c>
      <c r="X895">
        <v>2</v>
      </c>
      <c r="Y895">
        <v>0</v>
      </c>
      <c r="Z895">
        <v>0</v>
      </c>
      <c r="AA895">
        <v>67</v>
      </c>
      <c r="AB895">
        <v>18</v>
      </c>
      <c r="AC895">
        <v>4</v>
      </c>
      <c r="AD895">
        <v>2</v>
      </c>
      <c r="AE895">
        <v>9</v>
      </c>
      <c r="AF895">
        <v>0</v>
      </c>
      <c r="AG895">
        <v>0</v>
      </c>
      <c r="AH895">
        <v>0</v>
      </c>
      <c r="AI895">
        <v>0</v>
      </c>
      <c r="AJ895">
        <v>1</v>
      </c>
      <c r="AK895">
        <v>0</v>
      </c>
      <c r="AL895">
        <v>0</v>
      </c>
      <c r="AM895">
        <v>0</v>
      </c>
      <c r="AN895">
        <v>1</v>
      </c>
      <c r="AO895">
        <v>0</v>
      </c>
      <c r="AP895">
        <v>0</v>
      </c>
      <c r="AQ895">
        <v>1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18</v>
      </c>
      <c r="BB895">
        <v>20</v>
      </c>
      <c r="BC895">
        <v>6</v>
      </c>
      <c r="BD895">
        <v>0</v>
      </c>
      <c r="BE895">
        <v>2</v>
      </c>
      <c r="BF895">
        <v>5</v>
      </c>
      <c r="BG895">
        <v>1</v>
      </c>
      <c r="BH895">
        <v>0</v>
      </c>
      <c r="BI895">
        <v>1</v>
      </c>
      <c r="BJ895">
        <v>1</v>
      </c>
      <c r="BK895">
        <v>2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1</v>
      </c>
      <c r="BV895">
        <v>0</v>
      </c>
      <c r="BW895">
        <v>0</v>
      </c>
      <c r="BX895">
        <v>0</v>
      </c>
      <c r="BY895">
        <v>1</v>
      </c>
      <c r="BZ895">
        <v>20</v>
      </c>
      <c r="CA895">
        <v>2</v>
      </c>
      <c r="CB895">
        <v>1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1</v>
      </c>
      <c r="CO895">
        <v>0</v>
      </c>
      <c r="CP895">
        <v>2</v>
      </c>
      <c r="CQ895">
        <v>3</v>
      </c>
      <c r="CR895">
        <v>2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1</v>
      </c>
      <c r="DN895">
        <v>0</v>
      </c>
      <c r="DO895">
        <v>0</v>
      </c>
      <c r="DP895">
        <v>3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6</v>
      </c>
      <c r="ER895">
        <v>3</v>
      </c>
      <c r="ES895">
        <v>1</v>
      </c>
      <c r="ET895">
        <v>0</v>
      </c>
      <c r="EU895">
        <v>0</v>
      </c>
      <c r="EV895">
        <v>0</v>
      </c>
      <c r="EW895">
        <v>1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1</v>
      </c>
      <c r="FN895">
        <v>6</v>
      </c>
      <c r="FO895">
        <v>5</v>
      </c>
      <c r="FP895">
        <v>4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0</v>
      </c>
      <c r="GB895">
        <v>0</v>
      </c>
      <c r="GC895">
        <v>0</v>
      </c>
      <c r="GD895">
        <v>1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5</v>
      </c>
      <c r="GO895">
        <v>3</v>
      </c>
      <c r="GP895">
        <v>2</v>
      </c>
      <c r="GQ895">
        <v>0</v>
      </c>
      <c r="GR895">
        <v>0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0</v>
      </c>
      <c r="HC895">
        <v>1</v>
      </c>
      <c r="HD895">
        <v>0</v>
      </c>
      <c r="HE895">
        <v>0</v>
      </c>
      <c r="HF895">
        <v>0</v>
      </c>
      <c r="HG895">
        <v>0</v>
      </c>
      <c r="HH895">
        <v>3</v>
      </c>
      <c r="HI895">
        <v>1</v>
      </c>
      <c r="HJ895">
        <v>1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1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9</v>
      </c>
      <c r="IN895">
        <v>4</v>
      </c>
      <c r="IO895">
        <v>2</v>
      </c>
      <c r="IP895">
        <v>2</v>
      </c>
      <c r="IQ895">
        <v>0</v>
      </c>
      <c r="IR895">
        <v>0</v>
      </c>
      <c r="IS895">
        <v>0</v>
      </c>
      <c r="IT895">
        <v>0</v>
      </c>
      <c r="IU895">
        <v>1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0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0</v>
      </c>
      <c r="JK895">
        <v>0</v>
      </c>
      <c r="JL895">
        <v>9</v>
      </c>
    </row>
    <row r="896" spans="1:272" x14ac:dyDescent="0.25">
      <c r="A896" t="s">
        <v>273</v>
      </c>
      <c r="B896" t="s">
        <v>774</v>
      </c>
      <c r="C896" t="str">
        <f t="shared" si="65"/>
        <v>166101</v>
      </c>
      <c r="D896" t="s">
        <v>820</v>
      </c>
      <c r="E896">
        <v>67</v>
      </c>
      <c r="F896">
        <v>167</v>
      </c>
      <c r="G896">
        <v>350</v>
      </c>
      <c r="H896">
        <v>330</v>
      </c>
      <c r="I896">
        <v>20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20</v>
      </c>
      <c r="T896">
        <v>0</v>
      </c>
      <c r="U896">
        <v>0</v>
      </c>
      <c r="V896">
        <v>20</v>
      </c>
      <c r="W896">
        <v>0</v>
      </c>
      <c r="X896">
        <v>0</v>
      </c>
      <c r="Y896">
        <v>0</v>
      </c>
      <c r="Z896">
        <v>0</v>
      </c>
      <c r="AA896">
        <v>20</v>
      </c>
      <c r="AB896">
        <v>6</v>
      </c>
      <c r="AC896">
        <v>1</v>
      </c>
      <c r="AD896">
        <v>2</v>
      </c>
      <c r="AE896">
        <v>2</v>
      </c>
      <c r="AF896">
        <v>0</v>
      </c>
      <c r="AG896">
        <v>0</v>
      </c>
      <c r="AH896">
        <v>0</v>
      </c>
      <c r="AI896">
        <v>0</v>
      </c>
      <c r="AJ896">
        <v>1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6</v>
      </c>
      <c r="BB896">
        <v>5</v>
      </c>
      <c r="BC896">
        <v>2</v>
      </c>
      <c r="BD896">
        <v>0</v>
      </c>
      <c r="BE896">
        <v>0</v>
      </c>
      <c r="BF896">
        <v>2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1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5</v>
      </c>
      <c r="CA896">
        <v>2</v>
      </c>
      <c r="CB896">
        <v>1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1</v>
      </c>
      <c r="CN896">
        <v>0</v>
      </c>
      <c r="CO896">
        <v>0</v>
      </c>
      <c r="CP896">
        <v>2</v>
      </c>
      <c r="CQ896">
        <v>1</v>
      </c>
      <c r="CR896">
        <v>1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1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1</v>
      </c>
      <c r="ER896">
        <v>0</v>
      </c>
      <c r="ES896">
        <v>1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1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0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2</v>
      </c>
      <c r="GP896">
        <v>2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2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0</v>
      </c>
      <c r="HO896">
        <v>0</v>
      </c>
      <c r="HP896">
        <v>0</v>
      </c>
      <c r="HQ896">
        <v>0</v>
      </c>
      <c r="HR896">
        <v>0</v>
      </c>
      <c r="HS896">
        <v>0</v>
      </c>
      <c r="HT896">
        <v>0</v>
      </c>
      <c r="HU896">
        <v>0</v>
      </c>
      <c r="HV896">
        <v>0</v>
      </c>
      <c r="HW896">
        <v>2</v>
      </c>
      <c r="HX896">
        <v>1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1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2</v>
      </c>
      <c r="IM896">
        <v>1</v>
      </c>
      <c r="IN896">
        <v>0</v>
      </c>
      <c r="IO896">
        <v>0</v>
      </c>
      <c r="IP896">
        <v>1</v>
      </c>
      <c r="IQ896">
        <v>0</v>
      </c>
      <c r="IR896">
        <v>0</v>
      </c>
      <c r="IS896">
        <v>0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0</v>
      </c>
      <c r="JE896">
        <v>0</v>
      </c>
      <c r="JF896">
        <v>0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1</v>
      </c>
    </row>
    <row r="897" spans="1:272" x14ac:dyDescent="0.25">
      <c r="A897" t="s">
        <v>273</v>
      </c>
      <c r="B897" t="s">
        <v>774</v>
      </c>
      <c r="C897" t="str">
        <f t="shared" si="65"/>
        <v>166101</v>
      </c>
      <c r="D897" t="s">
        <v>821</v>
      </c>
      <c r="E897">
        <v>68</v>
      </c>
      <c r="F897">
        <v>36</v>
      </c>
      <c r="G897">
        <v>271</v>
      </c>
      <c r="H897">
        <v>254</v>
      </c>
      <c r="I897">
        <v>17</v>
      </c>
      <c r="J897">
        <v>0</v>
      </c>
      <c r="K897">
        <v>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17</v>
      </c>
      <c r="T897">
        <v>0</v>
      </c>
      <c r="U897">
        <v>0</v>
      </c>
      <c r="V897">
        <v>17</v>
      </c>
      <c r="W897">
        <v>0</v>
      </c>
      <c r="X897">
        <v>0</v>
      </c>
      <c r="Y897">
        <v>0</v>
      </c>
      <c r="Z897">
        <v>0</v>
      </c>
      <c r="AA897">
        <v>17</v>
      </c>
      <c r="AB897">
        <v>5</v>
      </c>
      <c r="AC897">
        <v>0</v>
      </c>
      <c r="AD897">
        <v>1</v>
      </c>
      <c r="AE897">
        <v>3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1</v>
      </c>
      <c r="AW897">
        <v>0</v>
      </c>
      <c r="AX897">
        <v>0</v>
      </c>
      <c r="AY897">
        <v>0</v>
      </c>
      <c r="AZ897">
        <v>0</v>
      </c>
      <c r="BA897">
        <v>5</v>
      </c>
      <c r="BB897">
        <v>4</v>
      </c>
      <c r="BC897">
        <v>0</v>
      </c>
      <c r="BD897">
        <v>0</v>
      </c>
      <c r="BE897">
        <v>0</v>
      </c>
      <c r="BF897">
        <v>0</v>
      </c>
      <c r="BG897">
        <v>1</v>
      </c>
      <c r="BH897">
        <v>1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1</v>
      </c>
      <c r="BT897">
        <v>0</v>
      </c>
      <c r="BU897">
        <v>0</v>
      </c>
      <c r="BV897">
        <v>1</v>
      </c>
      <c r="BW897">
        <v>0</v>
      </c>
      <c r="BX897">
        <v>0</v>
      </c>
      <c r="BY897">
        <v>0</v>
      </c>
      <c r="BZ897">
        <v>4</v>
      </c>
      <c r="CA897">
        <v>2</v>
      </c>
      <c r="CB897">
        <v>2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2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2</v>
      </c>
      <c r="DR897">
        <v>1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1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2</v>
      </c>
      <c r="EQ897">
        <v>1</v>
      </c>
      <c r="ER897">
        <v>1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1</v>
      </c>
      <c r="FO897">
        <v>1</v>
      </c>
      <c r="FP897">
        <v>1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0</v>
      </c>
      <c r="GN897">
        <v>1</v>
      </c>
      <c r="GO897">
        <v>2</v>
      </c>
      <c r="GP897">
        <v>1</v>
      </c>
      <c r="GQ897">
        <v>1</v>
      </c>
      <c r="GR897">
        <v>0</v>
      </c>
      <c r="GS897">
        <v>0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0</v>
      </c>
      <c r="HA897">
        <v>0</v>
      </c>
      <c r="HB897">
        <v>0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2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0</v>
      </c>
      <c r="HO897">
        <v>0</v>
      </c>
      <c r="HP897">
        <v>0</v>
      </c>
      <c r="HQ897">
        <v>0</v>
      </c>
      <c r="HR897">
        <v>0</v>
      </c>
      <c r="HS897">
        <v>0</v>
      </c>
      <c r="HT897">
        <v>0</v>
      </c>
      <c r="HU897">
        <v>0</v>
      </c>
      <c r="HV897">
        <v>0</v>
      </c>
      <c r="HW897">
        <v>0</v>
      </c>
      <c r="HX897">
        <v>0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0</v>
      </c>
      <c r="JE897">
        <v>0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0</v>
      </c>
      <c r="JL897">
        <v>0</v>
      </c>
    </row>
    <row r="898" spans="1:272" x14ac:dyDescent="0.25">
      <c r="A898" t="s">
        <v>273</v>
      </c>
      <c r="B898" t="s">
        <v>774</v>
      </c>
      <c r="C898" t="str">
        <f t="shared" si="65"/>
        <v>166101</v>
      </c>
      <c r="D898" t="s">
        <v>822</v>
      </c>
      <c r="E898">
        <v>69</v>
      </c>
      <c r="F898">
        <v>132</v>
      </c>
      <c r="G898">
        <v>130</v>
      </c>
      <c r="H898">
        <v>58</v>
      </c>
      <c r="I898">
        <v>72</v>
      </c>
      <c r="J898">
        <v>0</v>
      </c>
      <c r="K898">
        <v>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72</v>
      </c>
      <c r="T898">
        <v>0</v>
      </c>
      <c r="U898">
        <v>0</v>
      </c>
      <c r="V898">
        <v>72</v>
      </c>
      <c r="W898">
        <v>9</v>
      </c>
      <c r="X898">
        <v>2</v>
      </c>
      <c r="Y898">
        <v>5</v>
      </c>
      <c r="Z898">
        <v>0</v>
      </c>
      <c r="AA898">
        <v>63</v>
      </c>
      <c r="AB898">
        <v>18</v>
      </c>
      <c r="AC898">
        <v>2</v>
      </c>
      <c r="AD898">
        <v>4</v>
      </c>
      <c r="AE898">
        <v>2</v>
      </c>
      <c r="AF898">
        <v>4</v>
      </c>
      <c r="AG898">
        <v>0</v>
      </c>
      <c r="AH898">
        <v>1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0</v>
      </c>
      <c r="AQ898">
        <v>1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2</v>
      </c>
      <c r="AX898">
        <v>0</v>
      </c>
      <c r="AY898">
        <v>1</v>
      </c>
      <c r="AZ898">
        <v>0</v>
      </c>
      <c r="BA898">
        <v>18</v>
      </c>
      <c r="BB898">
        <v>28</v>
      </c>
      <c r="BC898">
        <v>2</v>
      </c>
      <c r="BD898">
        <v>0</v>
      </c>
      <c r="BE898">
        <v>0</v>
      </c>
      <c r="BF898">
        <v>5</v>
      </c>
      <c r="BG898">
        <v>0</v>
      </c>
      <c r="BH898">
        <v>2</v>
      </c>
      <c r="BI898">
        <v>0</v>
      </c>
      <c r="BJ898">
        <v>0</v>
      </c>
      <c r="BK898">
        <v>1</v>
      </c>
      <c r="BL898">
        <v>1</v>
      </c>
      <c r="BM898">
        <v>1</v>
      </c>
      <c r="BN898">
        <v>0</v>
      </c>
      <c r="BO898">
        <v>16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28</v>
      </c>
      <c r="CA898">
        <v>1</v>
      </c>
      <c r="CB898">
        <v>1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1</v>
      </c>
      <c r="CQ898">
        <v>2</v>
      </c>
      <c r="CR898">
        <v>1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1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2</v>
      </c>
      <c r="DQ898">
        <v>3</v>
      </c>
      <c r="DR898">
        <v>1</v>
      </c>
      <c r="DS898">
        <v>0</v>
      </c>
      <c r="DT898">
        <v>0</v>
      </c>
      <c r="DU898">
        <v>0</v>
      </c>
      <c r="DV898">
        <v>1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1</v>
      </c>
      <c r="EP898">
        <v>3</v>
      </c>
      <c r="EQ898">
        <v>6</v>
      </c>
      <c r="ER898">
        <v>0</v>
      </c>
      <c r="ES898">
        <v>2</v>
      </c>
      <c r="ET898">
        <v>1</v>
      </c>
      <c r="EU898">
        <v>0</v>
      </c>
      <c r="EV898">
        <v>2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0</v>
      </c>
      <c r="FN898">
        <v>6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0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3</v>
      </c>
      <c r="GP898">
        <v>3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0</v>
      </c>
      <c r="GY898">
        <v>0</v>
      </c>
      <c r="GZ898">
        <v>0</v>
      </c>
      <c r="HA898">
        <v>0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3</v>
      </c>
      <c r="HI898">
        <v>0</v>
      </c>
      <c r="HJ898">
        <v>0</v>
      </c>
      <c r="HK898">
        <v>0</v>
      </c>
      <c r="HL898">
        <v>0</v>
      </c>
      <c r="HM898">
        <v>0</v>
      </c>
      <c r="HN898">
        <v>0</v>
      </c>
      <c r="HO898">
        <v>0</v>
      </c>
      <c r="HP898">
        <v>0</v>
      </c>
      <c r="HQ898">
        <v>0</v>
      </c>
      <c r="HR898">
        <v>0</v>
      </c>
      <c r="HS898">
        <v>0</v>
      </c>
      <c r="HT898">
        <v>0</v>
      </c>
      <c r="HU898">
        <v>0</v>
      </c>
      <c r="HV898">
        <v>0</v>
      </c>
      <c r="HW898">
        <v>1</v>
      </c>
      <c r="HX898">
        <v>0</v>
      </c>
      <c r="HY898">
        <v>0</v>
      </c>
      <c r="HZ898">
        <v>0</v>
      </c>
      <c r="IA898">
        <v>0</v>
      </c>
      <c r="IB898">
        <v>0</v>
      </c>
      <c r="IC898">
        <v>0</v>
      </c>
      <c r="ID898">
        <v>0</v>
      </c>
      <c r="IE898">
        <v>0</v>
      </c>
      <c r="IF898">
        <v>0</v>
      </c>
      <c r="IG898">
        <v>1</v>
      </c>
      <c r="IH898">
        <v>0</v>
      </c>
      <c r="II898">
        <v>0</v>
      </c>
      <c r="IJ898">
        <v>0</v>
      </c>
      <c r="IK898">
        <v>0</v>
      </c>
      <c r="IL898">
        <v>1</v>
      </c>
      <c r="IM898">
        <v>1</v>
      </c>
      <c r="IN898">
        <v>1</v>
      </c>
      <c r="IO898">
        <v>0</v>
      </c>
      <c r="IP898">
        <v>0</v>
      </c>
      <c r="IQ898">
        <v>0</v>
      </c>
      <c r="IR898">
        <v>0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0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</row>
    <row r="899" spans="1:272" x14ac:dyDescent="0.25">
      <c r="A899" t="s">
        <v>273</v>
      </c>
      <c r="B899" t="s">
        <v>774</v>
      </c>
      <c r="C899" t="str">
        <f t="shared" si="65"/>
        <v>166101</v>
      </c>
      <c r="D899" t="s">
        <v>823</v>
      </c>
      <c r="E899">
        <v>70</v>
      </c>
      <c r="F899">
        <v>110</v>
      </c>
      <c r="G899">
        <v>200</v>
      </c>
      <c r="H899">
        <v>148</v>
      </c>
      <c r="I899">
        <v>52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52</v>
      </c>
      <c r="T899">
        <v>0</v>
      </c>
      <c r="U899">
        <v>0</v>
      </c>
      <c r="V899">
        <v>52</v>
      </c>
      <c r="W899">
        <v>4</v>
      </c>
      <c r="X899">
        <v>3</v>
      </c>
      <c r="Y899">
        <v>1</v>
      </c>
      <c r="Z899">
        <v>0</v>
      </c>
      <c r="AA899">
        <v>48</v>
      </c>
      <c r="AB899">
        <v>5</v>
      </c>
      <c r="AC899">
        <v>0</v>
      </c>
      <c r="AD899">
        <v>1</v>
      </c>
      <c r="AE899">
        <v>1</v>
      </c>
      <c r="AF899">
        <v>0</v>
      </c>
      <c r="AG899">
        <v>0</v>
      </c>
      <c r="AH899">
        <v>0</v>
      </c>
      <c r="AI899">
        <v>1</v>
      </c>
      <c r="AJ899">
        <v>0</v>
      </c>
      <c r="AK899">
        <v>1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1</v>
      </c>
      <c r="AZ899">
        <v>0</v>
      </c>
      <c r="BA899">
        <v>5</v>
      </c>
      <c r="BB899">
        <v>21</v>
      </c>
      <c r="BC899">
        <v>4</v>
      </c>
      <c r="BD899">
        <v>4</v>
      </c>
      <c r="BE899">
        <v>1</v>
      </c>
      <c r="BF899">
        <v>0</v>
      </c>
      <c r="BG899">
        <v>0</v>
      </c>
      <c r="BH899">
        <v>0</v>
      </c>
      <c r="BI899">
        <v>1</v>
      </c>
      <c r="BJ899">
        <v>3</v>
      </c>
      <c r="BK899">
        <v>0</v>
      </c>
      <c r="BL899">
        <v>2</v>
      </c>
      <c r="BM899">
        <v>0</v>
      </c>
      <c r="BN899">
        <v>0</v>
      </c>
      <c r="BO899">
        <v>0</v>
      </c>
      <c r="BP899">
        <v>0</v>
      </c>
      <c r="BQ899">
        <v>1</v>
      </c>
      <c r="BR899">
        <v>0</v>
      </c>
      <c r="BS899">
        <v>0</v>
      </c>
      <c r="BT899">
        <v>0</v>
      </c>
      <c r="BU899">
        <v>1</v>
      </c>
      <c r="BV899">
        <v>1</v>
      </c>
      <c r="BW899">
        <v>0</v>
      </c>
      <c r="BX899">
        <v>0</v>
      </c>
      <c r="BY899">
        <v>3</v>
      </c>
      <c r="BZ899">
        <v>21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1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3</v>
      </c>
      <c r="DR899">
        <v>1</v>
      </c>
      <c r="DS899">
        <v>0</v>
      </c>
      <c r="DT899">
        <v>0</v>
      </c>
      <c r="DU899">
        <v>0</v>
      </c>
      <c r="DV899">
        <v>0</v>
      </c>
      <c r="DW899">
        <v>1</v>
      </c>
      <c r="DX899">
        <v>0</v>
      </c>
      <c r="DY899">
        <v>0</v>
      </c>
      <c r="DZ899">
        <v>0</v>
      </c>
      <c r="EA899">
        <v>0</v>
      </c>
      <c r="EB899">
        <v>1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3</v>
      </c>
      <c r="EQ899">
        <v>3</v>
      </c>
      <c r="ER899">
        <v>1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1</v>
      </c>
      <c r="FL899">
        <v>0</v>
      </c>
      <c r="FM899">
        <v>1</v>
      </c>
      <c r="FN899">
        <v>3</v>
      </c>
      <c r="FO899">
        <v>8</v>
      </c>
      <c r="FP899">
        <v>4</v>
      </c>
      <c r="FQ899">
        <v>0</v>
      </c>
      <c r="FR899">
        <v>0</v>
      </c>
      <c r="FS899">
        <v>0</v>
      </c>
      <c r="FT899">
        <v>1</v>
      </c>
      <c r="FU899">
        <v>0</v>
      </c>
      <c r="FV899">
        <v>1</v>
      </c>
      <c r="FW899">
        <v>0</v>
      </c>
      <c r="FX899">
        <v>0</v>
      </c>
      <c r="FY899">
        <v>0</v>
      </c>
      <c r="FZ899">
        <v>0</v>
      </c>
      <c r="GA899">
        <v>0</v>
      </c>
      <c r="GB899">
        <v>0</v>
      </c>
      <c r="GC899">
        <v>0</v>
      </c>
      <c r="GD899">
        <v>1</v>
      </c>
      <c r="GE899">
        <v>0</v>
      </c>
      <c r="GF899">
        <v>0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1</v>
      </c>
      <c r="GM899">
        <v>0</v>
      </c>
      <c r="GN899">
        <v>8</v>
      </c>
      <c r="GO899">
        <v>7</v>
      </c>
      <c r="GP899">
        <v>3</v>
      </c>
      <c r="GQ899">
        <v>1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1</v>
      </c>
      <c r="HD899">
        <v>1</v>
      </c>
      <c r="HE899">
        <v>0</v>
      </c>
      <c r="HF899">
        <v>0</v>
      </c>
      <c r="HG899">
        <v>1</v>
      </c>
      <c r="HH899">
        <v>7</v>
      </c>
      <c r="HI899">
        <v>0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0</v>
      </c>
      <c r="HR899">
        <v>0</v>
      </c>
      <c r="HS899">
        <v>0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0</v>
      </c>
      <c r="IX899">
        <v>0</v>
      </c>
      <c r="IY899">
        <v>0</v>
      </c>
      <c r="IZ899">
        <v>0</v>
      </c>
      <c r="JA899">
        <v>0</v>
      </c>
      <c r="JB899">
        <v>0</v>
      </c>
      <c r="JC899">
        <v>0</v>
      </c>
      <c r="JD899">
        <v>0</v>
      </c>
      <c r="JE899">
        <v>0</v>
      </c>
      <c r="JF899">
        <v>0</v>
      </c>
      <c r="JG899">
        <v>0</v>
      </c>
      <c r="JH899">
        <v>0</v>
      </c>
      <c r="JI899">
        <v>0</v>
      </c>
      <c r="JJ899">
        <v>0</v>
      </c>
      <c r="JK899">
        <v>0</v>
      </c>
      <c r="JL899">
        <v>0</v>
      </c>
    </row>
    <row r="900" spans="1:272" x14ac:dyDescent="0.25">
      <c r="A900" t="s">
        <v>273</v>
      </c>
      <c r="B900" t="s">
        <v>774</v>
      </c>
      <c r="C900" t="str">
        <f t="shared" si="65"/>
        <v>166101</v>
      </c>
      <c r="D900" t="s">
        <v>409</v>
      </c>
      <c r="E900">
        <v>71</v>
      </c>
      <c r="F900">
        <v>295</v>
      </c>
      <c r="G900">
        <v>350</v>
      </c>
      <c r="H900">
        <v>214</v>
      </c>
      <c r="I900">
        <v>136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136</v>
      </c>
      <c r="T900">
        <v>0</v>
      </c>
      <c r="U900">
        <v>0</v>
      </c>
      <c r="V900">
        <v>136</v>
      </c>
      <c r="W900">
        <v>32</v>
      </c>
      <c r="X900">
        <v>18</v>
      </c>
      <c r="Y900">
        <v>11</v>
      </c>
      <c r="Z900">
        <v>0</v>
      </c>
      <c r="AA900">
        <v>104</v>
      </c>
      <c r="AB900">
        <v>11</v>
      </c>
      <c r="AC900">
        <v>1</v>
      </c>
      <c r="AD900">
        <v>1</v>
      </c>
      <c r="AE900">
        <v>3</v>
      </c>
      <c r="AF900">
        <v>3</v>
      </c>
      <c r="AG900">
        <v>0</v>
      </c>
      <c r="AH900">
        <v>0</v>
      </c>
      <c r="AI900">
        <v>0</v>
      </c>
      <c r="AJ900">
        <v>0</v>
      </c>
      <c r="AK900">
        <v>2</v>
      </c>
      <c r="AL900">
        <v>0</v>
      </c>
      <c r="AM900">
        <v>0</v>
      </c>
      <c r="AN900">
        <v>1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11</v>
      </c>
      <c r="BB900">
        <v>48</v>
      </c>
      <c r="BC900">
        <v>15</v>
      </c>
      <c r="BD900">
        <v>5</v>
      </c>
      <c r="BE900">
        <v>0</v>
      </c>
      <c r="BF900">
        <v>2</v>
      </c>
      <c r="BG900">
        <v>1</v>
      </c>
      <c r="BH900">
        <v>3</v>
      </c>
      <c r="BI900">
        <v>3</v>
      </c>
      <c r="BJ900">
        <v>0</v>
      </c>
      <c r="BK900">
        <v>3</v>
      </c>
      <c r="BL900">
        <v>4</v>
      </c>
      <c r="BM900">
        <v>0</v>
      </c>
      <c r="BN900">
        <v>0</v>
      </c>
      <c r="BO900">
        <v>4</v>
      </c>
      <c r="BP900">
        <v>0</v>
      </c>
      <c r="BQ900">
        <v>1</v>
      </c>
      <c r="BR900">
        <v>0</v>
      </c>
      <c r="BS900">
        <v>2</v>
      </c>
      <c r="BT900">
        <v>0</v>
      </c>
      <c r="BU900">
        <v>1</v>
      </c>
      <c r="BV900">
        <v>0</v>
      </c>
      <c r="BW900">
        <v>0</v>
      </c>
      <c r="BX900">
        <v>2</v>
      </c>
      <c r="BY900">
        <v>2</v>
      </c>
      <c r="BZ900">
        <v>48</v>
      </c>
      <c r="CA900">
        <v>2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1</v>
      </c>
      <c r="CI900">
        <v>0</v>
      </c>
      <c r="CJ900">
        <v>1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2</v>
      </c>
      <c r="CQ900">
        <v>4</v>
      </c>
      <c r="CR900">
        <v>4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4</v>
      </c>
      <c r="DQ900">
        <v>2</v>
      </c>
      <c r="DR900">
        <v>0</v>
      </c>
      <c r="DS900">
        <v>0</v>
      </c>
      <c r="DT900">
        <v>1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1</v>
      </c>
      <c r="EM900">
        <v>0</v>
      </c>
      <c r="EN900">
        <v>0</v>
      </c>
      <c r="EO900">
        <v>0</v>
      </c>
      <c r="EP900">
        <v>2</v>
      </c>
      <c r="EQ900">
        <v>7</v>
      </c>
      <c r="ER900">
        <v>2</v>
      </c>
      <c r="ES900">
        <v>0</v>
      </c>
      <c r="ET900">
        <v>0</v>
      </c>
      <c r="EU900">
        <v>0</v>
      </c>
      <c r="EV900">
        <v>1</v>
      </c>
      <c r="EW900">
        <v>0</v>
      </c>
      <c r="EX900">
        <v>3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1</v>
      </c>
      <c r="FN900">
        <v>7</v>
      </c>
      <c r="FO900">
        <v>26</v>
      </c>
      <c r="FP900">
        <v>13</v>
      </c>
      <c r="FQ900">
        <v>1</v>
      </c>
      <c r="FR900">
        <v>1</v>
      </c>
      <c r="FS900">
        <v>1</v>
      </c>
      <c r="FT900">
        <v>0</v>
      </c>
      <c r="FU900">
        <v>0</v>
      </c>
      <c r="FV900">
        <v>2</v>
      </c>
      <c r="FW900">
        <v>1</v>
      </c>
      <c r="FX900">
        <v>1</v>
      </c>
      <c r="FY900">
        <v>1</v>
      </c>
      <c r="FZ900">
        <v>0</v>
      </c>
      <c r="GA900">
        <v>0</v>
      </c>
      <c r="GB900">
        <v>0</v>
      </c>
      <c r="GC900">
        <v>1</v>
      </c>
      <c r="GD900">
        <v>3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1</v>
      </c>
      <c r="GL900">
        <v>0</v>
      </c>
      <c r="GM900">
        <v>0</v>
      </c>
      <c r="GN900">
        <v>26</v>
      </c>
      <c r="GO900">
        <v>4</v>
      </c>
      <c r="GP900">
        <v>2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1</v>
      </c>
      <c r="GY900">
        <v>1</v>
      </c>
      <c r="GZ900">
        <v>0</v>
      </c>
      <c r="HA900">
        <v>0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4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0</v>
      </c>
      <c r="HO900">
        <v>0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0</v>
      </c>
      <c r="IV900">
        <v>0</v>
      </c>
      <c r="IW900">
        <v>0</v>
      </c>
      <c r="IX900">
        <v>0</v>
      </c>
      <c r="IY900">
        <v>0</v>
      </c>
      <c r="IZ900">
        <v>0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0</v>
      </c>
      <c r="JG900">
        <v>0</v>
      </c>
      <c r="JH900">
        <v>0</v>
      </c>
      <c r="JI900">
        <v>0</v>
      </c>
      <c r="JJ900">
        <v>0</v>
      </c>
      <c r="JK900">
        <v>0</v>
      </c>
      <c r="JL900">
        <v>0</v>
      </c>
    </row>
    <row r="901" spans="1:272" x14ac:dyDescent="0.25">
      <c r="A901" t="s">
        <v>273</v>
      </c>
      <c r="B901" t="s">
        <v>774</v>
      </c>
      <c r="C901" t="str">
        <f t="shared" si="65"/>
        <v>166101</v>
      </c>
      <c r="D901" t="s">
        <v>824</v>
      </c>
      <c r="E901">
        <v>72</v>
      </c>
      <c r="F901">
        <v>67</v>
      </c>
      <c r="G901">
        <v>70</v>
      </c>
      <c r="H901">
        <v>32</v>
      </c>
      <c r="I901">
        <v>38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38</v>
      </c>
      <c r="T901">
        <v>0</v>
      </c>
      <c r="U901">
        <v>0</v>
      </c>
      <c r="V901">
        <v>38</v>
      </c>
      <c r="W901">
        <v>0</v>
      </c>
      <c r="X901">
        <v>0</v>
      </c>
      <c r="Y901">
        <v>0</v>
      </c>
      <c r="Z901">
        <v>0</v>
      </c>
      <c r="AA901">
        <v>38</v>
      </c>
      <c r="AB901">
        <v>11</v>
      </c>
      <c r="AC901">
        <v>1</v>
      </c>
      <c r="AD901">
        <v>4</v>
      </c>
      <c r="AE901">
        <v>2</v>
      </c>
      <c r="AF901">
        <v>0</v>
      </c>
      <c r="AG901">
        <v>2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1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11</v>
      </c>
      <c r="BB901">
        <v>12</v>
      </c>
      <c r="BC901">
        <v>2</v>
      </c>
      <c r="BD901">
        <v>3</v>
      </c>
      <c r="BE901">
        <v>1</v>
      </c>
      <c r="BF901">
        <v>0</v>
      </c>
      <c r="BG901">
        <v>0</v>
      </c>
      <c r="BH901">
        <v>1</v>
      </c>
      <c r="BI901">
        <v>0</v>
      </c>
      <c r="BJ901">
        <v>0</v>
      </c>
      <c r="BK901">
        <v>1</v>
      </c>
      <c r="BL901">
        <v>1</v>
      </c>
      <c r="BM901">
        <v>1</v>
      </c>
      <c r="BN901">
        <v>0</v>
      </c>
      <c r="BO901">
        <v>2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12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4</v>
      </c>
      <c r="DR901">
        <v>1</v>
      </c>
      <c r="DS901">
        <v>1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1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1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4</v>
      </c>
      <c r="EQ901">
        <v>2</v>
      </c>
      <c r="ER901">
        <v>1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2</v>
      </c>
      <c r="FO901">
        <v>1</v>
      </c>
      <c r="FP901">
        <v>0</v>
      </c>
      <c r="FQ901">
        <v>0</v>
      </c>
      <c r="FR901">
        <v>1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1</v>
      </c>
      <c r="GO901">
        <v>4</v>
      </c>
      <c r="GP901">
        <v>2</v>
      </c>
      <c r="GQ901">
        <v>1</v>
      </c>
      <c r="GR901">
        <v>0</v>
      </c>
      <c r="GS901">
        <v>0</v>
      </c>
      <c r="GT901">
        <v>1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4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0</v>
      </c>
      <c r="IK901">
        <v>0</v>
      </c>
      <c r="IL901">
        <v>0</v>
      </c>
      <c r="IM901">
        <v>4</v>
      </c>
      <c r="IN901">
        <v>3</v>
      </c>
      <c r="IO901">
        <v>0</v>
      </c>
      <c r="IP901">
        <v>0</v>
      </c>
      <c r="IQ901">
        <v>0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1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0</v>
      </c>
      <c r="JE901">
        <v>0</v>
      </c>
      <c r="JF901">
        <v>0</v>
      </c>
      <c r="JG901">
        <v>0</v>
      </c>
      <c r="JH901">
        <v>0</v>
      </c>
      <c r="JI901">
        <v>0</v>
      </c>
      <c r="JJ901">
        <v>0</v>
      </c>
      <c r="JK901">
        <v>0</v>
      </c>
      <c r="JL901">
        <v>4</v>
      </c>
    </row>
    <row r="902" spans="1:272" x14ac:dyDescent="0.25">
      <c r="A902" t="s">
        <v>273</v>
      </c>
      <c r="B902" t="s">
        <v>774</v>
      </c>
      <c r="C902" t="str">
        <f t="shared" si="65"/>
        <v>166101</v>
      </c>
      <c r="D902" t="s">
        <v>825</v>
      </c>
      <c r="E902">
        <v>73</v>
      </c>
      <c r="F902">
        <v>76</v>
      </c>
      <c r="G902">
        <v>200</v>
      </c>
      <c r="H902">
        <v>130</v>
      </c>
      <c r="I902">
        <v>70</v>
      </c>
      <c r="J902">
        <v>0</v>
      </c>
      <c r="K902">
        <v>10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70</v>
      </c>
      <c r="T902">
        <v>0</v>
      </c>
      <c r="U902">
        <v>0</v>
      </c>
      <c r="V902">
        <v>70</v>
      </c>
      <c r="W902">
        <v>2</v>
      </c>
      <c r="X902">
        <v>2</v>
      </c>
      <c r="Y902">
        <v>0</v>
      </c>
      <c r="Z902">
        <v>0</v>
      </c>
      <c r="AA902">
        <v>68</v>
      </c>
      <c r="AB902">
        <v>12</v>
      </c>
      <c r="AC902">
        <v>4</v>
      </c>
      <c r="AD902">
        <v>0</v>
      </c>
      <c r="AE902">
        <v>5</v>
      </c>
      <c r="AF902">
        <v>1</v>
      </c>
      <c r="AG902">
        <v>0</v>
      </c>
      <c r="AH902">
        <v>0</v>
      </c>
      <c r="AI902">
        <v>0</v>
      </c>
      <c r="AJ902">
        <v>0</v>
      </c>
      <c r="AK902">
        <v>1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1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12</v>
      </c>
      <c r="BB902">
        <v>10</v>
      </c>
      <c r="BC902">
        <v>1</v>
      </c>
      <c r="BD902">
        <v>0</v>
      </c>
      <c r="BE902">
        <v>1</v>
      </c>
      <c r="BF902">
        <v>2</v>
      </c>
      <c r="BG902">
        <v>1</v>
      </c>
      <c r="BH902">
        <v>1</v>
      </c>
      <c r="BI902">
        <v>1</v>
      </c>
      <c r="BJ902">
        <v>1</v>
      </c>
      <c r="BK902">
        <v>0</v>
      </c>
      <c r="BL902">
        <v>0</v>
      </c>
      <c r="BM902">
        <v>0</v>
      </c>
      <c r="BN902">
        <v>0</v>
      </c>
      <c r="BO902">
        <v>1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10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1</v>
      </c>
      <c r="CP902">
        <v>1</v>
      </c>
      <c r="CQ902">
        <v>26</v>
      </c>
      <c r="CR902">
        <v>20</v>
      </c>
      <c r="CS902">
        <v>0</v>
      </c>
      <c r="CT902">
        <v>2</v>
      </c>
      <c r="CU902">
        <v>1</v>
      </c>
      <c r="CV902">
        <v>1</v>
      </c>
      <c r="CW902">
        <v>0</v>
      </c>
      <c r="CX902">
        <v>1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1</v>
      </c>
      <c r="DL902">
        <v>0</v>
      </c>
      <c r="DM902">
        <v>0</v>
      </c>
      <c r="DN902">
        <v>0</v>
      </c>
      <c r="DO902">
        <v>0</v>
      </c>
      <c r="DP902">
        <v>26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11</v>
      </c>
      <c r="FP902">
        <v>6</v>
      </c>
      <c r="FQ902">
        <v>0</v>
      </c>
      <c r="FR902">
        <v>1</v>
      </c>
      <c r="FS902">
        <v>1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0</v>
      </c>
      <c r="GB902">
        <v>0</v>
      </c>
      <c r="GC902">
        <v>0</v>
      </c>
      <c r="GD902">
        <v>1</v>
      </c>
      <c r="GE902">
        <v>2</v>
      </c>
      <c r="GF902">
        <v>0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11</v>
      </c>
      <c r="GO902">
        <v>6</v>
      </c>
      <c r="GP902">
        <v>5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6</v>
      </c>
      <c r="HI902">
        <v>1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0</v>
      </c>
      <c r="HP902">
        <v>1</v>
      </c>
      <c r="HQ902">
        <v>0</v>
      </c>
      <c r="HR902">
        <v>0</v>
      </c>
      <c r="HS902">
        <v>0</v>
      </c>
      <c r="HT902">
        <v>0</v>
      </c>
      <c r="HU902">
        <v>0</v>
      </c>
      <c r="HV902">
        <v>1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1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0</v>
      </c>
      <c r="JH902">
        <v>0</v>
      </c>
      <c r="JI902">
        <v>0</v>
      </c>
      <c r="JJ902">
        <v>0</v>
      </c>
      <c r="JK902">
        <v>0</v>
      </c>
      <c r="JL902">
        <v>1</v>
      </c>
    </row>
    <row r="903" spans="1:272" x14ac:dyDescent="0.25">
      <c r="A903" t="s">
        <v>826</v>
      </c>
    </row>
    <row r="904" spans="1:272" x14ac:dyDescent="0.25">
      <c r="A904" t="s">
        <v>1</v>
      </c>
      <c r="B904" t="s">
        <v>2</v>
      </c>
      <c r="C904" t="s">
        <v>3</v>
      </c>
      <c r="D904" t="s">
        <v>4</v>
      </c>
      <c r="E904" t="s">
        <v>5</v>
      </c>
      <c r="F904" t="s">
        <v>827</v>
      </c>
      <c r="G904" t="s">
        <v>828</v>
      </c>
      <c r="H904" t="s">
        <v>829</v>
      </c>
      <c r="I904" t="s">
        <v>830</v>
      </c>
      <c r="J904" t="s">
        <v>831</v>
      </c>
      <c r="K904" t="s">
        <v>832</v>
      </c>
      <c r="L904" t="s">
        <v>833</v>
      </c>
      <c r="M904" t="s">
        <v>834</v>
      </c>
      <c r="N904" t="s">
        <v>835</v>
      </c>
      <c r="O904" t="s">
        <v>836</v>
      </c>
      <c r="P904" t="s">
        <v>837</v>
      </c>
      <c r="Q904" t="s">
        <v>838</v>
      </c>
      <c r="R904" t="s">
        <v>839</v>
      </c>
      <c r="S904" t="s">
        <v>840</v>
      </c>
      <c r="T904" t="s">
        <v>841</v>
      </c>
      <c r="U904" t="s">
        <v>842</v>
      </c>
      <c r="V904" t="s">
        <v>843</v>
      </c>
      <c r="W904" t="s">
        <v>844</v>
      </c>
      <c r="X904" t="s">
        <v>845</v>
      </c>
      <c r="Y904" t="s">
        <v>846</v>
      </c>
      <c r="Z904" t="s">
        <v>847</v>
      </c>
      <c r="AA904" t="s">
        <v>848</v>
      </c>
      <c r="AB904" t="s">
        <v>849</v>
      </c>
      <c r="AC904" t="s">
        <v>850</v>
      </c>
      <c r="AD904" t="s">
        <v>851</v>
      </c>
      <c r="AE904" t="s">
        <v>852</v>
      </c>
      <c r="AF904" t="s">
        <v>853</v>
      </c>
      <c r="AG904" t="s">
        <v>854</v>
      </c>
      <c r="AH904" t="s">
        <v>855</v>
      </c>
    </row>
    <row r="905" spans="1:272" x14ac:dyDescent="0.25">
      <c r="A905" t="s">
        <v>273</v>
      </c>
      <c r="B905" t="s">
        <v>274</v>
      </c>
      <c r="C905" t="str">
        <f t="shared" ref="C905:C929" si="66">"160101"</f>
        <v>160101</v>
      </c>
      <c r="D905" t="s">
        <v>275</v>
      </c>
      <c r="E905">
        <v>1</v>
      </c>
      <c r="F905">
        <v>1204</v>
      </c>
      <c r="G905">
        <v>920</v>
      </c>
      <c r="H905">
        <v>421</v>
      </c>
      <c r="I905">
        <v>499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499</v>
      </c>
      <c r="T905">
        <v>0</v>
      </c>
      <c r="U905">
        <v>0</v>
      </c>
      <c r="V905">
        <v>499</v>
      </c>
      <c r="W905">
        <v>22</v>
      </c>
      <c r="X905">
        <v>1</v>
      </c>
      <c r="Y905">
        <v>18</v>
      </c>
      <c r="Z905">
        <v>0</v>
      </c>
      <c r="AA905">
        <v>477</v>
      </c>
      <c r="AB905">
        <v>9</v>
      </c>
      <c r="AC905">
        <v>167</v>
      </c>
      <c r="AD905">
        <v>125</v>
      </c>
      <c r="AE905">
        <v>7</v>
      </c>
      <c r="AF905">
        <v>132</v>
      </c>
      <c r="AG905">
        <v>37</v>
      </c>
      <c r="AH905">
        <v>477</v>
      </c>
    </row>
    <row r="906" spans="1:272" x14ac:dyDescent="0.25">
      <c r="A906" t="s">
        <v>273</v>
      </c>
      <c r="B906" t="s">
        <v>274</v>
      </c>
      <c r="C906" t="str">
        <f t="shared" si="66"/>
        <v>160101</v>
      </c>
      <c r="D906" t="s">
        <v>276</v>
      </c>
      <c r="E906">
        <v>2</v>
      </c>
      <c r="F906">
        <v>1319</v>
      </c>
      <c r="G906">
        <v>1000</v>
      </c>
      <c r="H906">
        <v>468</v>
      </c>
      <c r="I906">
        <v>532</v>
      </c>
      <c r="J906">
        <v>0</v>
      </c>
      <c r="K906">
        <v>11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532</v>
      </c>
      <c r="T906">
        <v>0</v>
      </c>
      <c r="U906">
        <v>0</v>
      </c>
      <c r="V906">
        <v>532</v>
      </c>
      <c r="W906">
        <v>11</v>
      </c>
      <c r="X906">
        <v>2</v>
      </c>
      <c r="Y906">
        <v>9</v>
      </c>
      <c r="Z906">
        <v>0</v>
      </c>
      <c r="AA906">
        <v>521</v>
      </c>
      <c r="AB906">
        <v>11</v>
      </c>
      <c r="AC906">
        <v>186</v>
      </c>
      <c r="AD906">
        <v>126</v>
      </c>
      <c r="AE906">
        <v>11</v>
      </c>
      <c r="AF906">
        <v>122</v>
      </c>
      <c r="AG906">
        <v>65</v>
      </c>
      <c r="AH906">
        <v>521</v>
      </c>
    </row>
    <row r="907" spans="1:272" x14ac:dyDescent="0.25">
      <c r="A907" t="s">
        <v>273</v>
      </c>
      <c r="B907" t="s">
        <v>274</v>
      </c>
      <c r="C907" t="str">
        <f t="shared" si="66"/>
        <v>160101</v>
      </c>
      <c r="D907" t="s">
        <v>277</v>
      </c>
      <c r="E907">
        <v>3</v>
      </c>
      <c r="F907">
        <v>1506</v>
      </c>
      <c r="G907">
        <v>1150</v>
      </c>
      <c r="H907">
        <v>580</v>
      </c>
      <c r="I907">
        <v>570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570</v>
      </c>
      <c r="T907">
        <v>0</v>
      </c>
      <c r="U907">
        <v>0</v>
      </c>
      <c r="V907">
        <v>570</v>
      </c>
      <c r="W907">
        <v>13</v>
      </c>
      <c r="X907">
        <v>1</v>
      </c>
      <c r="Y907">
        <v>11</v>
      </c>
      <c r="Z907">
        <v>0</v>
      </c>
      <c r="AA907">
        <v>557</v>
      </c>
      <c r="AB907">
        <v>27</v>
      </c>
      <c r="AC907">
        <v>176</v>
      </c>
      <c r="AD907">
        <v>132</v>
      </c>
      <c r="AE907">
        <v>10</v>
      </c>
      <c r="AF907">
        <v>166</v>
      </c>
      <c r="AG907">
        <v>46</v>
      </c>
      <c r="AH907">
        <v>557</v>
      </c>
    </row>
    <row r="908" spans="1:272" x14ac:dyDescent="0.25">
      <c r="A908" t="s">
        <v>273</v>
      </c>
      <c r="B908" t="s">
        <v>274</v>
      </c>
      <c r="C908" t="str">
        <f t="shared" si="66"/>
        <v>160101</v>
      </c>
      <c r="D908" t="s">
        <v>278</v>
      </c>
      <c r="E908">
        <v>4</v>
      </c>
      <c r="F908">
        <v>1153</v>
      </c>
      <c r="G908">
        <v>871</v>
      </c>
      <c r="H908">
        <v>324</v>
      </c>
      <c r="I908">
        <v>547</v>
      </c>
      <c r="J908">
        <v>0</v>
      </c>
      <c r="K908">
        <v>4</v>
      </c>
      <c r="L908">
        <v>6</v>
      </c>
      <c r="M908">
        <v>5</v>
      </c>
      <c r="N908">
        <v>1</v>
      </c>
      <c r="O908">
        <v>0</v>
      </c>
      <c r="P908">
        <v>0</v>
      </c>
      <c r="Q908">
        <v>0</v>
      </c>
      <c r="R908">
        <v>4</v>
      </c>
      <c r="S908">
        <v>551</v>
      </c>
      <c r="T908">
        <v>4</v>
      </c>
      <c r="U908">
        <v>0</v>
      </c>
      <c r="V908">
        <v>551</v>
      </c>
      <c r="W908">
        <v>15</v>
      </c>
      <c r="X908">
        <v>8</v>
      </c>
      <c r="Y908">
        <v>7</v>
      </c>
      <c r="Z908">
        <v>0</v>
      </c>
      <c r="AA908">
        <v>536</v>
      </c>
      <c r="AB908">
        <v>16</v>
      </c>
      <c r="AC908">
        <v>147</v>
      </c>
      <c r="AD908">
        <v>170</v>
      </c>
      <c r="AE908">
        <v>7</v>
      </c>
      <c r="AF908">
        <v>153</v>
      </c>
      <c r="AG908">
        <v>43</v>
      </c>
      <c r="AH908">
        <v>536</v>
      </c>
    </row>
    <row r="909" spans="1:272" x14ac:dyDescent="0.25">
      <c r="A909" t="s">
        <v>273</v>
      </c>
      <c r="B909" t="s">
        <v>274</v>
      </c>
      <c r="C909" t="str">
        <f t="shared" si="66"/>
        <v>160101</v>
      </c>
      <c r="D909" t="s">
        <v>279</v>
      </c>
      <c r="E909">
        <v>5</v>
      </c>
      <c r="F909">
        <v>1494</v>
      </c>
      <c r="G909">
        <v>1140</v>
      </c>
      <c r="H909">
        <v>555</v>
      </c>
      <c r="I909">
        <v>585</v>
      </c>
      <c r="J909">
        <v>0</v>
      </c>
      <c r="K909">
        <v>7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585</v>
      </c>
      <c r="T909">
        <v>0</v>
      </c>
      <c r="U909">
        <v>0</v>
      </c>
      <c r="V909">
        <v>585</v>
      </c>
      <c r="W909">
        <v>10</v>
      </c>
      <c r="X909">
        <v>1</v>
      </c>
      <c r="Y909">
        <v>9</v>
      </c>
      <c r="Z909">
        <v>0</v>
      </c>
      <c r="AA909">
        <v>575</v>
      </c>
      <c r="AB909">
        <v>17</v>
      </c>
      <c r="AC909">
        <v>208</v>
      </c>
      <c r="AD909">
        <v>129</v>
      </c>
      <c r="AE909">
        <v>7</v>
      </c>
      <c r="AF909">
        <v>158</v>
      </c>
      <c r="AG909">
        <v>56</v>
      </c>
      <c r="AH909">
        <v>575</v>
      </c>
    </row>
    <row r="910" spans="1:272" x14ac:dyDescent="0.25">
      <c r="A910" t="s">
        <v>273</v>
      </c>
      <c r="B910" t="s">
        <v>274</v>
      </c>
      <c r="C910" t="str">
        <f t="shared" si="66"/>
        <v>160101</v>
      </c>
      <c r="D910" t="s">
        <v>280</v>
      </c>
      <c r="E910">
        <v>6</v>
      </c>
      <c r="F910">
        <v>1455</v>
      </c>
      <c r="G910">
        <v>1110</v>
      </c>
      <c r="H910">
        <v>442</v>
      </c>
      <c r="I910">
        <v>668</v>
      </c>
      <c r="J910">
        <v>3</v>
      </c>
      <c r="K910">
        <v>2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668</v>
      </c>
      <c r="T910">
        <v>0</v>
      </c>
      <c r="U910">
        <v>0</v>
      </c>
      <c r="V910">
        <v>668</v>
      </c>
      <c r="W910">
        <v>6</v>
      </c>
      <c r="X910">
        <v>1</v>
      </c>
      <c r="Y910">
        <v>4</v>
      </c>
      <c r="Z910">
        <v>0</v>
      </c>
      <c r="AA910">
        <v>662</v>
      </c>
      <c r="AB910">
        <v>26</v>
      </c>
      <c r="AC910">
        <v>229</v>
      </c>
      <c r="AD910">
        <v>185</v>
      </c>
      <c r="AE910">
        <v>2</v>
      </c>
      <c r="AF910">
        <v>159</v>
      </c>
      <c r="AG910">
        <v>61</v>
      </c>
      <c r="AH910">
        <v>662</v>
      </c>
    </row>
    <row r="911" spans="1:272" x14ac:dyDescent="0.25">
      <c r="A911" t="s">
        <v>273</v>
      </c>
      <c r="B911" t="s">
        <v>274</v>
      </c>
      <c r="C911" t="str">
        <f t="shared" si="66"/>
        <v>160101</v>
      </c>
      <c r="D911" t="s">
        <v>279</v>
      </c>
      <c r="E911">
        <v>7</v>
      </c>
      <c r="F911">
        <v>840</v>
      </c>
      <c r="G911">
        <v>650</v>
      </c>
      <c r="H911">
        <v>291</v>
      </c>
      <c r="I911">
        <v>359</v>
      </c>
      <c r="J911">
        <v>0</v>
      </c>
      <c r="K911">
        <v>1</v>
      </c>
      <c r="L911">
        <v>1</v>
      </c>
      <c r="M911">
        <v>1</v>
      </c>
      <c r="N911">
        <v>0</v>
      </c>
      <c r="O911">
        <v>0</v>
      </c>
      <c r="P911">
        <v>0</v>
      </c>
      <c r="Q911">
        <v>0</v>
      </c>
      <c r="R911">
        <v>1</v>
      </c>
      <c r="S911">
        <v>360</v>
      </c>
      <c r="T911">
        <v>1</v>
      </c>
      <c r="U911">
        <v>0</v>
      </c>
      <c r="V911">
        <v>360</v>
      </c>
      <c r="W911">
        <v>3</v>
      </c>
      <c r="X911">
        <v>0</v>
      </c>
      <c r="Y911">
        <v>3</v>
      </c>
      <c r="Z911">
        <v>0</v>
      </c>
      <c r="AA911">
        <v>357</v>
      </c>
      <c r="AB911">
        <v>19</v>
      </c>
      <c r="AC911">
        <v>112</v>
      </c>
      <c r="AD911">
        <v>78</v>
      </c>
      <c r="AE911">
        <v>6</v>
      </c>
      <c r="AF911">
        <v>91</v>
      </c>
      <c r="AG911">
        <v>51</v>
      </c>
      <c r="AH911">
        <v>357</v>
      </c>
    </row>
    <row r="912" spans="1:272" x14ac:dyDescent="0.25">
      <c r="A912" t="s">
        <v>273</v>
      </c>
      <c r="B912" t="s">
        <v>274</v>
      </c>
      <c r="C912" t="str">
        <f t="shared" si="66"/>
        <v>160101</v>
      </c>
      <c r="D912" t="s">
        <v>281</v>
      </c>
      <c r="E912">
        <v>8</v>
      </c>
      <c r="F912">
        <v>1049</v>
      </c>
      <c r="G912">
        <v>800</v>
      </c>
      <c r="H912">
        <v>251</v>
      </c>
      <c r="I912">
        <v>549</v>
      </c>
      <c r="J912">
        <v>0</v>
      </c>
      <c r="K912">
        <v>3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549</v>
      </c>
      <c r="T912">
        <v>0</v>
      </c>
      <c r="U912">
        <v>0</v>
      </c>
      <c r="V912">
        <v>549</v>
      </c>
      <c r="W912">
        <v>17</v>
      </c>
      <c r="X912">
        <v>3</v>
      </c>
      <c r="Y912">
        <v>14</v>
      </c>
      <c r="Z912">
        <v>0</v>
      </c>
      <c r="AA912">
        <v>532</v>
      </c>
      <c r="AB912">
        <v>25</v>
      </c>
      <c r="AC912">
        <v>134</v>
      </c>
      <c r="AD912">
        <v>159</v>
      </c>
      <c r="AE912">
        <v>8</v>
      </c>
      <c r="AF912">
        <v>117</v>
      </c>
      <c r="AG912">
        <v>89</v>
      </c>
      <c r="AH912">
        <v>532</v>
      </c>
    </row>
    <row r="913" spans="1:34" x14ac:dyDescent="0.25">
      <c r="A913" t="s">
        <v>273</v>
      </c>
      <c r="B913" t="s">
        <v>274</v>
      </c>
      <c r="C913" t="str">
        <f t="shared" si="66"/>
        <v>160101</v>
      </c>
      <c r="D913" t="s">
        <v>282</v>
      </c>
      <c r="E913">
        <v>9</v>
      </c>
      <c r="F913">
        <v>2118</v>
      </c>
      <c r="G913">
        <v>1600</v>
      </c>
      <c r="H913">
        <v>513</v>
      </c>
      <c r="I913">
        <v>1087</v>
      </c>
      <c r="J913">
        <v>0</v>
      </c>
      <c r="K913">
        <v>1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1087</v>
      </c>
      <c r="T913">
        <v>0</v>
      </c>
      <c r="U913">
        <v>0</v>
      </c>
      <c r="V913">
        <v>1087</v>
      </c>
      <c r="W913">
        <v>26</v>
      </c>
      <c r="X913">
        <v>3</v>
      </c>
      <c r="Y913">
        <v>19</v>
      </c>
      <c r="Z913">
        <v>0</v>
      </c>
      <c r="AA913">
        <v>1061</v>
      </c>
      <c r="AB913">
        <v>34</v>
      </c>
      <c r="AC913">
        <v>281</v>
      </c>
      <c r="AD913">
        <v>334</v>
      </c>
      <c r="AE913">
        <v>13</v>
      </c>
      <c r="AF913">
        <v>282</v>
      </c>
      <c r="AG913">
        <v>117</v>
      </c>
      <c r="AH913">
        <v>1061</v>
      </c>
    </row>
    <row r="914" spans="1:34" x14ac:dyDescent="0.25">
      <c r="A914" t="s">
        <v>273</v>
      </c>
      <c r="B914" t="s">
        <v>274</v>
      </c>
      <c r="C914" t="str">
        <f t="shared" si="66"/>
        <v>160101</v>
      </c>
      <c r="D914" t="s">
        <v>283</v>
      </c>
      <c r="E914">
        <v>10</v>
      </c>
      <c r="F914">
        <v>1592</v>
      </c>
      <c r="G914">
        <v>1220</v>
      </c>
      <c r="H914">
        <v>330</v>
      </c>
      <c r="I914">
        <v>890</v>
      </c>
      <c r="J914">
        <v>2</v>
      </c>
      <c r="K914">
        <v>3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889</v>
      </c>
      <c r="T914">
        <v>0</v>
      </c>
      <c r="U914">
        <v>0</v>
      </c>
      <c r="V914">
        <v>889</v>
      </c>
      <c r="W914">
        <v>14</v>
      </c>
      <c r="X914">
        <v>5</v>
      </c>
      <c r="Y914">
        <v>5</v>
      </c>
      <c r="Z914">
        <v>0</v>
      </c>
      <c r="AA914">
        <v>875</v>
      </c>
      <c r="AB914">
        <v>39</v>
      </c>
      <c r="AC914">
        <v>317</v>
      </c>
      <c r="AD914">
        <v>248</v>
      </c>
      <c r="AE914">
        <v>8</v>
      </c>
      <c r="AF914">
        <v>172</v>
      </c>
      <c r="AG914">
        <v>91</v>
      </c>
      <c r="AH914">
        <v>875</v>
      </c>
    </row>
    <row r="915" spans="1:34" x14ac:dyDescent="0.25">
      <c r="A915" t="s">
        <v>273</v>
      </c>
      <c r="B915" t="s">
        <v>274</v>
      </c>
      <c r="C915" t="str">
        <f t="shared" si="66"/>
        <v>160101</v>
      </c>
      <c r="D915" t="s">
        <v>284</v>
      </c>
      <c r="E915">
        <v>11</v>
      </c>
      <c r="F915">
        <v>1435</v>
      </c>
      <c r="G915">
        <v>1090</v>
      </c>
      <c r="H915">
        <v>338</v>
      </c>
      <c r="I915">
        <v>752</v>
      </c>
      <c r="J915">
        <v>0</v>
      </c>
      <c r="K915">
        <v>3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752</v>
      </c>
      <c r="T915">
        <v>0</v>
      </c>
      <c r="U915">
        <v>0</v>
      </c>
      <c r="V915">
        <v>752</v>
      </c>
      <c r="W915">
        <v>12</v>
      </c>
      <c r="X915">
        <v>0</v>
      </c>
      <c r="Y915">
        <v>12</v>
      </c>
      <c r="Z915">
        <v>0</v>
      </c>
      <c r="AA915">
        <v>740</v>
      </c>
      <c r="AB915">
        <v>26</v>
      </c>
      <c r="AC915">
        <v>250</v>
      </c>
      <c r="AD915">
        <v>200</v>
      </c>
      <c r="AE915">
        <v>3</v>
      </c>
      <c r="AF915">
        <v>181</v>
      </c>
      <c r="AG915">
        <v>80</v>
      </c>
      <c r="AH915">
        <v>740</v>
      </c>
    </row>
    <row r="916" spans="1:34" x14ac:dyDescent="0.25">
      <c r="A916" t="s">
        <v>273</v>
      </c>
      <c r="B916" t="s">
        <v>274</v>
      </c>
      <c r="C916" t="str">
        <f t="shared" si="66"/>
        <v>160101</v>
      </c>
      <c r="D916" t="s">
        <v>285</v>
      </c>
      <c r="E916">
        <v>12</v>
      </c>
      <c r="F916">
        <v>906</v>
      </c>
      <c r="G916">
        <v>685</v>
      </c>
      <c r="H916">
        <v>218</v>
      </c>
      <c r="I916">
        <v>467</v>
      </c>
      <c r="J916">
        <v>0</v>
      </c>
      <c r="K916">
        <v>2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467</v>
      </c>
      <c r="T916">
        <v>0</v>
      </c>
      <c r="U916">
        <v>0</v>
      </c>
      <c r="V916">
        <v>467</v>
      </c>
      <c r="W916">
        <v>8</v>
      </c>
      <c r="X916">
        <v>3</v>
      </c>
      <c r="Y916">
        <v>5</v>
      </c>
      <c r="Z916">
        <v>0</v>
      </c>
      <c r="AA916">
        <v>459</v>
      </c>
      <c r="AB916">
        <v>15</v>
      </c>
      <c r="AC916">
        <v>145</v>
      </c>
      <c r="AD916">
        <v>97</v>
      </c>
      <c r="AE916">
        <v>4</v>
      </c>
      <c r="AF916">
        <v>137</v>
      </c>
      <c r="AG916">
        <v>61</v>
      </c>
      <c r="AH916">
        <v>459</v>
      </c>
    </row>
    <row r="917" spans="1:34" x14ac:dyDescent="0.25">
      <c r="A917" t="s">
        <v>273</v>
      </c>
      <c r="B917" t="s">
        <v>274</v>
      </c>
      <c r="C917" t="str">
        <f t="shared" si="66"/>
        <v>160101</v>
      </c>
      <c r="D917" t="s">
        <v>286</v>
      </c>
      <c r="E917">
        <v>13</v>
      </c>
      <c r="F917">
        <v>2006</v>
      </c>
      <c r="G917">
        <v>1520</v>
      </c>
      <c r="H917">
        <v>463</v>
      </c>
      <c r="I917">
        <v>1057</v>
      </c>
      <c r="J917">
        <v>1</v>
      </c>
      <c r="K917">
        <v>2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1057</v>
      </c>
      <c r="T917">
        <v>0</v>
      </c>
      <c r="U917">
        <v>0</v>
      </c>
      <c r="V917">
        <v>1057</v>
      </c>
      <c r="W917">
        <v>24</v>
      </c>
      <c r="X917">
        <v>4</v>
      </c>
      <c r="Y917">
        <v>20</v>
      </c>
      <c r="Z917">
        <v>0</v>
      </c>
      <c r="AA917">
        <v>1033</v>
      </c>
      <c r="AB917">
        <v>47</v>
      </c>
      <c r="AC917">
        <v>379</v>
      </c>
      <c r="AD917">
        <v>309</v>
      </c>
      <c r="AE917">
        <v>9</v>
      </c>
      <c r="AF917">
        <v>206</v>
      </c>
      <c r="AG917">
        <v>83</v>
      </c>
      <c r="AH917">
        <v>1033</v>
      </c>
    </row>
    <row r="918" spans="1:34" x14ac:dyDescent="0.25">
      <c r="A918" t="s">
        <v>273</v>
      </c>
      <c r="B918" t="s">
        <v>274</v>
      </c>
      <c r="C918" t="str">
        <f t="shared" si="66"/>
        <v>160101</v>
      </c>
      <c r="D918" t="s">
        <v>287</v>
      </c>
      <c r="E918">
        <v>14</v>
      </c>
      <c r="F918">
        <v>1260</v>
      </c>
      <c r="G918">
        <v>950</v>
      </c>
      <c r="H918">
        <v>197</v>
      </c>
      <c r="I918">
        <v>753</v>
      </c>
      <c r="J918">
        <v>0</v>
      </c>
      <c r="K918">
        <v>23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753</v>
      </c>
      <c r="T918">
        <v>0</v>
      </c>
      <c r="U918">
        <v>0</v>
      </c>
      <c r="V918">
        <v>753</v>
      </c>
      <c r="W918">
        <v>11</v>
      </c>
      <c r="X918">
        <v>5</v>
      </c>
      <c r="Y918">
        <v>6</v>
      </c>
      <c r="Z918">
        <v>0</v>
      </c>
      <c r="AA918">
        <v>742</v>
      </c>
      <c r="AB918">
        <v>25</v>
      </c>
      <c r="AC918">
        <v>182</v>
      </c>
      <c r="AD918">
        <v>226</v>
      </c>
      <c r="AE918">
        <v>27</v>
      </c>
      <c r="AF918">
        <v>165</v>
      </c>
      <c r="AG918">
        <v>117</v>
      </c>
      <c r="AH918">
        <v>742</v>
      </c>
    </row>
    <row r="919" spans="1:34" x14ac:dyDescent="0.25">
      <c r="A919" t="s">
        <v>273</v>
      </c>
      <c r="B919" t="s">
        <v>274</v>
      </c>
      <c r="C919" t="str">
        <f t="shared" si="66"/>
        <v>160101</v>
      </c>
      <c r="D919" t="s">
        <v>288</v>
      </c>
      <c r="E919">
        <v>15</v>
      </c>
      <c r="F919">
        <v>1628</v>
      </c>
      <c r="G919">
        <v>1230</v>
      </c>
      <c r="H919">
        <v>339</v>
      </c>
      <c r="I919">
        <v>891</v>
      </c>
      <c r="J919">
        <v>0</v>
      </c>
      <c r="K919">
        <v>2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891</v>
      </c>
      <c r="T919">
        <v>0</v>
      </c>
      <c r="U919">
        <v>0</v>
      </c>
      <c r="V919">
        <v>891</v>
      </c>
      <c r="W919">
        <v>20</v>
      </c>
      <c r="X919">
        <v>9</v>
      </c>
      <c r="Y919">
        <v>11</v>
      </c>
      <c r="Z919">
        <v>0</v>
      </c>
      <c r="AA919">
        <v>871</v>
      </c>
      <c r="AB919">
        <v>22</v>
      </c>
      <c r="AC919">
        <v>239</v>
      </c>
      <c r="AD919">
        <v>259</v>
      </c>
      <c r="AE919">
        <v>8</v>
      </c>
      <c r="AF919">
        <v>200</v>
      </c>
      <c r="AG919">
        <v>143</v>
      </c>
      <c r="AH919">
        <v>871</v>
      </c>
    </row>
    <row r="920" spans="1:34" x14ac:dyDescent="0.25">
      <c r="A920" t="s">
        <v>273</v>
      </c>
      <c r="B920" t="s">
        <v>274</v>
      </c>
      <c r="C920" t="str">
        <f t="shared" si="66"/>
        <v>160101</v>
      </c>
      <c r="D920" t="s">
        <v>289</v>
      </c>
      <c r="E920">
        <v>16</v>
      </c>
      <c r="F920">
        <v>1419</v>
      </c>
      <c r="G920">
        <v>1080</v>
      </c>
      <c r="H920">
        <v>339</v>
      </c>
      <c r="I920">
        <v>741</v>
      </c>
      <c r="J920">
        <v>2</v>
      </c>
      <c r="K920">
        <v>3</v>
      </c>
      <c r="L920">
        <v>6</v>
      </c>
      <c r="M920">
        <v>6</v>
      </c>
      <c r="N920">
        <v>1</v>
      </c>
      <c r="O920">
        <v>0</v>
      </c>
      <c r="P920">
        <v>0</v>
      </c>
      <c r="Q920">
        <v>0</v>
      </c>
      <c r="R920">
        <v>5</v>
      </c>
      <c r="S920">
        <v>746</v>
      </c>
      <c r="T920">
        <v>5</v>
      </c>
      <c r="U920">
        <v>0</v>
      </c>
      <c r="V920">
        <v>746</v>
      </c>
      <c r="W920">
        <v>13</v>
      </c>
      <c r="X920">
        <v>3</v>
      </c>
      <c r="Y920">
        <v>10</v>
      </c>
      <c r="Z920">
        <v>0</v>
      </c>
      <c r="AA920">
        <v>733</v>
      </c>
      <c r="AB920">
        <v>33</v>
      </c>
      <c r="AC920">
        <v>212</v>
      </c>
      <c r="AD920">
        <v>210</v>
      </c>
      <c r="AE920">
        <v>8</v>
      </c>
      <c r="AF920">
        <v>179</v>
      </c>
      <c r="AG920">
        <v>91</v>
      </c>
      <c r="AH920">
        <v>733</v>
      </c>
    </row>
    <row r="921" spans="1:34" x14ac:dyDescent="0.25">
      <c r="A921" t="s">
        <v>273</v>
      </c>
      <c r="B921" t="s">
        <v>274</v>
      </c>
      <c r="C921" t="str">
        <f t="shared" si="66"/>
        <v>160101</v>
      </c>
      <c r="D921" t="s">
        <v>290</v>
      </c>
      <c r="E921">
        <v>17</v>
      </c>
      <c r="F921">
        <v>963</v>
      </c>
      <c r="G921">
        <v>739</v>
      </c>
      <c r="H921">
        <v>313</v>
      </c>
      <c r="I921">
        <v>426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426</v>
      </c>
      <c r="T921">
        <v>0</v>
      </c>
      <c r="U921">
        <v>0</v>
      </c>
      <c r="V921">
        <v>426</v>
      </c>
      <c r="W921">
        <v>5</v>
      </c>
      <c r="X921">
        <v>0</v>
      </c>
      <c r="Y921">
        <v>5</v>
      </c>
      <c r="Z921">
        <v>0</v>
      </c>
      <c r="AA921">
        <v>421</v>
      </c>
      <c r="AB921">
        <v>16</v>
      </c>
      <c r="AC921">
        <v>141</v>
      </c>
      <c r="AD921">
        <v>115</v>
      </c>
      <c r="AE921">
        <v>7</v>
      </c>
      <c r="AF921">
        <v>96</v>
      </c>
      <c r="AG921">
        <v>46</v>
      </c>
      <c r="AH921">
        <v>421</v>
      </c>
    </row>
    <row r="922" spans="1:34" x14ac:dyDescent="0.25">
      <c r="A922" t="s">
        <v>273</v>
      </c>
      <c r="B922" t="s">
        <v>274</v>
      </c>
      <c r="C922" t="str">
        <f t="shared" si="66"/>
        <v>160101</v>
      </c>
      <c r="D922" t="s">
        <v>291</v>
      </c>
      <c r="E922">
        <v>18</v>
      </c>
      <c r="F922">
        <v>1434</v>
      </c>
      <c r="G922">
        <v>1090</v>
      </c>
      <c r="H922">
        <v>314</v>
      </c>
      <c r="I922">
        <v>776</v>
      </c>
      <c r="J922">
        <v>0</v>
      </c>
      <c r="K922">
        <v>4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776</v>
      </c>
      <c r="T922">
        <v>0</v>
      </c>
      <c r="U922">
        <v>0</v>
      </c>
      <c r="V922">
        <v>776</v>
      </c>
      <c r="W922">
        <v>9</v>
      </c>
      <c r="X922">
        <v>2</v>
      </c>
      <c r="Y922">
        <v>7</v>
      </c>
      <c r="Z922">
        <v>0</v>
      </c>
      <c r="AA922">
        <v>767</v>
      </c>
      <c r="AB922">
        <v>29</v>
      </c>
      <c r="AC922">
        <v>226</v>
      </c>
      <c r="AD922">
        <v>191</v>
      </c>
      <c r="AE922">
        <v>10</v>
      </c>
      <c r="AF922">
        <v>202</v>
      </c>
      <c r="AG922">
        <v>109</v>
      </c>
      <c r="AH922">
        <v>767</v>
      </c>
    </row>
    <row r="923" spans="1:34" x14ac:dyDescent="0.25">
      <c r="A923" t="s">
        <v>273</v>
      </c>
      <c r="B923" t="s">
        <v>274</v>
      </c>
      <c r="C923" t="str">
        <f t="shared" si="66"/>
        <v>160101</v>
      </c>
      <c r="D923" t="s">
        <v>292</v>
      </c>
      <c r="E923">
        <v>19</v>
      </c>
      <c r="F923">
        <v>1349</v>
      </c>
      <c r="G923">
        <v>1019</v>
      </c>
      <c r="H923">
        <v>368</v>
      </c>
      <c r="I923">
        <v>651</v>
      </c>
      <c r="J923">
        <v>0</v>
      </c>
      <c r="K923">
        <v>1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651</v>
      </c>
      <c r="T923">
        <v>0</v>
      </c>
      <c r="U923">
        <v>0</v>
      </c>
      <c r="V923">
        <v>651</v>
      </c>
      <c r="W923">
        <v>8</v>
      </c>
      <c r="X923">
        <v>8</v>
      </c>
      <c r="Y923">
        <v>0</v>
      </c>
      <c r="Z923">
        <v>0</v>
      </c>
      <c r="AA923">
        <v>643</v>
      </c>
      <c r="AB923">
        <v>23</v>
      </c>
      <c r="AC923">
        <v>170</v>
      </c>
      <c r="AD923">
        <v>175</v>
      </c>
      <c r="AE923">
        <v>5</v>
      </c>
      <c r="AF923">
        <v>192</v>
      </c>
      <c r="AG923">
        <v>78</v>
      </c>
      <c r="AH923">
        <v>643</v>
      </c>
    </row>
    <row r="924" spans="1:34" x14ac:dyDescent="0.25">
      <c r="A924" t="s">
        <v>273</v>
      </c>
      <c r="B924" t="s">
        <v>274</v>
      </c>
      <c r="C924" t="str">
        <f t="shared" si="66"/>
        <v>160101</v>
      </c>
      <c r="D924" t="s">
        <v>284</v>
      </c>
      <c r="E924">
        <v>20</v>
      </c>
      <c r="F924">
        <v>1383</v>
      </c>
      <c r="G924">
        <v>1048</v>
      </c>
      <c r="H924">
        <v>320</v>
      </c>
      <c r="I924">
        <v>728</v>
      </c>
      <c r="J924">
        <v>1</v>
      </c>
      <c r="K924">
        <v>3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728</v>
      </c>
      <c r="T924">
        <v>0</v>
      </c>
      <c r="U924">
        <v>0</v>
      </c>
      <c r="V924">
        <v>728</v>
      </c>
      <c r="W924">
        <v>15</v>
      </c>
      <c r="X924">
        <v>3</v>
      </c>
      <c r="Y924">
        <v>12</v>
      </c>
      <c r="Z924">
        <v>0</v>
      </c>
      <c r="AA924">
        <v>713</v>
      </c>
      <c r="AB924">
        <v>24</v>
      </c>
      <c r="AC924">
        <v>232</v>
      </c>
      <c r="AD924">
        <v>185</v>
      </c>
      <c r="AE924">
        <v>4</v>
      </c>
      <c r="AF924">
        <v>190</v>
      </c>
      <c r="AG924">
        <v>78</v>
      </c>
      <c r="AH924">
        <v>713</v>
      </c>
    </row>
    <row r="925" spans="1:34" x14ac:dyDescent="0.25">
      <c r="A925" t="s">
        <v>273</v>
      </c>
      <c r="B925" t="s">
        <v>274</v>
      </c>
      <c r="C925" t="str">
        <f t="shared" si="66"/>
        <v>160101</v>
      </c>
      <c r="D925" t="s">
        <v>293</v>
      </c>
      <c r="E925">
        <v>21</v>
      </c>
      <c r="F925">
        <v>1527</v>
      </c>
      <c r="G925">
        <v>1169</v>
      </c>
      <c r="H925">
        <v>462</v>
      </c>
      <c r="I925">
        <v>707</v>
      </c>
      <c r="J925">
        <v>0</v>
      </c>
      <c r="K925">
        <v>1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707</v>
      </c>
      <c r="T925">
        <v>0</v>
      </c>
      <c r="U925">
        <v>0</v>
      </c>
      <c r="V925">
        <v>707</v>
      </c>
      <c r="W925">
        <v>14</v>
      </c>
      <c r="X925">
        <v>2</v>
      </c>
      <c r="Y925">
        <v>11</v>
      </c>
      <c r="Z925">
        <v>0</v>
      </c>
      <c r="AA925">
        <v>693</v>
      </c>
      <c r="AB925">
        <v>20</v>
      </c>
      <c r="AC925">
        <v>205</v>
      </c>
      <c r="AD925">
        <v>195</v>
      </c>
      <c r="AE925">
        <v>12</v>
      </c>
      <c r="AF925">
        <v>164</v>
      </c>
      <c r="AG925">
        <v>97</v>
      </c>
      <c r="AH925">
        <v>693</v>
      </c>
    </row>
    <row r="926" spans="1:34" x14ac:dyDescent="0.25">
      <c r="A926" t="s">
        <v>273</v>
      </c>
      <c r="B926" t="s">
        <v>274</v>
      </c>
      <c r="C926" t="str">
        <f t="shared" si="66"/>
        <v>160101</v>
      </c>
      <c r="D926" t="s">
        <v>294</v>
      </c>
      <c r="E926">
        <v>22</v>
      </c>
      <c r="F926">
        <v>358</v>
      </c>
      <c r="G926">
        <v>370</v>
      </c>
      <c r="H926">
        <v>186</v>
      </c>
      <c r="I926">
        <v>184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184</v>
      </c>
      <c r="T926">
        <v>0</v>
      </c>
      <c r="U926">
        <v>0</v>
      </c>
      <c r="V926">
        <v>184</v>
      </c>
      <c r="W926">
        <v>7</v>
      </c>
      <c r="X926">
        <v>2</v>
      </c>
      <c r="Y926">
        <v>5</v>
      </c>
      <c r="Z926">
        <v>0</v>
      </c>
      <c r="AA926">
        <v>177</v>
      </c>
      <c r="AB926">
        <v>18</v>
      </c>
      <c r="AC926">
        <v>12</v>
      </c>
      <c r="AD926">
        <v>99</v>
      </c>
      <c r="AE926">
        <v>7</v>
      </c>
      <c r="AF926">
        <v>28</v>
      </c>
      <c r="AG926">
        <v>13</v>
      </c>
      <c r="AH926">
        <v>177</v>
      </c>
    </row>
    <row r="927" spans="1:34" x14ac:dyDescent="0.25">
      <c r="A927" t="s">
        <v>273</v>
      </c>
      <c r="B927" t="s">
        <v>274</v>
      </c>
      <c r="C927" t="str">
        <f t="shared" si="66"/>
        <v>160101</v>
      </c>
      <c r="D927" t="s">
        <v>295</v>
      </c>
      <c r="E927">
        <v>23</v>
      </c>
      <c r="F927">
        <v>98</v>
      </c>
      <c r="G927">
        <v>130</v>
      </c>
      <c r="H927">
        <v>95</v>
      </c>
      <c r="I927">
        <v>35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35</v>
      </c>
      <c r="T927">
        <v>0</v>
      </c>
      <c r="U927">
        <v>0</v>
      </c>
      <c r="V927">
        <v>35</v>
      </c>
      <c r="W927">
        <v>3</v>
      </c>
      <c r="X927">
        <v>0</v>
      </c>
      <c r="Y927">
        <v>3</v>
      </c>
      <c r="Z927">
        <v>0</v>
      </c>
      <c r="AA927">
        <v>32</v>
      </c>
      <c r="AB927">
        <v>4</v>
      </c>
      <c r="AC927">
        <v>9</v>
      </c>
      <c r="AD927">
        <v>9</v>
      </c>
      <c r="AE927">
        <v>1</v>
      </c>
      <c r="AF927">
        <v>7</v>
      </c>
      <c r="AG927">
        <v>2</v>
      </c>
      <c r="AH927">
        <v>32</v>
      </c>
    </row>
    <row r="928" spans="1:34" x14ac:dyDescent="0.25">
      <c r="A928" t="s">
        <v>273</v>
      </c>
      <c r="B928" t="s">
        <v>274</v>
      </c>
      <c r="C928" t="str">
        <f t="shared" si="66"/>
        <v>160101</v>
      </c>
      <c r="D928" t="s">
        <v>296</v>
      </c>
      <c r="E928">
        <v>24</v>
      </c>
      <c r="F928">
        <v>35</v>
      </c>
      <c r="G928">
        <v>25</v>
      </c>
      <c r="H928">
        <v>15</v>
      </c>
      <c r="I928">
        <v>10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10</v>
      </c>
      <c r="T928">
        <v>0</v>
      </c>
      <c r="U928">
        <v>0</v>
      </c>
      <c r="V928">
        <v>10</v>
      </c>
      <c r="W928">
        <v>0</v>
      </c>
      <c r="X928">
        <v>0</v>
      </c>
      <c r="Y928">
        <v>0</v>
      </c>
      <c r="Z928">
        <v>0</v>
      </c>
      <c r="AA928">
        <v>10</v>
      </c>
      <c r="AB928">
        <v>0</v>
      </c>
      <c r="AC928">
        <v>2</v>
      </c>
      <c r="AD928">
        <v>1</v>
      </c>
      <c r="AE928">
        <v>1</v>
      </c>
      <c r="AF928">
        <v>5</v>
      </c>
      <c r="AG928">
        <v>1</v>
      </c>
      <c r="AH928">
        <v>10</v>
      </c>
    </row>
    <row r="929" spans="1:34" x14ac:dyDescent="0.25">
      <c r="A929" t="s">
        <v>273</v>
      </c>
      <c r="B929" t="s">
        <v>274</v>
      </c>
      <c r="C929" t="str">
        <f t="shared" si="66"/>
        <v>160101</v>
      </c>
      <c r="D929" t="s">
        <v>297</v>
      </c>
      <c r="E929">
        <v>25</v>
      </c>
      <c r="F929">
        <v>27</v>
      </c>
      <c r="G929">
        <v>25</v>
      </c>
      <c r="H929">
        <v>17</v>
      </c>
      <c r="I929">
        <v>8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8</v>
      </c>
      <c r="T929">
        <v>0</v>
      </c>
      <c r="U929">
        <v>0</v>
      </c>
      <c r="V929">
        <v>8</v>
      </c>
      <c r="W929">
        <v>0</v>
      </c>
      <c r="X929">
        <v>0</v>
      </c>
      <c r="Y929">
        <v>0</v>
      </c>
      <c r="Z929">
        <v>0</v>
      </c>
      <c r="AA929">
        <v>8</v>
      </c>
      <c r="AB929">
        <v>2</v>
      </c>
      <c r="AC929">
        <v>1</v>
      </c>
      <c r="AD929">
        <v>2</v>
      </c>
      <c r="AE929">
        <v>0</v>
      </c>
      <c r="AF929">
        <v>2</v>
      </c>
      <c r="AG929">
        <v>1</v>
      </c>
      <c r="AH929">
        <v>8</v>
      </c>
    </row>
    <row r="930" spans="1:34" x14ac:dyDescent="0.25">
      <c r="A930" t="s">
        <v>273</v>
      </c>
      <c r="B930" t="s">
        <v>298</v>
      </c>
      <c r="C930" t="str">
        <f t="shared" ref="C930:C940" si="67">"160102"</f>
        <v>160102</v>
      </c>
      <c r="D930" t="s">
        <v>299</v>
      </c>
      <c r="E930">
        <v>1</v>
      </c>
      <c r="F930">
        <v>454</v>
      </c>
      <c r="G930">
        <v>351</v>
      </c>
      <c r="H930">
        <v>146</v>
      </c>
      <c r="I930">
        <v>205</v>
      </c>
      <c r="J930">
        <v>0</v>
      </c>
      <c r="K930">
        <v>1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205</v>
      </c>
      <c r="T930">
        <v>0</v>
      </c>
      <c r="U930">
        <v>0</v>
      </c>
      <c r="V930">
        <v>205</v>
      </c>
      <c r="W930">
        <v>5</v>
      </c>
      <c r="X930">
        <v>0</v>
      </c>
      <c r="Y930">
        <v>5</v>
      </c>
      <c r="Z930">
        <v>0</v>
      </c>
      <c r="AA930">
        <v>200</v>
      </c>
      <c r="AB930">
        <v>16</v>
      </c>
      <c r="AC930">
        <v>54</v>
      </c>
      <c r="AD930">
        <v>21</v>
      </c>
      <c r="AE930">
        <v>1</v>
      </c>
      <c r="AF930">
        <v>96</v>
      </c>
      <c r="AG930">
        <v>12</v>
      </c>
      <c r="AH930">
        <v>200</v>
      </c>
    </row>
    <row r="931" spans="1:34" x14ac:dyDescent="0.25">
      <c r="A931" t="s">
        <v>273</v>
      </c>
      <c r="B931" t="s">
        <v>298</v>
      </c>
      <c r="C931" t="str">
        <f t="shared" si="67"/>
        <v>160102</v>
      </c>
      <c r="D931" t="s">
        <v>299</v>
      </c>
      <c r="E931">
        <v>2</v>
      </c>
      <c r="F931">
        <v>403</v>
      </c>
      <c r="G931">
        <v>310</v>
      </c>
      <c r="H931">
        <v>120</v>
      </c>
      <c r="I931">
        <v>190</v>
      </c>
      <c r="J931">
        <v>0</v>
      </c>
      <c r="K931">
        <v>2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190</v>
      </c>
      <c r="T931">
        <v>0</v>
      </c>
      <c r="U931">
        <v>0</v>
      </c>
      <c r="V931">
        <v>190</v>
      </c>
      <c r="W931">
        <v>1</v>
      </c>
      <c r="X931">
        <v>0</v>
      </c>
      <c r="Y931">
        <v>1</v>
      </c>
      <c r="Z931">
        <v>0</v>
      </c>
      <c r="AA931">
        <v>189</v>
      </c>
      <c r="AB931">
        <v>21</v>
      </c>
      <c r="AC931">
        <v>73</v>
      </c>
      <c r="AD931">
        <v>17</v>
      </c>
      <c r="AE931">
        <v>0</v>
      </c>
      <c r="AF931">
        <v>66</v>
      </c>
      <c r="AG931">
        <v>12</v>
      </c>
      <c r="AH931">
        <v>189</v>
      </c>
    </row>
    <row r="932" spans="1:34" x14ac:dyDescent="0.25">
      <c r="A932" t="s">
        <v>273</v>
      </c>
      <c r="B932" t="s">
        <v>298</v>
      </c>
      <c r="C932" t="str">
        <f t="shared" si="67"/>
        <v>160102</v>
      </c>
      <c r="D932" t="s">
        <v>300</v>
      </c>
      <c r="E932">
        <v>3</v>
      </c>
      <c r="F932">
        <v>383</v>
      </c>
      <c r="G932">
        <v>291</v>
      </c>
      <c r="H932">
        <v>98</v>
      </c>
      <c r="I932">
        <v>193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193</v>
      </c>
      <c r="T932">
        <v>0</v>
      </c>
      <c r="U932">
        <v>0</v>
      </c>
      <c r="V932">
        <v>193</v>
      </c>
      <c r="W932">
        <v>4</v>
      </c>
      <c r="X932">
        <v>0</v>
      </c>
      <c r="Y932">
        <v>3</v>
      </c>
      <c r="Z932">
        <v>0</v>
      </c>
      <c r="AA932">
        <v>189</v>
      </c>
      <c r="AB932">
        <v>15</v>
      </c>
      <c r="AC932">
        <v>55</v>
      </c>
      <c r="AD932">
        <v>30</v>
      </c>
      <c r="AE932">
        <v>2</v>
      </c>
      <c r="AF932">
        <v>72</v>
      </c>
      <c r="AG932">
        <v>15</v>
      </c>
      <c r="AH932">
        <v>189</v>
      </c>
    </row>
    <row r="933" spans="1:34" x14ac:dyDescent="0.25">
      <c r="A933" t="s">
        <v>273</v>
      </c>
      <c r="B933" t="s">
        <v>298</v>
      </c>
      <c r="C933" t="str">
        <f t="shared" si="67"/>
        <v>160102</v>
      </c>
      <c r="D933" t="s">
        <v>301</v>
      </c>
      <c r="E933">
        <v>4</v>
      </c>
      <c r="F933">
        <v>484</v>
      </c>
      <c r="G933">
        <v>381</v>
      </c>
      <c r="H933">
        <v>101</v>
      </c>
      <c r="I933">
        <v>280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280</v>
      </c>
      <c r="T933">
        <v>0</v>
      </c>
      <c r="U933">
        <v>0</v>
      </c>
      <c r="V933">
        <v>280</v>
      </c>
      <c r="W933">
        <v>6</v>
      </c>
      <c r="X933">
        <v>1</v>
      </c>
      <c r="Y933">
        <v>5</v>
      </c>
      <c r="Z933">
        <v>0</v>
      </c>
      <c r="AA933">
        <v>274</v>
      </c>
      <c r="AB933">
        <v>25</v>
      </c>
      <c r="AC933">
        <v>60</v>
      </c>
      <c r="AD933">
        <v>76</v>
      </c>
      <c r="AE933">
        <v>7</v>
      </c>
      <c r="AF933">
        <v>73</v>
      </c>
      <c r="AG933">
        <v>33</v>
      </c>
      <c r="AH933">
        <v>274</v>
      </c>
    </row>
    <row r="934" spans="1:34" x14ac:dyDescent="0.25">
      <c r="A934" t="s">
        <v>273</v>
      </c>
      <c r="B934" t="s">
        <v>298</v>
      </c>
      <c r="C934" t="str">
        <f t="shared" si="67"/>
        <v>160102</v>
      </c>
      <c r="D934" t="s">
        <v>299</v>
      </c>
      <c r="E934">
        <v>5</v>
      </c>
      <c r="F934">
        <v>288</v>
      </c>
      <c r="G934">
        <v>220</v>
      </c>
      <c r="H934">
        <v>64</v>
      </c>
      <c r="I934">
        <v>156</v>
      </c>
      <c r="J934">
        <v>0</v>
      </c>
      <c r="K934">
        <v>1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156</v>
      </c>
      <c r="T934">
        <v>0</v>
      </c>
      <c r="U934">
        <v>0</v>
      </c>
      <c r="V934">
        <v>156</v>
      </c>
      <c r="W934">
        <v>6</v>
      </c>
      <c r="X934">
        <v>3</v>
      </c>
      <c r="Y934">
        <v>3</v>
      </c>
      <c r="Z934">
        <v>0</v>
      </c>
      <c r="AA934">
        <v>150</v>
      </c>
      <c r="AB934">
        <v>10</v>
      </c>
      <c r="AC934">
        <v>36</v>
      </c>
      <c r="AD934">
        <v>39</v>
      </c>
      <c r="AE934">
        <v>3</v>
      </c>
      <c r="AF934">
        <v>43</v>
      </c>
      <c r="AG934">
        <v>19</v>
      </c>
      <c r="AH934">
        <v>150</v>
      </c>
    </row>
    <row r="935" spans="1:34" x14ac:dyDescent="0.25">
      <c r="A935" t="s">
        <v>273</v>
      </c>
      <c r="B935" t="s">
        <v>298</v>
      </c>
      <c r="C935" t="str">
        <f t="shared" si="67"/>
        <v>160102</v>
      </c>
      <c r="D935" t="s">
        <v>302</v>
      </c>
      <c r="E935">
        <v>6</v>
      </c>
      <c r="F935">
        <v>1664</v>
      </c>
      <c r="G935">
        <v>1270</v>
      </c>
      <c r="H935">
        <v>443</v>
      </c>
      <c r="I935">
        <v>827</v>
      </c>
      <c r="J935">
        <v>0</v>
      </c>
      <c r="K935">
        <v>4</v>
      </c>
      <c r="L935">
        <v>1</v>
      </c>
      <c r="M935">
        <v>1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828</v>
      </c>
      <c r="T935">
        <v>1</v>
      </c>
      <c r="U935">
        <v>0</v>
      </c>
      <c r="V935">
        <v>828</v>
      </c>
      <c r="W935">
        <v>11</v>
      </c>
      <c r="X935">
        <v>2</v>
      </c>
      <c r="Y935">
        <v>9</v>
      </c>
      <c r="Z935">
        <v>0</v>
      </c>
      <c r="AA935">
        <v>817</v>
      </c>
      <c r="AB935">
        <v>33</v>
      </c>
      <c r="AC935">
        <v>234</v>
      </c>
      <c r="AD935">
        <v>180</v>
      </c>
      <c r="AE935">
        <v>8</v>
      </c>
      <c r="AF935">
        <v>274</v>
      </c>
      <c r="AG935">
        <v>88</v>
      </c>
      <c r="AH935">
        <v>817</v>
      </c>
    </row>
    <row r="936" spans="1:34" x14ac:dyDescent="0.25">
      <c r="A936" t="s">
        <v>273</v>
      </c>
      <c r="B936" t="s">
        <v>298</v>
      </c>
      <c r="C936" t="str">
        <f t="shared" si="67"/>
        <v>160102</v>
      </c>
      <c r="D936" t="s">
        <v>303</v>
      </c>
      <c r="E936">
        <v>7</v>
      </c>
      <c r="F936">
        <v>348</v>
      </c>
      <c r="G936">
        <v>271</v>
      </c>
      <c r="H936">
        <v>127</v>
      </c>
      <c r="I936">
        <v>144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144</v>
      </c>
      <c r="T936">
        <v>0</v>
      </c>
      <c r="U936">
        <v>0</v>
      </c>
      <c r="V936">
        <v>144</v>
      </c>
      <c r="W936">
        <v>2</v>
      </c>
      <c r="X936">
        <v>1</v>
      </c>
      <c r="Y936">
        <v>1</v>
      </c>
      <c r="Z936">
        <v>0</v>
      </c>
      <c r="AA936">
        <v>142</v>
      </c>
      <c r="AB936">
        <v>20</v>
      </c>
      <c r="AC936">
        <v>45</v>
      </c>
      <c r="AD936">
        <v>17</v>
      </c>
      <c r="AE936">
        <v>4</v>
      </c>
      <c r="AF936">
        <v>42</v>
      </c>
      <c r="AG936">
        <v>14</v>
      </c>
      <c r="AH936">
        <v>142</v>
      </c>
    </row>
    <row r="937" spans="1:34" x14ac:dyDescent="0.25">
      <c r="A937" t="s">
        <v>273</v>
      </c>
      <c r="B937" t="s">
        <v>298</v>
      </c>
      <c r="C937" t="str">
        <f t="shared" si="67"/>
        <v>160102</v>
      </c>
      <c r="D937" t="s">
        <v>299</v>
      </c>
      <c r="E937">
        <v>8</v>
      </c>
      <c r="F937">
        <v>586</v>
      </c>
      <c r="G937">
        <v>450</v>
      </c>
      <c r="H937">
        <v>212</v>
      </c>
      <c r="I937">
        <v>238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238</v>
      </c>
      <c r="T937">
        <v>0</v>
      </c>
      <c r="U937">
        <v>0</v>
      </c>
      <c r="V937">
        <v>238</v>
      </c>
      <c r="W937">
        <v>8</v>
      </c>
      <c r="X937">
        <v>1</v>
      </c>
      <c r="Y937">
        <v>6</v>
      </c>
      <c r="Z937">
        <v>0</v>
      </c>
      <c r="AA937">
        <v>230</v>
      </c>
      <c r="AB937">
        <v>26</v>
      </c>
      <c r="AC937">
        <v>89</v>
      </c>
      <c r="AD937">
        <v>26</v>
      </c>
      <c r="AE937">
        <v>14</v>
      </c>
      <c r="AF937">
        <v>64</v>
      </c>
      <c r="AG937">
        <v>11</v>
      </c>
      <c r="AH937">
        <v>230</v>
      </c>
    </row>
    <row r="938" spans="1:34" x14ac:dyDescent="0.25">
      <c r="A938" t="s">
        <v>273</v>
      </c>
      <c r="B938" t="s">
        <v>298</v>
      </c>
      <c r="C938" t="str">
        <f t="shared" si="67"/>
        <v>160102</v>
      </c>
      <c r="D938" t="s">
        <v>299</v>
      </c>
      <c r="E938">
        <v>9</v>
      </c>
      <c r="F938">
        <v>316</v>
      </c>
      <c r="G938">
        <v>240</v>
      </c>
      <c r="H938">
        <v>82</v>
      </c>
      <c r="I938">
        <v>158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158</v>
      </c>
      <c r="T938">
        <v>0</v>
      </c>
      <c r="U938">
        <v>0</v>
      </c>
      <c r="V938">
        <v>158</v>
      </c>
      <c r="W938">
        <v>4</v>
      </c>
      <c r="X938">
        <v>1</v>
      </c>
      <c r="Y938">
        <v>3</v>
      </c>
      <c r="Z938">
        <v>0</v>
      </c>
      <c r="AA938">
        <v>154</v>
      </c>
      <c r="AB938">
        <v>11</v>
      </c>
      <c r="AC938">
        <v>88</v>
      </c>
      <c r="AD938">
        <v>14</v>
      </c>
      <c r="AE938">
        <v>1</v>
      </c>
      <c r="AF938">
        <v>32</v>
      </c>
      <c r="AG938">
        <v>8</v>
      </c>
      <c r="AH938">
        <v>154</v>
      </c>
    </row>
    <row r="939" spans="1:34" x14ac:dyDescent="0.25">
      <c r="A939" t="s">
        <v>273</v>
      </c>
      <c r="B939" t="s">
        <v>298</v>
      </c>
      <c r="C939" t="str">
        <f t="shared" si="67"/>
        <v>160102</v>
      </c>
      <c r="D939" t="s">
        <v>303</v>
      </c>
      <c r="E939">
        <v>10</v>
      </c>
      <c r="F939">
        <v>446</v>
      </c>
      <c r="G939">
        <v>340</v>
      </c>
      <c r="H939">
        <v>129</v>
      </c>
      <c r="I939">
        <v>211</v>
      </c>
      <c r="J939">
        <v>0</v>
      </c>
      <c r="K939">
        <v>1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211</v>
      </c>
      <c r="T939">
        <v>0</v>
      </c>
      <c r="U939">
        <v>0</v>
      </c>
      <c r="V939">
        <v>211</v>
      </c>
      <c r="W939">
        <v>6</v>
      </c>
      <c r="X939">
        <v>2</v>
      </c>
      <c r="Y939">
        <v>4</v>
      </c>
      <c r="Z939">
        <v>0</v>
      </c>
      <c r="AA939">
        <v>205</v>
      </c>
      <c r="AB939">
        <v>16</v>
      </c>
      <c r="AC939">
        <v>56</v>
      </c>
      <c r="AD939">
        <v>57</v>
      </c>
      <c r="AE939">
        <v>5</v>
      </c>
      <c r="AF939">
        <v>52</v>
      </c>
      <c r="AG939">
        <v>19</v>
      </c>
      <c r="AH939">
        <v>205</v>
      </c>
    </row>
    <row r="940" spans="1:34" x14ac:dyDescent="0.25">
      <c r="A940" t="s">
        <v>273</v>
      </c>
      <c r="B940" t="s">
        <v>298</v>
      </c>
      <c r="C940" t="str">
        <f t="shared" si="67"/>
        <v>160102</v>
      </c>
      <c r="D940" t="s">
        <v>299</v>
      </c>
      <c r="E940">
        <v>11</v>
      </c>
      <c r="F940">
        <v>532</v>
      </c>
      <c r="G940">
        <v>410</v>
      </c>
      <c r="H940">
        <v>182</v>
      </c>
      <c r="I940">
        <v>228</v>
      </c>
      <c r="J940">
        <v>0</v>
      </c>
      <c r="K940">
        <v>1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228</v>
      </c>
      <c r="T940">
        <v>0</v>
      </c>
      <c r="U940">
        <v>0</v>
      </c>
      <c r="V940">
        <v>228</v>
      </c>
      <c r="W940">
        <v>5</v>
      </c>
      <c r="X940">
        <v>1</v>
      </c>
      <c r="Y940">
        <v>4</v>
      </c>
      <c r="Z940">
        <v>0</v>
      </c>
      <c r="AA940">
        <v>223</v>
      </c>
      <c r="AB940">
        <v>28</v>
      </c>
      <c r="AC940">
        <v>57</v>
      </c>
      <c r="AD940">
        <v>44</v>
      </c>
      <c r="AE940">
        <v>6</v>
      </c>
      <c r="AF940">
        <v>67</v>
      </c>
      <c r="AG940">
        <v>21</v>
      </c>
      <c r="AH940">
        <v>223</v>
      </c>
    </row>
    <row r="941" spans="1:34" x14ac:dyDescent="0.25">
      <c r="A941" t="s">
        <v>273</v>
      </c>
      <c r="B941" t="s">
        <v>304</v>
      </c>
      <c r="C941" t="str">
        <f t="shared" ref="C941:C960" si="68">"160103"</f>
        <v>160103</v>
      </c>
      <c r="D941" t="s">
        <v>305</v>
      </c>
      <c r="E941">
        <v>1</v>
      </c>
      <c r="F941">
        <v>1183</v>
      </c>
      <c r="G941">
        <v>910</v>
      </c>
      <c r="H941">
        <v>408</v>
      </c>
      <c r="I941">
        <v>502</v>
      </c>
      <c r="J941">
        <v>2</v>
      </c>
      <c r="K941">
        <v>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502</v>
      </c>
      <c r="T941">
        <v>0</v>
      </c>
      <c r="U941">
        <v>0</v>
      </c>
      <c r="V941">
        <v>502</v>
      </c>
      <c r="W941">
        <v>10</v>
      </c>
      <c r="X941">
        <v>0</v>
      </c>
      <c r="Y941">
        <v>10</v>
      </c>
      <c r="Z941">
        <v>0</v>
      </c>
      <c r="AA941">
        <v>492</v>
      </c>
      <c r="AB941">
        <v>28</v>
      </c>
      <c r="AC941">
        <v>152</v>
      </c>
      <c r="AD941">
        <v>151</v>
      </c>
      <c r="AE941">
        <v>8</v>
      </c>
      <c r="AF941">
        <v>98</v>
      </c>
      <c r="AG941">
        <v>55</v>
      </c>
      <c r="AH941">
        <v>492</v>
      </c>
    </row>
    <row r="942" spans="1:34" x14ac:dyDescent="0.25">
      <c r="A942" t="s">
        <v>273</v>
      </c>
      <c r="B942" t="s">
        <v>304</v>
      </c>
      <c r="C942" t="str">
        <f t="shared" si="68"/>
        <v>160103</v>
      </c>
      <c r="D942" t="s">
        <v>306</v>
      </c>
      <c r="E942">
        <v>2</v>
      </c>
      <c r="F942">
        <v>1023</v>
      </c>
      <c r="G942">
        <v>790</v>
      </c>
      <c r="H942">
        <v>368</v>
      </c>
      <c r="I942">
        <v>422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422</v>
      </c>
      <c r="T942">
        <v>0</v>
      </c>
      <c r="U942">
        <v>0</v>
      </c>
      <c r="V942">
        <v>422</v>
      </c>
      <c r="W942">
        <v>12</v>
      </c>
      <c r="X942">
        <v>2</v>
      </c>
      <c r="Y942">
        <v>10</v>
      </c>
      <c r="Z942">
        <v>0</v>
      </c>
      <c r="AA942">
        <v>410</v>
      </c>
      <c r="AB942">
        <v>18</v>
      </c>
      <c r="AC942">
        <v>131</v>
      </c>
      <c r="AD942">
        <v>140</v>
      </c>
      <c r="AE942">
        <v>7</v>
      </c>
      <c r="AF942">
        <v>81</v>
      </c>
      <c r="AG942">
        <v>33</v>
      </c>
      <c r="AH942">
        <v>410</v>
      </c>
    </row>
    <row r="943" spans="1:34" x14ac:dyDescent="0.25">
      <c r="A943" t="s">
        <v>273</v>
      </c>
      <c r="B943" t="s">
        <v>304</v>
      </c>
      <c r="C943" t="str">
        <f t="shared" si="68"/>
        <v>160103</v>
      </c>
      <c r="D943" t="s">
        <v>307</v>
      </c>
      <c r="E943">
        <v>3</v>
      </c>
      <c r="F943">
        <v>1111</v>
      </c>
      <c r="G943">
        <v>850</v>
      </c>
      <c r="H943">
        <v>313</v>
      </c>
      <c r="I943">
        <v>537</v>
      </c>
      <c r="J943">
        <v>0</v>
      </c>
      <c r="K943">
        <v>2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537</v>
      </c>
      <c r="T943">
        <v>0</v>
      </c>
      <c r="U943">
        <v>0</v>
      </c>
      <c r="V943">
        <v>537</v>
      </c>
      <c r="W943">
        <v>11</v>
      </c>
      <c r="X943">
        <v>3</v>
      </c>
      <c r="Y943">
        <v>8</v>
      </c>
      <c r="Z943">
        <v>0</v>
      </c>
      <c r="AA943">
        <v>526</v>
      </c>
      <c r="AB943">
        <v>18</v>
      </c>
      <c r="AC943">
        <v>154</v>
      </c>
      <c r="AD943">
        <v>158</v>
      </c>
      <c r="AE943">
        <v>6</v>
      </c>
      <c r="AF943">
        <v>129</v>
      </c>
      <c r="AG943">
        <v>61</v>
      </c>
      <c r="AH943">
        <v>526</v>
      </c>
    </row>
    <row r="944" spans="1:34" x14ac:dyDescent="0.25">
      <c r="A944" t="s">
        <v>273</v>
      </c>
      <c r="B944" t="s">
        <v>304</v>
      </c>
      <c r="C944" t="str">
        <f t="shared" si="68"/>
        <v>160103</v>
      </c>
      <c r="D944" t="s">
        <v>308</v>
      </c>
      <c r="E944">
        <v>4</v>
      </c>
      <c r="F944">
        <v>1115</v>
      </c>
      <c r="G944">
        <v>850</v>
      </c>
      <c r="H944">
        <v>425</v>
      </c>
      <c r="I944">
        <v>425</v>
      </c>
      <c r="J944">
        <v>0</v>
      </c>
      <c r="K944">
        <v>2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425</v>
      </c>
      <c r="T944">
        <v>0</v>
      </c>
      <c r="U944">
        <v>0</v>
      </c>
      <c r="V944">
        <v>425</v>
      </c>
      <c r="W944">
        <v>11</v>
      </c>
      <c r="X944">
        <v>1</v>
      </c>
      <c r="Y944">
        <v>10</v>
      </c>
      <c r="Z944">
        <v>0</v>
      </c>
      <c r="AA944">
        <v>414</v>
      </c>
      <c r="AB944">
        <v>37</v>
      </c>
      <c r="AC944">
        <v>117</v>
      </c>
      <c r="AD944">
        <v>107</v>
      </c>
      <c r="AE944">
        <v>6</v>
      </c>
      <c r="AF944">
        <v>104</v>
      </c>
      <c r="AG944">
        <v>43</v>
      </c>
      <c r="AH944">
        <v>414</v>
      </c>
    </row>
    <row r="945" spans="1:34" x14ac:dyDescent="0.25">
      <c r="A945" t="s">
        <v>273</v>
      </c>
      <c r="B945" t="s">
        <v>304</v>
      </c>
      <c r="C945" t="str">
        <f t="shared" si="68"/>
        <v>160103</v>
      </c>
      <c r="D945" t="s">
        <v>309</v>
      </c>
      <c r="E945">
        <v>5</v>
      </c>
      <c r="F945">
        <v>1001</v>
      </c>
      <c r="G945">
        <v>770</v>
      </c>
      <c r="H945">
        <v>317</v>
      </c>
      <c r="I945">
        <v>453</v>
      </c>
      <c r="J945">
        <v>1</v>
      </c>
      <c r="K945">
        <v>1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453</v>
      </c>
      <c r="T945">
        <v>0</v>
      </c>
      <c r="U945">
        <v>0</v>
      </c>
      <c r="V945">
        <v>453</v>
      </c>
      <c r="W945">
        <v>7</v>
      </c>
      <c r="X945">
        <v>2</v>
      </c>
      <c r="Y945">
        <v>5</v>
      </c>
      <c r="Z945">
        <v>0</v>
      </c>
      <c r="AA945">
        <v>446</v>
      </c>
      <c r="AB945">
        <v>25</v>
      </c>
      <c r="AC945">
        <v>139</v>
      </c>
      <c r="AD945">
        <v>133</v>
      </c>
      <c r="AE945">
        <v>6</v>
      </c>
      <c r="AF945">
        <v>101</v>
      </c>
      <c r="AG945">
        <v>42</v>
      </c>
      <c r="AH945">
        <v>446</v>
      </c>
    </row>
    <row r="946" spans="1:34" x14ac:dyDescent="0.25">
      <c r="A946" t="s">
        <v>273</v>
      </c>
      <c r="B946" t="s">
        <v>304</v>
      </c>
      <c r="C946" t="str">
        <f t="shared" si="68"/>
        <v>160103</v>
      </c>
      <c r="D946" t="s">
        <v>310</v>
      </c>
      <c r="E946">
        <v>6</v>
      </c>
      <c r="F946">
        <v>835</v>
      </c>
      <c r="G946">
        <v>640</v>
      </c>
      <c r="H946">
        <v>183</v>
      </c>
      <c r="I946">
        <v>457</v>
      </c>
      <c r="J946">
        <v>0</v>
      </c>
      <c r="K946">
        <v>1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457</v>
      </c>
      <c r="T946">
        <v>0</v>
      </c>
      <c r="U946">
        <v>0</v>
      </c>
      <c r="V946">
        <v>457</v>
      </c>
      <c r="W946">
        <v>12</v>
      </c>
      <c r="X946">
        <v>1</v>
      </c>
      <c r="Y946">
        <v>11</v>
      </c>
      <c r="Z946">
        <v>0</v>
      </c>
      <c r="AA946">
        <v>445</v>
      </c>
      <c r="AB946">
        <v>20</v>
      </c>
      <c r="AC946">
        <v>132</v>
      </c>
      <c r="AD946">
        <v>130</v>
      </c>
      <c r="AE946">
        <v>3</v>
      </c>
      <c r="AF946">
        <v>120</v>
      </c>
      <c r="AG946">
        <v>40</v>
      </c>
      <c r="AH946">
        <v>445</v>
      </c>
    </row>
    <row r="947" spans="1:34" x14ac:dyDescent="0.25">
      <c r="A947" t="s">
        <v>273</v>
      </c>
      <c r="B947" t="s">
        <v>304</v>
      </c>
      <c r="C947" t="str">
        <f t="shared" si="68"/>
        <v>160103</v>
      </c>
      <c r="D947" t="s">
        <v>310</v>
      </c>
      <c r="E947">
        <v>7</v>
      </c>
      <c r="F947">
        <v>931</v>
      </c>
      <c r="G947">
        <v>720</v>
      </c>
      <c r="H947">
        <v>253</v>
      </c>
      <c r="I947">
        <v>467</v>
      </c>
      <c r="J947">
        <v>1</v>
      </c>
      <c r="K947">
        <v>2</v>
      </c>
      <c r="L947">
        <v>1</v>
      </c>
      <c r="M947">
        <v>1</v>
      </c>
      <c r="N947">
        <v>0</v>
      </c>
      <c r="O947">
        <v>0</v>
      </c>
      <c r="P947">
        <v>0</v>
      </c>
      <c r="Q947">
        <v>0</v>
      </c>
      <c r="R947">
        <v>1</v>
      </c>
      <c r="S947">
        <v>468</v>
      </c>
      <c r="T947">
        <v>1</v>
      </c>
      <c r="U947">
        <v>0</v>
      </c>
      <c r="V947">
        <v>468</v>
      </c>
      <c r="W947">
        <v>13</v>
      </c>
      <c r="X947">
        <v>2</v>
      </c>
      <c r="Y947">
        <v>7</v>
      </c>
      <c r="Z947">
        <v>0</v>
      </c>
      <c r="AA947">
        <v>455</v>
      </c>
      <c r="AB947">
        <v>23</v>
      </c>
      <c r="AC947">
        <v>161</v>
      </c>
      <c r="AD947">
        <v>154</v>
      </c>
      <c r="AE947">
        <v>2</v>
      </c>
      <c r="AF947">
        <v>76</v>
      </c>
      <c r="AG947">
        <v>39</v>
      </c>
      <c r="AH947">
        <v>455</v>
      </c>
    </row>
    <row r="948" spans="1:34" x14ac:dyDescent="0.25">
      <c r="A948" t="s">
        <v>273</v>
      </c>
      <c r="B948" t="s">
        <v>304</v>
      </c>
      <c r="C948" t="str">
        <f t="shared" si="68"/>
        <v>160103</v>
      </c>
      <c r="D948" t="s">
        <v>311</v>
      </c>
      <c r="E948">
        <v>8</v>
      </c>
      <c r="F948">
        <v>1010</v>
      </c>
      <c r="G948">
        <v>770</v>
      </c>
      <c r="H948">
        <v>393</v>
      </c>
      <c r="I948">
        <v>377</v>
      </c>
      <c r="J948">
        <v>1</v>
      </c>
      <c r="K948">
        <v>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377</v>
      </c>
      <c r="T948">
        <v>0</v>
      </c>
      <c r="U948">
        <v>0</v>
      </c>
      <c r="V948">
        <v>377</v>
      </c>
      <c r="W948">
        <v>11</v>
      </c>
      <c r="X948">
        <v>5</v>
      </c>
      <c r="Y948">
        <v>6</v>
      </c>
      <c r="Z948">
        <v>0</v>
      </c>
      <c r="AA948">
        <v>366</v>
      </c>
      <c r="AB948">
        <v>30</v>
      </c>
      <c r="AC948">
        <v>109</v>
      </c>
      <c r="AD948">
        <v>91</v>
      </c>
      <c r="AE948">
        <v>3</v>
      </c>
      <c r="AF948">
        <v>102</v>
      </c>
      <c r="AG948">
        <v>31</v>
      </c>
      <c r="AH948">
        <v>366</v>
      </c>
    </row>
    <row r="949" spans="1:34" x14ac:dyDescent="0.25">
      <c r="A949" t="s">
        <v>273</v>
      </c>
      <c r="B949" t="s">
        <v>304</v>
      </c>
      <c r="C949" t="str">
        <f t="shared" si="68"/>
        <v>160103</v>
      </c>
      <c r="D949" t="s">
        <v>312</v>
      </c>
      <c r="E949">
        <v>9</v>
      </c>
      <c r="F949">
        <v>681</v>
      </c>
      <c r="G949">
        <v>520</v>
      </c>
      <c r="H949">
        <v>275</v>
      </c>
      <c r="I949">
        <v>245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245</v>
      </c>
      <c r="T949">
        <v>0</v>
      </c>
      <c r="U949">
        <v>0</v>
      </c>
      <c r="V949">
        <v>245</v>
      </c>
      <c r="W949">
        <v>6</v>
      </c>
      <c r="X949">
        <v>0</v>
      </c>
      <c r="Y949">
        <v>5</v>
      </c>
      <c r="Z949">
        <v>0</v>
      </c>
      <c r="AA949">
        <v>239</v>
      </c>
      <c r="AB949">
        <v>23</v>
      </c>
      <c r="AC949">
        <v>103</v>
      </c>
      <c r="AD949">
        <v>35</v>
      </c>
      <c r="AE949">
        <v>4</v>
      </c>
      <c r="AF949">
        <v>56</v>
      </c>
      <c r="AG949">
        <v>18</v>
      </c>
      <c r="AH949">
        <v>239</v>
      </c>
    </row>
    <row r="950" spans="1:34" x14ac:dyDescent="0.25">
      <c r="A950" t="s">
        <v>273</v>
      </c>
      <c r="B950" t="s">
        <v>304</v>
      </c>
      <c r="C950" t="str">
        <f t="shared" si="68"/>
        <v>160103</v>
      </c>
      <c r="D950" t="s">
        <v>313</v>
      </c>
      <c r="E950">
        <v>10</v>
      </c>
      <c r="F950">
        <v>650</v>
      </c>
      <c r="G950">
        <v>500</v>
      </c>
      <c r="H950">
        <v>269</v>
      </c>
      <c r="I950">
        <v>231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231</v>
      </c>
      <c r="T950">
        <v>0</v>
      </c>
      <c r="U950">
        <v>0</v>
      </c>
      <c r="V950">
        <v>231</v>
      </c>
      <c r="W950">
        <v>5</v>
      </c>
      <c r="X950">
        <v>0</v>
      </c>
      <c r="Y950">
        <v>5</v>
      </c>
      <c r="Z950">
        <v>0</v>
      </c>
      <c r="AA950">
        <v>226</v>
      </c>
      <c r="AB950">
        <v>14</v>
      </c>
      <c r="AC950">
        <v>87</v>
      </c>
      <c r="AD950">
        <v>58</v>
      </c>
      <c r="AE950">
        <v>3</v>
      </c>
      <c r="AF950">
        <v>39</v>
      </c>
      <c r="AG950">
        <v>25</v>
      </c>
      <c r="AH950">
        <v>226</v>
      </c>
    </row>
    <row r="951" spans="1:34" x14ac:dyDescent="0.25">
      <c r="A951" t="s">
        <v>273</v>
      </c>
      <c r="B951" t="s">
        <v>304</v>
      </c>
      <c r="C951" t="str">
        <f t="shared" si="68"/>
        <v>160103</v>
      </c>
      <c r="D951" t="s">
        <v>314</v>
      </c>
      <c r="E951">
        <v>11</v>
      </c>
      <c r="F951">
        <v>620</v>
      </c>
      <c r="G951">
        <v>470</v>
      </c>
      <c r="H951">
        <v>220</v>
      </c>
      <c r="I951">
        <v>250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250</v>
      </c>
      <c r="T951">
        <v>0</v>
      </c>
      <c r="U951">
        <v>0</v>
      </c>
      <c r="V951">
        <v>250</v>
      </c>
      <c r="W951">
        <v>4</v>
      </c>
      <c r="X951">
        <v>0</v>
      </c>
      <c r="Y951">
        <v>4</v>
      </c>
      <c r="Z951">
        <v>0</v>
      </c>
      <c r="AA951">
        <v>246</v>
      </c>
      <c r="AB951">
        <v>25</v>
      </c>
      <c r="AC951">
        <v>89</v>
      </c>
      <c r="AD951">
        <v>46</v>
      </c>
      <c r="AE951">
        <v>2</v>
      </c>
      <c r="AF951">
        <v>74</v>
      </c>
      <c r="AG951">
        <v>10</v>
      </c>
      <c r="AH951">
        <v>246</v>
      </c>
    </row>
    <row r="952" spans="1:34" x14ac:dyDescent="0.25">
      <c r="A952" t="s">
        <v>273</v>
      </c>
      <c r="B952" t="s">
        <v>304</v>
      </c>
      <c r="C952" t="str">
        <f t="shared" si="68"/>
        <v>160103</v>
      </c>
      <c r="D952" t="s">
        <v>315</v>
      </c>
      <c r="E952">
        <v>12</v>
      </c>
      <c r="F952">
        <v>459</v>
      </c>
      <c r="G952">
        <v>350</v>
      </c>
      <c r="H952">
        <v>179</v>
      </c>
      <c r="I952">
        <v>171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171</v>
      </c>
      <c r="T952">
        <v>0</v>
      </c>
      <c r="U952">
        <v>0</v>
      </c>
      <c r="V952">
        <v>171</v>
      </c>
      <c r="W952">
        <v>7</v>
      </c>
      <c r="X952">
        <v>0</v>
      </c>
      <c r="Y952">
        <v>7</v>
      </c>
      <c r="Z952">
        <v>0</v>
      </c>
      <c r="AA952">
        <v>164</v>
      </c>
      <c r="AB952">
        <v>18</v>
      </c>
      <c r="AC952">
        <v>65</v>
      </c>
      <c r="AD952">
        <v>33</v>
      </c>
      <c r="AE952">
        <v>2</v>
      </c>
      <c r="AF952">
        <v>39</v>
      </c>
      <c r="AG952">
        <v>7</v>
      </c>
      <c r="AH952">
        <v>164</v>
      </c>
    </row>
    <row r="953" spans="1:34" x14ac:dyDescent="0.25">
      <c r="A953" t="s">
        <v>273</v>
      </c>
      <c r="B953" t="s">
        <v>304</v>
      </c>
      <c r="C953" t="str">
        <f t="shared" si="68"/>
        <v>160103</v>
      </c>
      <c r="D953" t="s">
        <v>314</v>
      </c>
      <c r="E953">
        <v>13</v>
      </c>
      <c r="F953">
        <v>1413</v>
      </c>
      <c r="G953">
        <v>1070</v>
      </c>
      <c r="H953">
        <v>533</v>
      </c>
      <c r="I953">
        <v>537</v>
      </c>
      <c r="J953">
        <v>0</v>
      </c>
      <c r="K953">
        <v>4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537</v>
      </c>
      <c r="T953">
        <v>0</v>
      </c>
      <c r="U953">
        <v>0</v>
      </c>
      <c r="V953">
        <v>537</v>
      </c>
      <c r="W953">
        <v>8</v>
      </c>
      <c r="X953">
        <v>1</v>
      </c>
      <c r="Y953">
        <v>7</v>
      </c>
      <c r="Z953">
        <v>0</v>
      </c>
      <c r="AA953">
        <v>529</v>
      </c>
      <c r="AB953">
        <v>82</v>
      </c>
      <c r="AC953">
        <v>176</v>
      </c>
      <c r="AD953">
        <v>113</v>
      </c>
      <c r="AE953">
        <v>5</v>
      </c>
      <c r="AF953">
        <v>123</v>
      </c>
      <c r="AG953">
        <v>30</v>
      </c>
      <c r="AH953">
        <v>529</v>
      </c>
    </row>
    <row r="954" spans="1:34" x14ac:dyDescent="0.25">
      <c r="A954" t="s">
        <v>273</v>
      </c>
      <c r="B954" t="s">
        <v>304</v>
      </c>
      <c r="C954" t="str">
        <f t="shared" si="68"/>
        <v>160103</v>
      </c>
      <c r="D954" t="s">
        <v>314</v>
      </c>
      <c r="E954">
        <v>14</v>
      </c>
      <c r="F954">
        <v>830</v>
      </c>
      <c r="G954">
        <v>618</v>
      </c>
      <c r="H954">
        <v>340</v>
      </c>
      <c r="I954">
        <v>278</v>
      </c>
      <c r="J954">
        <v>1</v>
      </c>
      <c r="K954">
        <v>2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278</v>
      </c>
      <c r="T954">
        <v>0</v>
      </c>
      <c r="U954">
        <v>0</v>
      </c>
      <c r="V954">
        <v>278</v>
      </c>
      <c r="W954">
        <v>13</v>
      </c>
      <c r="X954">
        <v>2</v>
      </c>
      <c r="Y954">
        <v>11</v>
      </c>
      <c r="Z954">
        <v>0</v>
      </c>
      <c r="AA954">
        <v>265</v>
      </c>
      <c r="AB954">
        <v>45</v>
      </c>
      <c r="AC954">
        <v>89</v>
      </c>
      <c r="AD954">
        <v>44</v>
      </c>
      <c r="AE954">
        <v>1</v>
      </c>
      <c r="AF954">
        <v>69</v>
      </c>
      <c r="AG954">
        <v>17</v>
      </c>
      <c r="AH954">
        <v>265</v>
      </c>
    </row>
    <row r="955" spans="1:34" x14ac:dyDescent="0.25">
      <c r="A955" t="s">
        <v>273</v>
      </c>
      <c r="B955" t="s">
        <v>304</v>
      </c>
      <c r="C955" t="str">
        <f t="shared" si="68"/>
        <v>160103</v>
      </c>
      <c r="D955" t="s">
        <v>316</v>
      </c>
      <c r="E955">
        <v>15</v>
      </c>
      <c r="F955">
        <v>814</v>
      </c>
      <c r="G955">
        <v>620</v>
      </c>
      <c r="H955">
        <v>378</v>
      </c>
      <c r="I955">
        <v>242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242</v>
      </c>
      <c r="T955">
        <v>0</v>
      </c>
      <c r="U955">
        <v>0</v>
      </c>
      <c r="V955">
        <v>242</v>
      </c>
      <c r="W955">
        <v>11</v>
      </c>
      <c r="X955">
        <v>6</v>
      </c>
      <c r="Y955">
        <v>5</v>
      </c>
      <c r="Z955">
        <v>0</v>
      </c>
      <c r="AA955">
        <v>231</v>
      </c>
      <c r="AB955">
        <v>24</v>
      </c>
      <c r="AC955">
        <v>95</v>
      </c>
      <c r="AD955">
        <v>30</v>
      </c>
      <c r="AE955">
        <v>3</v>
      </c>
      <c r="AF955">
        <v>61</v>
      </c>
      <c r="AG955">
        <v>18</v>
      </c>
      <c r="AH955">
        <v>231</v>
      </c>
    </row>
    <row r="956" spans="1:34" x14ac:dyDescent="0.25">
      <c r="A956" t="s">
        <v>273</v>
      </c>
      <c r="B956" t="s">
        <v>304</v>
      </c>
      <c r="C956" t="str">
        <f t="shared" si="68"/>
        <v>160103</v>
      </c>
      <c r="D956" t="s">
        <v>317</v>
      </c>
      <c r="E956">
        <v>16</v>
      </c>
      <c r="F956">
        <v>750</v>
      </c>
      <c r="G956">
        <v>570</v>
      </c>
      <c r="H956">
        <v>336</v>
      </c>
      <c r="I956">
        <v>234</v>
      </c>
      <c r="J956">
        <v>0</v>
      </c>
      <c r="K956">
        <v>1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234</v>
      </c>
      <c r="T956">
        <v>0</v>
      </c>
      <c r="U956">
        <v>0</v>
      </c>
      <c r="V956">
        <v>234</v>
      </c>
      <c r="W956">
        <v>10</v>
      </c>
      <c r="X956">
        <v>0</v>
      </c>
      <c r="Y956">
        <v>10</v>
      </c>
      <c r="Z956">
        <v>0</v>
      </c>
      <c r="AA956">
        <v>224</v>
      </c>
      <c r="AB956">
        <v>17</v>
      </c>
      <c r="AC956">
        <v>67</v>
      </c>
      <c r="AD956">
        <v>62</v>
      </c>
      <c r="AE956">
        <v>8</v>
      </c>
      <c r="AF956">
        <v>54</v>
      </c>
      <c r="AG956">
        <v>16</v>
      </c>
      <c r="AH956">
        <v>224</v>
      </c>
    </row>
    <row r="957" spans="1:34" x14ac:dyDescent="0.25">
      <c r="A957" t="s">
        <v>273</v>
      </c>
      <c r="B957" t="s">
        <v>304</v>
      </c>
      <c r="C957" t="str">
        <f t="shared" si="68"/>
        <v>160103</v>
      </c>
      <c r="D957" t="s">
        <v>312</v>
      </c>
      <c r="E957">
        <v>17</v>
      </c>
      <c r="F957">
        <v>949</v>
      </c>
      <c r="G957">
        <v>710</v>
      </c>
      <c r="H957">
        <v>452</v>
      </c>
      <c r="I957">
        <v>258</v>
      </c>
      <c r="J957">
        <v>0</v>
      </c>
      <c r="K957">
        <v>6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258</v>
      </c>
      <c r="T957">
        <v>0</v>
      </c>
      <c r="U957">
        <v>0</v>
      </c>
      <c r="V957">
        <v>258</v>
      </c>
      <c r="W957">
        <v>8</v>
      </c>
      <c r="X957">
        <v>1</v>
      </c>
      <c r="Y957">
        <v>7</v>
      </c>
      <c r="Z957">
        <v>0</v>
      </c>
      <c r="AA957">
        <v>250</v>
      </c>
      <c r="AB957">
        <v>33</v>
      </c>
      <c r="AC957">
        <v>86</v>
      </c>
      <c r="AD957">
        <v>57</v>
      </c>
      <c r="AE957">
        <v>5</v>
      </c>
      <c r="AF957">
        <v>54</v>
      </c>
      <c r="AG957">
        <v>15</v>
      </c>
      <c r="AH957">
        <v>250</v>
      </c>
    </row>
    <row r="958" spans="1:34" x14ac:dyDescent="0.25">
      <c r="A958" t="s">
        <v>273</v>
      </c>
      <c r="B958" t="s">
        <v>304</v>
      </c>
      <c r="C958" t="str">
        <f t="shared" si="68"/>
        <v>160103</v>
      </c>
      <c r="D958" t="s">
        <v>318</v>
      </c>
      <c r="E958">
        <v>18</v>
      </c>
      <c r="F958">
        <v>49</v>
      </c>
      <c r="G958">
        <v>49</v>
      </c>
      <c r="H958">
        <v>25</v>
      </c>
      <c r="I958">
        <v>24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24</v>
      </c>
      <c r="T958">
        <v>0</v>
      </c>
      <c r="U958">
        <v>0</v>
      </c>
      <c r="V958">
        <v>24</v>
      </c>
      <c r="W958">
        <v>2</v>
      </c>
      <c r="X958">
        <v>0</v>
      </c>
      <c r="Y958">
        <v>2</v>
      </c>
      <c r="Z958">
        <v>0</v>
      </c>
      <c r="AA958">
        <v>22</v>
      </c>
      <c r="AB958">
        <v>0</v>
      </c>
      <c r="AC958">
        <v>9</v>
      </c>
      <c r="AD958">
        <v>5</v>
      </c>
      <c r="AE958">
        <v>3</v>
      </c>
      <c r="AF958">
        <v>3</v>
      </c>
      <c r="AG958">
        <v>2</v>
      </c>
      <c r="AH958">
        <v>22</v>
      </c>
    </row>
    <row r="959" spans="1:34" x14ac:dyDescent="0.25">
      <c r="A959" t="s">
        <v>273</v>
      </c>
      <c r="B959" t="s">
        <v>304</v>
      </c>
      <c r="C959" t="str">
        <f t="shared" si="68"/>
        <v>160103</v>
      </c>
      <c r="D959" t="s">
        <v>319</v>
      </c>
      <c r="E959">
        <v>19</v>
      </c>
      <c r="F959">
        <v>43</v>
      </c>
      <c r="G959">
        <v>43</v>
      </c>
      <c r="H959">
        <v>38</v>
      </c>
      <c r="I959">
        <v>5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5</v>
      </c>
      <c r="T959">
        <v>0</v>
      </c>
      <c r="U959">
        <v>0</v>
      </c>
      <c r="V959">
        <v>5</v>
      </c>
      <c r="W959">
        <v>0</v>
      </c>
      <c r="X959">
        <v>0</v>
      </c>
      <c r="Y959">
        <v>0</v>
      </c>
      <c r="Z959">
        <v>0</v>
      </c>
      <c r="AA959">
        <v>5</v>
      </c>
      <c r="AB959">
        <v>0</v>
      </c>
      <c r="AC959">
        <v>0</v>
      </c>
      <c r="AD959">
        <v>0</v>
      </c>
      <c r="AE959">
        <v>2</v>
      </c>
      <c r="AF959">
        <v>3</v>
      </c>
      <c r="AG959">
        <v>0</v>
      </c>
      <c r="AH959">
        <v>5</v>
      </c>
    </row>
    <row r="960" spans="1:34" x14ac:dyDescent="0.25">
      <c r="A960" t="s">
        <v>273</v>
      </c>
      <c r="B960" t="s">
        <v>304</v>
      </c>
      <c r="C960" t="str">
        <f t="shared" si="68"/>
        <v>160103</v>
      </c>
      <c r="D960" t="s">
        <v>320</v>
      </c>
      <c r="E960">
        <v>20</v>
      </c>
      <c r="F960">
        <v>92</v>
      </c>
      <c r="G960">
        <v>92</v>
      </c>
      <c r="H960">
        <v>52</v>
      </c>
      <c r="I960">
        <v>40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40</v>
      </c>
      <c r="T960">
        <v>0</v>
      </c>
      <c r="U960">
        <v>0</v>
      </c>
      <c r="V960">
        <v>40</v>
      </c>
      <c r="W960">
        <v>4</v>
      </c>
      <c r="X960">
        <v>0</v>
      </c>
      <c r="Y960">
        <v>4</v>
      </c>
      <c r="Z960">
        <v>0</v>
      </c>
      <c r="AA960">
        <v>36</v>
      </c>
      <c r="AB960">
        <v>4</v>
      </c>
      <c r="AC960">
        <v>7</v>
      </c>
      <c r="AD960">
        <v>18</v>
      </c>
      <c r="AE960">
        <v>0</v>
      </c>
      <c r="AF960">
        <v>6</v>
      </c>
      <c r="AG960">
        <v>1</v>
      </c>
      <c r="AH960">
        <v>36</v>
      </c>
    </row>
    <row r="961" spans="1:34" x14ac:dyDescent="0.25">
      <c r="A961" t="s">
        <v>273</v>
      </c>
      <c r="B961" t="s">
        <v>321</v>
      </c>
      <c r="C961" t="str">
        <f t="shared" ref="C961:C967" si="69">"160104"</f>
        <v>160104</v>
      </c>
      <c r="D961" t="s">
        <v>322</v>
      </c>
      <c r="E961">
        <v>1</v>
      </c>
      <c r="F961">
        <v>2164</v>
      </c>
      <c r="G961">
        <v>1640</v>
      </c>
      <c r="H961">
        <v>612</v>
      </c>
      <c r="I961">
        <v>1027</v>
      </c>
      <c r="J961">
        <v>3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1027</v>
      </c>
      <c r="T961">
        <v>0</v>
      </c>
      <c r="U961">
        <v>0</v>
      </c>
      <c r="V961">
        <v>1027</v>
      </c>
      <c r="W961">
        <v>38</v>
      </c>
      <c r="X961">
        <v>3</v>
      </c>
      <c r="Y961">
        <v>35</v>
      </c>
      <c r="Z961">
        <v>0</v>
      </c>
      <c r="AA961">
        <v>989</v>
      </c>
      <c r="AB961">
        <v>75</v>
      </c>
      <c r="AC961">
        <v>276</v>
      </c>
      <c r="AD961">
        <v>212</v>
      </c>
      <c r="AE961">
        <v>14</v>
      </c>
      <c r="AF961">
        <v>318</v>
      </c>
      <c r="AG961">
        <v>94</v>
      </c>
      <c r="AH961">
        <v>989</v>
      </c>
    </row>
    <row r="962" spans="1:34" x14ac:dyDescent="0.25">
      <c r="A962" t="s">
        <v>273</v>
      </c>
      <c r="B962" t="s">
        <v>321</v>
      </c>
      <c r="C962" t="str">
        <f t="shared" si="69"/>
        <v>160104</v>
      </c>
      <c r="D962" t="s">
        <v>323</v>
      </c>
      <c r="E962">
        <v>2</v>
      </c>
      <c r="F962">
        <v>1368</v>
      </c>
      <c r="G962">
        <v>1040</v>
      </c>
      <c r="H962">
        <v>336</v>
      </c>
      <c r="I962">
        <v>704</v>
      </c>
      <c r="J962">
        <v>1</v>
      </c>
      <c r="K962">
        <v>9</v>
      </c>
      <c r="L962">
        <v>1</v>
      </c>
      <c r="M962">
        <v>1</v>
      </c>
      <c r="N962">
        <v>0</v>
      </c>
      <c r="O962">
        <v>0</v>
      </c>
      <c r="P962">
        <v>0</v>
      </c>
      <c r="Q962">
        <v>0</v>
      </c>
      <c r="R962">
        <v>1</v>
      </c>
      <c r="S962">
        <v>705</v>
      </c>
      <c r="T962">
        <v>1</v>
      </c>
      <c r="U962">
        <v>0</v>
      </c>
      <c r="V962">
        <v>705</v>
      </c>
      <c r="W962">
        <v>14</v>
      </c>
      <c r="X962">
        <v>0</v>
      </c>
      <c r="Y962">
        <v>14</v>
      </c>
      <c r="Z962">
        <v>0</v>
      </c>
      <c r="AA962">
        <v>691</v>
      </c>
      <c r="AB962">
        <v>30</v>
      </c>
      <c r="AC962">
        <v>174</v>
      </c>
      <c r="AD962">
        <v>142</v>
      </c>
      <c r="AE962">
        <v>15</v>
      </c>
      <c r="AF962">
        <v>257</v>
      </c>
      <c r="AG962">
        <v>73</v>
      </c>
      <c r="AH962">
        <v>691</v>
      </c>
    </row>
    <row r="963" spans="1:34" x14ac:dyDescent="0.25">
      <c r="A963" t="s">
        <v>273</v>
      </c>
      <c r="B963" t="s">
        <v>321</v>
      </c>
      <c r="C963" t="str">
        <f t="shared" si="69"/>
        <v>160104</v>
      </c>
      <c r="D963" t="s">
        <v>324</v>
      </c>
      <c r="E963">
        <v>3</v>
      </c>
      <c r="F963">
        <v>1356</v>
      </c>
      <c r="G963">
        <v>1040</v>
      </c>
      <c r="H963">
        <v>434</v>
      </c>
      <c r="I963">
        <v>606</v>
      </c>
      <c r="J963">
        <v>2</v>
      </c>
      <c r="K963">
        <v>1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606</v>
      </c>
      <c r="T963">
        <v>0</v>
      </c>
      <c r="U963">
        <v>0</v>
      </c>
      <c r="V963">
        <v>606</v>
      </c>
      <c r="W963">
        <v>13</v>
      </c>
      <c r="X963">
        <v>3</v>
      </c>
      <c r="Y963">
        <v>10</v>
      </c>
      <c r="Z963">
        <v>0</v>
      </c>
      <c r="AA963">
        <v>593</v>
      </c>
      <c r="AB963">
        <v>36</v>
      </c>
      <c r="AC963">
        <v>157</v>
      </c>
      <c r="AD963">
        <v>132</v>
      </c>
      <c r="AE963">
        <v>8</v>
      </c>
      <c r="AF963">
        <v>190</v>
      </c>
      <c r="AG963">
        <v>70</v>
      </c>
      <c r="AH963">
        <v>593</v>
      </c>
    </row>
    <row r="964" spans="1:34" x14ac:dyDescent="0.25">
      <c r="A964" t="s">
        <v>273</v>
      </c>
      <c r="B964" t="s">
        <v>321</v>
      </c>
      <c r="C964" t="str">
        <f t="shared" si="69"/>
        <v>160104</v>
      </c>
      <c r="D964" t="s">
        <v>325</v>
      </c>
      <c r="E964">
        <v>4</v>
      </c>
      <c r="F964">
        <v>2045</v>
      </c>
      <c r="G964">
        <v>1560</v>
      </c>
      <c r="H964">
        <v>631</v>
      </c>
      <c r="I964">
        <v>929</v>
      </c>
      <c r="J964">
        <v>0</v>
      </c>
      <c r="K964">
        <v>2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929</v>
      </c>
      <c r="T964">
        <v>0</v>
      </c>
      <c r="U964">
        <v>0</v>
      </c>
      <c r="V964">
        <v>929</v>
      </c>
      <c r="W964">
        <v>38</v>
      </c>
      <c r="X964">
        <v>8</v>
      </c>
      <c r="Y964">
        <v>30</v>
      </c>
      <c r="Z964">
        <v>0</v>
      </c>
      <c r="AA964">
        <v>891</v>
      </c>
      <c r="AB964">
        <v>43</v>
      </c>
      <c r="AC964">
        <v>208</v>
      </c>
      <c r="AD964">
        <v>112</v>
      </c>
      <c r="AE964">
        <v>8</v>
      </c>
      <c r="AF964">
        <v>469</v>
      </c>
      <c r="AG964">
        <v>51</v>
      </c>
      <c r="AH964">
        <v>891</v>
      </c>
    </row>
    <row r="965" spans="1:34" x14ac:dyDescent="0.25">
      <c r="A965" t="s">
        <v>273</v>
      </c>
      <c r="B965" t="s">
        <v>321</v>
      </c>
      <c r="C965" t="str">
        <f t="shared" si="69"/>
        <v>160104</v>
      </c>
      <c r="D965" t="s">
        <v>326</v>
      </c>
      <c r="E965">
        <v>5</v>
      </c>
      <c r="F965">
        <v>2111</v>
      </c>
      <c r="G965">
        <v>1600</v>
      </c>
      <c r="H965">
        <v>774</v>
      </c>
      <c r="I965">
        <v>824</v>
      </c>
      <c r="J965">
        <v>0</v>
      </c>
      <c r="K965">
        <v>11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826</v>
      </c>
      <c r="T965">
        <v>0</v>
      </c>
      <c r="U965">
        <v>0</v>
      </c>
      <c r="V965">
        <v>826</v>
      </c>
      <c r="W965">
        <v>39</v>
      </c>
      <c r="X965">
        <v>5</v>
      </c>
      <c r="Y965">
        <v>13</v>
      </c>
      <c r="Z965">
        <v>0</v>
      </c>
      <c r="AA965">
        <v>787</v>
      </c>
      <c r="AB965">
        <v>42</v>
      </c>
      <c r="AC965">
        <v>201</v>
      </c>
      <c r="AD965">
        <v>200</v>
      </c>
      <c r="AE965">
        <v>13</v>
      </c>
      <c r="AF965">
        <v>279</v>
      </c>
      <c r="AG965">
        <v>52</v>
      </c>
      <c r="AH965">
        <v>787</v>
      </c>
    </row>
    <row r="966" spans="1:34" x14ac:dyDescent="0.25">
      <c r="A966" t="s">
        <v>273</v>
      </c>
      <c r="B966" t="s">
        <v>321</v>
      </c>
      <c r="C966" t="str">
        <f t="shared" si="69"/>
        <v>160104</v>
      </c>
      <c r="D966" t="s">
        <v>312</v>
      </c>
      <c r="E966">
        <v>6</v>
      </c>
      <c r="F966">
        <v>715</v>
      </c>
      <c r="G966">
        <v>540</v>
      </c>
      <c r="H966">
        <v>253</v>
      </c>
      <c r="I966">
        <v>287</v>
      </c>
      <c r="J966">
        <v>0</v>
      </c>
      <c r="K966">
        <v>1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287</v>
      </c>
      <c r="T966">
        <v>0</v>
      </c>
      <c r="U966">
        <v>0</v>
      </c>
      <c r="V966">
        <v>287</v>
      </c>
      <c r="W966">
        <v>6</v>
      </c>
      <c r="X966">
        <v>2</v>
      </c>
      <c r="Y966">
        <v>4</v>
      </c>
      <c r="Z966">
        <v>0</v>
      </c>
      <c r="AA966">
        <v>281</v>
      </c>
      <c r="AB966">
        <v>24</v>
      </c>
      <c r="AC966">
        <v>65</v>
      </c>
      <c r="AD966">
        <v>60</v>
      </c>
      <c r="AE966">
        <v>7</v>
      </c>
      <c r="AF966">
        <v>104</v>
      </c>
      <c r="AG966">
        <v>21</v>
      </c>
      <c r="AH966">
        <v>281</v>
      </c>
    </row>
    <row r="967" spans="1:34" x14ac:dyDescent="0.25">
      <c r="A967" t="s">
        <v>273</v>
      </c>
      <c r="B967" t="s">
        <v>321</v>
      </c>
      <c r="C967" t="str">
        <f t="shared" si="69"/>
        <v>160104</v>
      </c>
      <c r="D967" t="s">
        <v>326</v>
      </c>
      <c r="E967">
        <v>7</v>
      </c>
      <c r="F967">
        <v>717</v>
      </c>
      <c r="G967">
        <v>550</v>
      </c>
      <c r="H967">
        <v>274</v>
      </c>
      <c r="I967">
        <v>276</v>
      </c>
      <c r="J967">
        <v>0</v>
      </c>
      <c r="K967">
        <v>1</v>
      </c>
      <c r="L967">
        <v>1</v>
      </c>
      <c r="M967">
        <v>1</v>
      </c>
      <c r="N967">
        <v>0</v>
      </c>
      <c r="O967">
        <v>0</v>
      </c>
      <c r="P967">
        <v>0</v>
      </c>
      <c r="Q967">
        <v>0</v>
      </c>
      <c r="R967">
        <v>1</v>
      </c>
      <c r="S967">
        <v>277</v>
      </c>
      <c r="T967">
        <v>1</v>
      </c>
      <c r="U967">
        <v>0</v>
      </c>
      <c r="V967">
        <v>277</v>
      </c>
      <c r="W967">
        <v>7</v>
      </c>
      <c r="X967">
        <v>1</v>
      </c>
      <c r="Y967">
        <v>6</v>
      </c>
      <c r="Z967">
        <v>0</v>
      </c>
      <c r="AA967">
        <v>270</v>
      </c>
      <c r="AB967">
        <v>21</v>
      </c>
      <c r="AC967">
        <v>81</v>
      </c>
      <c r="AD967">
        <v>37</v>
      </c>
      <c r="AE967">
        <v>5</v>
      </c>
      <c r="AF967">
        <v>101</v>
      </c>
      <c r="AG967">
        <v>25</v>
      </c>
      <c r="AH967">
        <v>270</v>
      </c>
    </row>
    <row r="968" spans="1:34" x14ac:dyDescent="0.25">
      <c r="A968" t="s">
        <v>273</v>
      </c>
      <c r="B968" t="s">
        <v>327</v>
      </c>
      <c r="C968" t="str">
        <f t="shared" ref="C968:C978" si="70">"160105"</f>
        <v>160105</v>
      </c>
      <c r="D968" t="s">
        <v>299</v>
      </c>
      <c r="E968">
        <v>1</v>
      </c>
      <c r="F968">
        <v>1190</v>
      </c>
      <c r="G968">
        <v>900</v>
      </c>
      <c r="H968">
        <v>399</v>
      </c>
      <c r="I968">
        <v>501</v>
      </c>
      <c r="J968">
        <v>0</v>
      </c>
      <c r="K968">
        <v>3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501</v>
      </c>
      <c r="T968">
        <v>0</v>
      </c>
      <c r="U968">
        <v>0</v>
      </c>
      <c r="V968">
        <v>501</v>
      </c>
      <c r="W968">
        <v>20</v>
      </c>
      <c r="X968">
        <v>3</v>
      </c>
      <c r="Y968">
        <v>17</v>
      </c>
      <c r="Z968">
        <v>0</v>
      </c>
      <c r="AA968">
        <v>481</v>
      </c>
      <c r="AB968">
        <v>24</v>
      </c>
      <c r="AC968">
        <v>151</v>
      </c>
      <c r="AD968">
        <v>117</v>
      </c>
      <c r="AE968">
        <v>3</v>
      </c>
      <c r="AF968">
        <v>128</v>
      </c>
      <c r="AG968">
        <v>58</v>
      </c>
      <c r="AH968">
        <v>481</v>
      </c>
    </row>
    <row r="969" spans="1:34" x14ac:dyDescent="0.25">
      <c r="A969" t="s">
        <v>273</v>
      </c>
      <c r="B969" t="s">
        <v>327</v>
      </c>
      <c r="C969" t="str">
        <f t="shared" si="70"/>
        <v>160105</v>
      </c>
      <c r="D969" t="s">
        <v>314</v>
      </c>
      <c r="E969">
        <v>2</v>
      </c>
      <c r="F969">
        <v>968</v>
      </c>
      <c r="G969">
        <v>740</v>
      </c>
      <c r="H969">
        <v>324</v>
      </c>
      <c r="I969">
        <v>416</v>
      </c>
      <c r="J969">
        <v>0</v>
      </c>
      <c r="K969">
        <v>1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416</v>
      </c>
      <c r="T969">
        <v>0</v>
      </c>
      <c r="U969">
        <v>0</v>
      </c>
      <c r="V969">
        <v>416</v>
      </c>
      <c r="W969">
        <v>12</v>
      </c>
      <c r="X969">
        <v>0</v>
      </c>
      <c r="Y969">
        <v>12</v>
      </c>
      <c r="Z969">
        <v>0</v>
      </c>
      <c r="AA969">
        <v>404</v>
      </c>
      <c r="AB969">
        <v>64</v>
      </c>
      <c r="AC969">
        <v>136</v>
      </c>
      <c r="AD969">
        <v>74</v>
      </c>
      <c r="AE969">
        <v>5</v>
      </c>
      <c r="AF969">
        <v>94</v>
      </c>
      <c r="AG969">
        <v>31</v>
      </c>
      <c r="AH969">
        <v>404</v>
      </c>
    </row>
    <row r="970" spans="1:34" x14ac:dyDescent="0.25">
      <c r="A970" t="s">
        <v>273</v>
      </c>
      <c r="B970" t="s">
        <v>327</v>
      </c>
      <c r="C970" t="str">
        <f t="shared" si="70"/>
        <v>160105</v>
      </c>
      <c r="D970" t="s">
        <v>328</v>
      </c>
      <c r="E970">
        <v>3</v>
      </c>
      <c r="F970">
        <v>847</v>
      </c>
      <c r="G970">
        <v>640</v>
      </c>
      <c r="H970">
        <v>288</v>
      </c>
      <c r="I970">
        <v>352</v>
      </c>
      <c r="J970">
        <v>0</v>
      </c>
      <c r="K970">
        <v>4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352</v>
      </c>
      <c r="T970">
        <v>0</v>
      </c>
      <c r="U970">
        <v>0</v>
      </c>
      <c r="V970">
        <v>352</v>
      </c>
      <c r="W970">
        <v>9</v>
      </c>
      <c r="X970">
        <v>1</v>
      </c>
      <c r="Y970">
        <v>8</v>
      </c>
      <c r="Z970">
        <v>0</v>
      </c>
      <c r="AA970">
        <v>343</v>
      </c>
      <c r="AB970">
        <v>26</v>
      </c>
      <c r="AC970">
        <v>99</v>
      </c>
      <c r="AD970">
        <v>69</v>
      </c>
      <c r="AE970">
        <v>7</v>
      </c>
      <c r="AF970">
        <v>106</v>
      </c>
      <c r="AG970">
        <v>36</v>
      </c>
      <c r="AH970">
        <v>343</v>
      </c>
    </row>
    <row r="971" spans="1:34" x14ac:dyDescent="0.25">
      <c r="A971" t="s">
        <v>273</v>
      </c>
      <c r="B971" t="s">
        <v>327</v>
      </c>
      <c r="C971" t="str">
        <f t="shared" si="70"/>
        <v>160105</v>
      </c>
      <c r="D971" t="s">
        <v>299</v>
      </c>
      <c r="E971">
        <v>4</v>
      </c>
      <c r="F971">
        <v>662</v>
      </c>
      <c r="G971">
        <v>510</v>
      </c>
      <c r="H971">
        <v>199</v>
      </c>
      <c r="I971">
        <v>311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311</v>
      </c>
      <c r="T971">
        <v>0</v>
      </c>
      <c r="U971">
        <v>0</v>
      </c>
      <c r="V971">
        <v>311</v>
      </c>
      <c r="W971">
        <v>1</v>
      </c>
      <c r="X971">
        <v>0</v>
      </c>
      <c r="Y971">
        <v>1</v>
      </c>
      <c r="Z971">
        <v>0</v>
      </c>
      <c r="AA971">
        <v>310</v>
      </c>
      <c r="AB971">
        <v>32</v>
      </c>
      <c r="AC971">
        <v>101</v>
      </c>
      <c r="AD971">
        <v>66</v>
      </c>
      <c r="AE971">
        <v>10</v>
      </c>
      <c r="AF971">
        <v>70</v>
      </c>
      <c r="AG971">
        <v>31</v>
      </c>
      <c r="AH971">
        <v>310</v>
      </c>
    </row>
    <row r="972" spans="1:34" x14ac:dyDescent="0.25">
      <c r="A972" t="s">
        <v>273</v>
      </c>
      <c r="B972" t="s">
        <v>327</v>
      </c>
      <c r="C972" t="str">
        <f t="shared" si="70"/>
        <v>160105</v>
      </c>
      <c r="D972" t="s">
        <v>299</v>
      </c>
      <c r="E972">
        <v>5</v>
      </c>
      <c r="F972">
        <v>606</v>
      </c>
      <c r="G972">
        <v>470</v>
      </c>
      <c r="H972">
        <v>148</v>
      </c>
      <c r="I972">
        <v>322</v>
      </c>
      <c r="J972">
        <v>0</v>
      </c>
      <c r="K972">
        <v>4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322</v>
      </c>
      <c r="T972">
        <v>0</v>
      </c>
      <c r="U972">
        <v>0</v>
      </c>
      <c r="V972">
        <v>322</v>
      </c>
      <c r="W972">
        <v>6</v>
      </c>
      <c r="X972">
        <v>0</v>
      </c>
      <c r="Y972">
        <v>6</v>
      </c>
      <c r="Z972">
        <v>0</v>
      </c>
      <c r="AA972">
        <v>316</v>
      </c>
      <c r="AB972">
        <v>15</v>
      </c>
      <c r="AC972">
        <v>106</v>
      </c>
      <c r="AD972">
        <v>64</v>
      </c>
      <c r="AE972">
        <v>1</v>
      </c>
      <c r="AF972">
        <v>86</v>
      </c>
      <c r="AG972">
        <v>44</v>
      </c>
      <c r="AH972">
        <v>316</v>
      </c>
    </row>
    <row r="973" spans="1:34" x14ac:dyDescent="0.25">
      <c r="A973" t="s">
        <v>273</v>
      </c>
      <c r="B973" t="s">
        <v>327</v>
      </c>
      <c r="C973" t="str">
        <f t="shared" si="70"/>
        <v>160105</v>
      </c>
      <c r="D973" t="s">
        <v>314</v>
      </c>
      <c r="E973">
        <v>6</v>
      </c>
      <c r="F973">
        <v>758</v>
      </c>
      <c r="G973">
        <v>580</v>
      </c>
      <c r="H973">
        <v>260</v>
      </c>
      <c r="I973">
        <v>320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320</v>
      </c>
      <c r="T973">
        <v>0</v>
      </c>
      <c r="U973">
        <v>0</v>
      </c>
      <c r="V973">
        <v>320</v>
      </c>
      <c r="W973">
        <v>6</v>
      </c>
      <c r="X973">
        <v>0</v>
      </c>
      <c r="Y973">
        <v>6</v>
      </c>
      <c r="Z973">
        <v>0</v>
      </c>
      <c r="AA973">
        <v>314</v>
      </c>
      <c r="AB973">
        <v>23</v>
      </c>
      <c r="AC973">
        <v>108</v>
      </c>
      <c r="AD973">
        <v>87</v>
      </c>
      <c r="AE973">
        <v>8</v>
      </c>
      <c r="AF973">
        <v>61</v>
      </c>
      <c r="AG973">
        <v>27</v>
      </c>
      <c r="AH973">
        <v>314</v>
      </c>
    </row>
    <row r="974" spans="1:34" x14ac:dyDescent="0.25">
      <c r="A974" t="s">
        <v>273</v>
      </c>
      <c r="B974" t="s">
        <v>327</v>
      </c>
      <c r="C974" t="str">
        <f t="shared" si="70"/>
        <v>160105</v>
      </c>
      <c r="D974" t="s">
        <v>312</v>
      </c>
      <c r="E974">
        <v>7</v>
      </c>
      <c r="F974">
        <v>492</v>
      </c>
      <c r="G974">
        <v>380</v>
      </c>
      <c r="H974">
        <v>137</v>
      </c>
      <c r="I974">
        <v>243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243</v>
      </c>
      <c r="T974">
        <v>0</v>
      </c>
      <c r="U974">
        <v>0</v>
      </c>
      <c r="V974">
        <v>243</v>
      </c>
      <c r="W974">
        <v>11</v>
      </c>
      <c r="X974">
        <v>2</v>
      </c>
      <c r="Y974">
        <v>9</v>
      </c>
      <c r="Z974">
        <v>0</v>
      </c>
      <c r="AA974">
        <v>232</v>
      </c>
      <c r="AB974">
        <v>13</v>
      </c>
      <c r="AC974">
        <v>98</v>
      </c>
      <c r="AD974">
        <v>27</v>
      </c>
      <c r="AE974">
        <v>2</v>
      </c>
      <c r="AF974">
        <v>66</v>
      </c>
      <c r="AG974">
        <v>26</v>
      </c>
      <c r="AH974">
        <v>232</v>
      </c>
    </row>
    <row r="975" spans="1:34" x14ac:dyDescent="0.25">
      <c r="A975" t="s">
        <v>273</v>
      </c>
      <c r="B975" t="s">
        <v>327</v>
      </c>
      <c r="C975" t="str">
        <f t="shared" si="70"/>
        <v>160105</v>
      </c>
      <c r="D975" t="s">
        <v>312</v>
      </c>
      <c r="E975">
        <v>8</v>
      </c>
      <c r="F975">
        <v>321</v>
      </c>
      <c r="G975">
        <v>250</v>
      </c>
      <c r="H975">
        <v>121</v>
      </c>
      <c r="I975">
        <v>129</v>
      </c>
      <c r="J975">
        <v>0</v>
      </c>
      <c r="K975">
        <v>2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129</v>
      </c>
      <c r="T975">
        <v>0</v>
      </c>
      <c r="U975">
        <v>0</v>
      </c>
      <c r="V975">
        <v>129</v>
      </c>
      <c r="W975">
        <v>8</v>
      </c>
      <c r="X975">
        <v>1</v>
      </c>
      <c r="Y975">
        <v>7</v>
      </c>
      <c r="Z975">
        <v>0</v>
      </c>
      <c r="AA975">
        <v>121</v>
      </c>
      <c r="AB975">
        <v>9</v>
      </c>
      <c r="AC975">
        <v>41</v>
      </c>
      <c r="AD975">
        <v>23</v>
      </c>
      <c r="AE975">
        <v>4</v>
      </c>
      <c r="AF975">
        <v>31</v>
      </c>
      <c r="AG975">
        <v>13</v>
      </c>
      <c r="AH975">
        <v>121</v>
      </c>
    </row>
    <row r="976" spans="1:34" x14ac:dyDescent="0.25">
      <c r="A976" t="s">
        <v>273</v>
      </c>
      <c r="B976" t="s">
        <v>327</v>
      </c>
      <c r="C976" t="str">
        <f t="shared" si="70"/>
        <v>160105</v>
      </c>
      <c r="D976" t="s">
        <v>314</v>
      </c>
      <c r="E976">
        <v>9</v>
      </c>
      <c r="F976">
        <v>458</v>
      </c>
      <c r="G976">
        <v>350</v>
      </c>
      <c r="H976">
        <v>131</v>
      </c>
      <c r="I976">
        <v>219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219</v>
      </c>
      <c r="T976">
        <v>0</v>
      </c>
      <c r="U976">
        <v>0</v>
      </c>
      <c r="V976">
        <v>219</v>
      </c>
      <c r="W976">
        <v>6</v>
      </c>
      <c r="X976">
        <v>4</v>
      </c>
      <c r="Y976">
        <v>2</v>
      </c>
      <c r="Z976">
        <v>0</v>
      </c>
      <c r="AA976">
        <v>213</v>
      </c>
      <c r="AB976">
        <v>25</v>
      </c>
      <c r="AC976">
        <v>85</v>
      </c>
      <c r="AD976">
        <v>33</v>
      </c>
      <c r="AE976">
        <v>3</v>
      </c>
      <c r="AF976">
        <v>49</v>
      </c>
      <c r="AG976">
        <v>18</v>
      </c>
      <c r="AH976">
        <v>213</v>
      </c>
    </row>
    <row r="977" spans="1:34" x14ac:dyDescent="0.25">
      <c r="A977" t="s">
        <v>273</v>
      </c>
      <c r="B977" t="s">
        <v>327</v>
      </c>
      <c r="C977" t="str">
        <f t="shared" si="70"/>
        <v>160105</v>
      </c>
      <c r="D977" t="s">
        <v>312</v>
      </c>
      <c r="E977">
        <v>10</v>
      </c>
      <c r="F977">
        <v>481</v>
      </c>
      <c r="G977">
        <v>370</v>
      </c>
      <c r="H977">
        <v>176</v>
      </c>
      <c r="I977">
        <v>194</v>
      </c>
      <c r="J977">
        <v>0</v>
      </c>
      <c r="K977">
        <v>1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194</v>
      </c>
      <c r="T977">
        <v>0</v>
      </c>
      <c r="U977">
        <v>0</v>
      </c>
      <c r="V977">
        <v>194</v>
      </c>
      <c r="W977">
        <v>5</v>
      </c>
      <c r="X977">
        <v>4</v>
      </c>
      <c r="Y977">
        <v>1</v>
      </c>
      <c r="Z977">
        <v>0</v>
      </c>
      <c r="AA977">
        <v>189</v>
      </c>
      <c r="AB977">
        <v>19</v>
      </c>
      <c r="AC977">
        <v>73</v>
      </c>
      <c r="AD977">
        <v>40</v>
      </c>
      <c r="AE977">
        <v>3</v>
      </c>
      <c r="AF977">
        <v>41</v>
      </c>
      <c r="AG977">
        <v>13</v>
      </c>
      <c r="AH977">
        <v>189</v>
      </c>
    </row>
    <row r="978" spans="1:34" x14ac:dyDescent="0.25">
      <c r="A978" t="s">
        <v>273</v>
      </c>
      <c r="B978" t="s">
        <v>327</v>
      </c>
      <c r="C978" t="str">
        <f t="shared" si="70"/>
        <v>160105</v>
      </c>
      <c r="D978" t="s">
        <v>312</v>
      </c>
      <c r="E978">
        <v>11</v>
      </c>
      <c r="F978">
        <v>448</v>
      </c>
      <c r="G978">
        <v>350</v>
      </c>
      <c r="H978">
        <v>177</v>
      </c>
      <c r="I978">
        <v>173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173</v>
      </c>
      <c r="T978">
        <v>0</v>
      </c>
      <c r="U978">
        <v>0</v>
      </c>
      <c r="V978">
        <v>173</v>
      </c>
      <c r="W978">
        <v>4</v>
      </c>
      <c r="X978">
        <v>2</v>
      </c>
      <c r="Y978">
        <v>2</v>
      </c>
      <c r="Z978">
        <v>0</v>
      </c>
      <c r="AA978">
        <v>169</v>
      </c>
      <c r="AB978">
        <v>12</v>
      </c>
      <c r="AC978">
        <v>70</v>
      </c>
      <c r="AD978">
        <v>35</v>
      </c>
      <c r="AE978">
        <v>2</v>
      </c>
      <c r="AF978">
        <v>38</v>
      </c>
      <c r="AG978">
        <v>12</v>
      </c>
      <c r="AH978">
        <v>169</v>
      </c>
    </row>
    <row r="979" spans="1:34" x14ac:dyDescent="0.25">
      <c r="A979" t="s">
        <v>273</v>
      </c>
      <c r="B979" t="s">
        <v>329</v>
      </c>
      <c r="C979" t="str">
        <f t="shared" ref="C979:C984" si="71">"160106"</f>
        <v>160106</v>
      </c>
      <c r="D979" t="s">
        <v>330</v>
      </c>
      <c r="E979">
        <v>1</v>
      </c>
      <c r="F979">
        <v>692</v>
      </c>
      <c r="G979">
        <v>530</v>
      </c>
      <c r="H979">
        <v>162</v>
      </c>
      <c r="I979">
        <v>368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368</v>
      </c>
      <c r="T979">
        <v>0</v>
      </c>
      <c r="U979">
        <v>0</v>
      </c>
      <c r="V979">
        <v>368</v>
      </c>
      <c r="W979">
        <v>2</v>
      </c>
      <c r="X979">
        <v>0</v>
      </c>
      <c r="Y979">
        <v>2</v>
      </c>
      <c r="Z979">
        <v>0</v>
      </c>
      <c r="AA979">
        <v>366</v>
      </c>
      <c r="AB979">
        <v>33</v>
      </c>
      <c r="AC979">
        <v>108</v>
      </c>
      <c r="AD979">
        <v>58</v>
      </c>
      <c r="AE979">
        <v>4</v>
      </c>
      <c r="AF979">
        <v>138</v>
      </c>
      <c r="AG979">
        <v>25</v>
      </c>
      <c r="AH979">
        <v>366</v>
      </c>
    </row>
    <row r="980" spans="1:34" x14ac:dyDescent="0.25">
      <c r="A980" t="s">
        <v>273</v>
      </c>
      <c r="B980" t="s">
        <v>329</v>
      </c>
      <c r="C980" t="str">
        <f t="shared" si="71"/>
        <v>160106</v>
      </c>
      <c r="D980" t="s">
        <v>331</v>
      </c>
      <c r="E980">
        <v>2</v>
      </c>
      <c r="F980">
        <v>729</v>
      </c>
      <c r="G980">
        <v>650</v>
      </c>
      <c r="H980">
        <v>324</v>
      </c>
      <c r="I980">
        <v>326</v>
      </c>
      <c r="J980">
        <v>1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326</v>
      </c>
      <c r="T980">
        <v>0</v>
      </c>
      <c r="U980">
        <v>0</v>
      </c>
      <c r="V980">
        <v>326</v>
      </c>
      <c r="W980">
        <v>11</v>
      </c>
      <c r="X980">
        <v>1</v>
      </c>
      <c r="Y980">
        <v>6</v>
      </c>
      <c r="Z980">
        <v>0</v>
      </c>
      <c r="AA980">
        <v>315</v>
      </c>
      <c r="AB980">
        <v>22</v>
      </c>
      <c r="AC980">
        <v>131</v>
      </c>
      <c r="AD980">
        <v>33</v>
      </c>
      <c r="AE980">
        <v>4</v>
      </c>
      <c r="AF980">
        <v>110</v>
      </c>
      <c r="AG980">
        <v>15</v>
      </c>
      <c r="AH980">
        <v>315</v>
      </c>
    </row>
    <row r="981" spans="1:34" x14ac:dyDescent="0.25">
      <c r="A981" t="s">
        <v>273</v>
      </c>
      <c r="B981" t="s">
        <v>329</v>
      </c>
      <c r="C981" t="str">
        <f t="shared" si="71"/>
        <v>160106</v>
      </c>
      <c r="D981" t="s">
        <v>332</v>
      </c>
      <c r="E981">
        <v>3</v>
      </c>
      <c r="F981">
        <v>844</v>
      </c>
      <c r="G981">
        <v>650</v>
      </c>
      <c r="H981">
        <v>243</v>
      </c>
      <c r="I981">
        <v>407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407</v>
      </c>
      <c r="T981">
        <v>0</v>
      </c>
      <c r="U981">
        <v>0</v>
      </c>
      <c r="V981">
        <v>407</v>
      </c>
      <c r="W981">
        <v>14</v>
      </c>
      <c r="X981">
        <v>0</v>
      </c>
      <c r="Y981">
        <v>7</v>
      </c>
      <c r="Z981">
        <v>0</v>
      </c>
      <c r="AA981">
        <v>393</v>
      </c>
      <c r="AB981">
        <v>48</v>
      </c>
      <c r="AC981">
        <v>146</v>
      </c>
      <c r="AD981">
        <v>71</v>
      </c>
      <c r="AE981">
        <v>6</v>
      </c>
      <c r="AF981">
        <v>91</v>
      </c>
      <c r="AG981">
        <v>31</v>
      </c>
      <c r="AH981">
        <v>393</v>
      </c>
    </row>
    <row r="982" spans="1:34" x14ac:dyDescent="0.25">
      <c r="A982" t="s">
        <v>273</v>
      </c>
      <c r="B982" t="s">
        <v>329</v>
      </c>
      <c r="C982" t="str">
        <f t="shared" si="71"/>
        <v>160106</v>
      </c>
      <c r="D982" t="s">
        <v>333</v>
      </c>
      <c r="E982">
        <v>4</v>
      </c>
      <c r="F982">
        <v>470</v>
      </c>
      <c r="G982">
        <v>360</v>
      </c>
      <c r="H982">
        <v>144</v>
      </c>
      <c r="I982">
        <v>216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216</v>
      </c>
      <c r="T982">
        <v>0</v>
      </c>
      <c r="U982">
        <v>0</v>
      </c>
      <c r="V982">
        <v>216</v>
      </c>
      <c r="W982">
        <v>3</v>
      </c>
      <c r="X982">
        <v>0</v>
      </c>
      <c r="Y982">
        <v>3</v>
      </c>
      <c r="Z982">
        <v>0</v>
      </c>
      <c r="AA982">
        <v>213</v>
      </c>
      <c r="AB982">
        <v>10</v>
      </c>
      <c r="AC982">
        <v>77</v>
      </c>
      <c r="AD982">
        <v>24</v>
      </c>
      <c r="AE982">
        <v>3</v>
      </c>
      <c r="AF982">
        <v>84</v>
      </c>
      <c r="AG982">
        <v>15</v>
      </c>
      <c r="AH982">
        <v>213</v>
      </c>
    </row>
    <row r="983" spans="1:34" x14ac:dyDescent="0.25">
      <c r="A983" t="s">
        <v>273</v>
      </c>
      <c r="B983" t="s">
        <v>329</v>
      </c>
      <c r="C983" t="str">
        <f t="shared" si="71"/>
        <v>160106</v>
      </c>
      <c r="D983" t="s">
        <v>334</v>
      </c>
      <c r="E983">
        <v>5</v>
      </c>
      <c r="F983">
        <v>643</v>
      </c>
      <c r="G983">
        <v>500</v>
      </c>
      <c r="H983">
        <v>158</v>
      </c>
      <c r="I983">
        <v>342</v>
      </c>
      <c r="J983">
        <v>1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342</v>
      </c>
      <c r="T983">
        <v>0</v>
      </c>
      <c r="U983">
        <v>0</v>
      </c>
      <c r="V983">
        <v>342</v>
      </c>
      <c r="W983">
        <v>6</v>
      </c>
      <c r="X983">
        <v>1</v>
      </c>
      <c r="Y983">
        <v>3</v>
      </c>
      <c r="Z983">
        <v>0</v>
      </c>
      <c r="AA983">
        <v>336</v>
      </c>
      <c r="AB983">
        <v>24</v>
      </c>
      <c r="AC983">
        <v>113</v>
      </c>
      <c r="AD983">
        <v>42</v>
      </c>
      <c r="AE983">
        <v>4</v>
      </c>
      <c r="AF983">
        <v>125</v>
      </c>
      <c r="AG983">
        <v>28</v>
      </c>
      <c r="AH983">
        <v>336</v>
      </c>
    </row>
    <row r="984" spans="1:34" x14ac:dyDescent="0.25">
      <c r="A984" t="s">
        <v>273</v>
      </c>
      <c r="B984" t="s">
        <v>329</v>
      </c>
      <c r="C984" t="str">
        <f t="shared" si="71"/>
        <v>160106</v>
      </c>
      <c r="D984" t="s">
        <v>335</v>
      </c>
      <c r="E984">
        <v>6</v>
      </c>
      <c r="F984">
        <v>611</v>
      </c>
      <c r="G984">
        <v>470</v>
      </c>
      <c r="H984">
        <v>208</v>
      </c>
      <c r="I984">
        <v>262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262</v>
      </c>
      <c r="T984">
        <v>0</v>
      </c>
      <c r="U984">
        <v>0</v>
      </c>
      <c r="V984">
        <v>262</v>
      </c>
      <c r="W984">
        <v>8</v>
      </c>
      <c r="X984">
        <v>5</v>
      </c>
      <c r="Y984">
        <v>3</v>
      </c>
      <c r="Z984">
        <v>0</v>
      </c>
      <c r="AA984">
        <v>254</v>
      </c>
      <c r="AB984">
        <v>24</v>
      </c>
      <c r="AC984">
        <v>92</v>
      </c>
      <c r="AD984">
        <v>29</v>
      </c>
      <c r="AE984">
        <v>1</v>
      </c>
      <c r="AF984">
        <v>80</v>
      </c>
      <c r="AG984">
        <v>28</v>
      </c>
      <c r="AH984">
        <v>254</v>
      </c>
    </row>
    <row r="985" spans="1:34" x14ac:dyDescent="0.25">
      <c r="A985" t="s">
        <v>273</v>
      </c>
      <c r="B985" t="s">
        <v>426</v>
      </c>
      <c r="C985" t="str">
        <f t="shared" ref="C985:C993" si="72">"160401"</f>
        <v>160401</v>
      </c>
      <c r="D985" t="s">
        <v>427</v>
      </c>
      <c r="E985">
        <v>1</v>
      </c>
      <c r="F985">
        <v>1215</v>
      </c>
      <c r="G985">
        <v>940</v>
      </c>
      <c r="H985">
        <v>429</v>
      </c>
      <c r="I985">
        <v>511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511</v>
      </c>
      <c r="T985">
        <v>0</v>
      </c>
      <c r="U985">
        <v>0</v>
      </c>
      <c r="V985">
        <v>511</v>
      </c>
      <c r="W985">
        <v>12</v>
      </c>
      <c r="X985">
        <v>2</v>
      </c>
      <c r="Y985">
        <v>10</v>
      </c>
      <c r="Z985">
        <v>0</v>
      </c>
      <c r="AA985">
        <v>499</v>
      </c>
      <c r="AB985">
        <v>99</v>
      </c>
      <c r="AC985">
        <v>129</v>
      </c>
      <c r="AD985">
        <v>99</v>
      </c>
      <c r="AE985">
        <v>11</v>
      </c>
      <c r="AF985">
        <v>77</v>
      </c>
      <c r="AG985">
        <v>84</v>
      </c>
      <c r="AH985">
        <v>499</v>
      </c>
    </row>
    <row r="986" spans="1:34" x14ac:dyDescent="0.25">
      <c r="A986" t="s">
        <v>273</v>
      </c>
      <c r="B986" t="s">
        <v>426</v>
      </c>
      <c r="C986" t="str">
        <f t="shared" si="72"/>
        <v>160401</v>
      </c>
      <c r="D986" t="s">
        <v>276</v>
      </c>
      <c r="E986">
        <v>2</v>
      </c>
      <c r="F986">
        <v>664</v>
      </c>
      <c r="G986">
        <v>511</v>
      </c>
      <c r="H986">
        <v>233</v>
      </c>
      <c r="I986">
        <v>278</v>
      </c>
      <c r="J986">
        <v>2</v>
      </c>
      <c r="K986">
        <v>5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278</v>
      </c>
      <c r="T986">
        <v>0</v>
      </c>
      <c r="U986">
        <v>0</v>
      </c>
      <c r="V986">
        <v>278</v>
      </c>
      <c r="W986">
        <v>13</v>
      </c>
      <c r="X986">
        <v>0</v>
      </c>
      <c r="Y986">
        <v>13</v>
      </c>
      <c r="Z986">
        <v>0</v>
      </c>
      <c r="AA986">
        <v>265</v>
      </c>
      <c r="AB986">
        <v>56</v>
      </c>
      <c r="AC986">
        <v>78</v>
      </c>
      <c r="AD986">
        <v>65</v>
      </c>
      <c r="AE986">
        <v>1</v>
      </c>
      <c r="AF986">
        <v>34</v>
      </c>
      <c r="AG986">
        <v>31</v>
      </c>
      <c r="AH986">
        <v>265</v>
      </c>
    </row>
    <row r="987" spans="1:34" x14ac:dyDescent="0.25">
      <c r="A987" t="s">
        <v>273</v>
      </c>
      <c r="B987" t="s">
        <v>426</v>
      </c>
      <c r="C987" t="str">
        <f t="shared" si="72"/>
        <v>160401</v>
      </c>
      <c r="D987" t="s">
        <v>314</v>
      </c>
      <c r="E987">
        <v>3</v>
      </c>
      <c r="F987">
        <v>1568</v>
      </c>
      <c r="G987">
        <v>1200</v>
      </c>
      <c r="H987">
        <v>479</v>
      </c>
      <c r="I987">
        <v>721</v>
      </c>
      <c r="J987">
        <v>0</v>
      </c>
      <c r="K987">
        <v>4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721</v>
      </c>
      <c r="T987">
        <v>0</v>
      </c>
      <c r="U987">
        <v>0</v>
      </c>
      <c r="V987">
        <v>721</v>
      </c>
      <c r="W987">
        <v>20</v>
      </c>
      <c r="X987">
        <v>3</v>
      </c>
      <c r="Y987">
        <v>17</v>
      </c>
      <c r="Z987">
        <v>0</v>
      </c>
      <c r="AA987">
        <v>701</v>
      </c>
      <c r="AB987">
        <v>106</v>
      </c>
      <c r="AC987">
        <v>221</v>
      </c>
      <c r="AD987">
        <v>124</v>
      </c>
      <c r="AE987">
        <v>18</v>
      </c>
      <c r="AF987">
        <v>93</v>
      </c>
      <c r="AG987">
        <v>139</v>
      </c>
      <c r="AH987">
        <v>701</v>
      </c>
    </row>
    <row r="988" spans="1:34" x14ac:dyDescent="0.25">
      <c r="A988" t="s">
        <v>273</v>
      </c>
      <c r="B988" t="s">
        <v>426</v>
      </c>
      <c r="C988" t="str">
        <f t="shared" si="72"/>
        <v>160401</v>
      </c>
      <c r="D988" t="s">
        <v>312</v>
      </c>
      <c r="E988">
        <v>4</v>
      </c>
      <c r="F988">
        <v>480</v>
      </c>
      <c r="G988">
        <v>370</v>
      </c>
      <c r="H988">
        <v>177</v>
      </c>
      <c r="I988">
        <v>193</v>
      </c>
      <c r="J988">
        <v>0</v>
      </c>
      <c r="K988">
        <v>1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193</v>
      </c>
      <c r="T988">
        <v>0</v>
      </c>
      <c r="U988">
        <v>0</v>
      </c>
      <c r="V988">
        <v>193</v>
      </c>
      <c r="W988">
        <v>10</v>
      </c>
      <c r="X988">
        <v>0</v>
      </c>
      <c r="Y988">
        <v>10</v>
      </c>
      <c r="Z988">
        <v>0</v>
      </c>
      <c r="AA988">
        <v>183</v>
      </c>
      <c r="AB988">
        <v>71</v>
      </c>
      <c r="AC988">
        <v>47</v>
      </c>
      <c r="AD988">
        <v>20</v>
      </c>
      <c r="AE988">
        <v>6</v>
      </c>
      <c r="AF988">
        <v>21</v>
      </c>
      <c r="AG988">
        <v>18</v>
      </c>
      <c r="AH988">
        <v>183</v>
      </c>
    </row>
    <row r="989" spans="1:34" x14ac:dyDescent="0.25">
      <c r="A989" t="s">
        <v>273</v>
      </c>
      <c r="B989" t="s">
        <v>426</v>
      </c>
      <c r="C989" t="str">
        <f t="shared" si="72"/>
        <v>160401</v>
      </c>
      <c r="D989" t="s">
        <v>428</v>
      </c>
      <c r="E989">
        <v>5</v>
      </c>
      <c r="F989">
        <v>522</v>
      </c>
      <c r="G989">
        <v>400</v>
      </c>
      <c r="H989">
        <v>265</v>
      </c>
      <c r="I989">
        <v>135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135</v>
      </c>
      <c r="T989">
        <v>0</v>
      </c>
      <c r="U989">
        <v>0</v>
      </c>
      <c r="V989">
        <v>135</v>
      </c>
      <c r="W989">
        <v>4</v>
      </c>
      <c r="X989">
        <v>1</v>
      </c>
      <c r="Y989">
        <v>3</v>
      </c>
      <c r="Z989">
        <v>0</v>
      </c>
      <c r="AA989">
        <v>131</v>
      </c>
      <c r="AB989">
        <v>30</v>
      </c>
      <c r="AC989">
        <v>50</v>
      </c>
      <c r="AD989">
        <v>15</v>
      </c>
      <c r="AE989">
        <v>3</v>
      </c>
      <c r="AF989">
        <v>14</v>
      </c>
      <c r="AG989">
        <v>19</v>
      </c>
      <c r="AH989">
        <v>131</v>
      </c>
    </row>
    <row r="990" spans="1:34" x14ac:dyDescent="0.25">
      <c r="A990" t="s">
        <v>273</v>
      </c>
      <c r="B990" t="s">
        <v>426</v>
      </c>
      <c r="C990" t="str">
        <f t="shared" si="72"/>
        <v>160401</v>
      </c>
      <c r="D990" t="s">
        <v>314</v>
      </c>
      <c r="E990">
        <v>6</v>
      </c>
      <c r="F990">
        <v>550</v>
      </c>
      <c r="G990">
        <v>420</v>
      </c>
      <c r="H990">
        <v>252</v>
      </c>
      <c r="I990">
        <v>168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168</v>
      </c>
      <c r="T990">
        <v>0</v>
      </c>
      <c r="U990">
        <v>0</v>
      </c>
      <c r="V990">
        <v>168</v>
      </c>
      <c r="W990">
        <v>6</v>
      </c>
      <c r="X990">
        <v>0</v>
      </c>
      <c r="Y990">
        <v>6</v>
      </c>
      <c r="Z990">
        <v>0</v>
      </c>
      <c r="AA990">
        <v>162</v>
      </c>
      <c r="AB990">
        <v>45</v>
      </c>
      <c r="AC990">
        <v>55</v>
      </c>
      <c r="AD990">
        <v>21</v>
      </c>
      <c r="AE990">
        <v>5</v>
      </c>
      <c r="AF990">
        <v>15</v>
      </c>
      <c r="AG990">
        <v>21</v>
      </c>
      <c r="AH990">
        <v>162</v>
      </c>
    </row>
    <row r="991" spans="1:34" x14ac:dyDescent="0.25">
      <c r="A991" t="s">
        <v>273</v>
      </c>
      <c r="B991" t="s">
        <v>426</v>
      </c>
      <c r="C991" t="str">
        <f t="shared" si="72"/>
        <v>160401</v>
      </c>
      <c r="D991" t="s">
        <v>314</v>
      </c>
      <c r="E991">
        <v>7</v>
      </c>
      <c r="F991">
        <v>717</v>
      </c>
      <c r="G991">
        <v>550</v>
      </c>
      <c r="H991">
        <v>276</v>
      </c>
      <c r="I991">
        <v>274</v>
      </c>
      <c r="J991">
        <v>0</v>
      </c>
      <c r="K991">
        <v>1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274</v>
      </c>
      <c r="T991">
        <v>0</v>
      </c>
      <c r="U991">
        <v>0</v>
      </c>
      <c r="V991">
        <v>274</v>
      </c>
      <c r="W991">
        <v>9</v>
      </c>
      <c r="X991">
        <v>0</v>
      </c>
      <c r="Y991">
        <v>9</v>
      </c>
      <c r="Z991">
        <v>0</v>
      </c>
      <c r="AA991">
        <v>265</v>
      </c>
      <c r="AB991">
        <v>79</v>
      </c>
      <c r="AC991">
        <v>75</v>
      </c>
      <c r="AD991">
        <v>48</v>
      </c>
      <c r="AE991">
        <v>4</v>
      </c>
      <c r="AF991">
        <v>18</v>
      </c>
      <c r="AG991">
        <v>41</v>
      </c>
      <c r="AH991">
        <v>265</v>
      </c>
    </row>
    <row r="992" spans="1:34" x14ac:dyDescent="0.25">
      <c r="A992" t="s">
        <v>273</v>
      </c>
      <c r="B992" t="s">
        <v>426</v>
      </c>
      <c r="C992" t="str">
        <f t="shared" si="72"/>
        <v>160401</v>
      </c>
      <c r="D992" t="s">
        <v>312</v>
      </c>
      <c r="E992">
        <v>8</v>
      </c>
      <c r="F992">
        <v>935</v>
      </c>
      <c r="G992">
        <v>720</v>
      </c>
      <c r="H992">
        <v>354</v>
      </c>
      <c r="I992">
        <v>366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366</v>
      </c>
      <c r="T992">
        <v>0</v>
      </c>
      <c r="U992">
        <v>0</v>
      </c>
      <c r="V992">
        <v>366</v>
      </c>
      <c r="W992">
        <v>17</v>
      </c>
      <c r="X992">
        <v>4</v>
      </c>
      <c r="Y992">
        <v>9</v>
      </c>
      <c r="Z992">
        <v>0</v>
      </c>
      <c r="AA992">
        <v>349</v>
      </c>
      <c r="AB992">
        <v>95</v>
      </c>
      <c r="AC992">
        <v>96</v>
      </c>
      <c r="AD992">
        <v>49</v>
      </c>
      <c r="AE992">
        <v>9</v>
      </c>
      <c r="AF992">
        <v>48</v>
      </c>
      <c r="AG992">
        <v>52</v>
      </c>
      <c r="AH992">
        <v>349</v>
      </c>
    </row>
    <row r="993" spans="1:34" x14ac:dyDescent="0.25">
      <c r="A993" t="s">
        <v>273</v>
      </c>
      <c r="B993" t="s">
        <v>426</v>
      </c>
      <c r="C993" t="str">
        <f t="shared" si="72"/>
        <v>160401</v>
      </c>
      <c r="D993" t="s">
        <v>314</v>
      </c>
      <c r="E993">
        <v>9</v>
      </c>
      <c r="F993">
        <v>865</v>
      </c>
      <c r="G993">
        <v>650</v>
      </c>
      <c r="H993">
        <v>349</v>
      </c>
      <c r="I993">
        <v>301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301</v>
      </c>
      <c r="T993">
        <v>0</v>
      </c>
      <c r="U993">
        <v>0</v>
      </c>
      <c r="V993">
        <v>301</v>
      </c>
      <c r="W993">
        <v>9</v>
      </c>
      <c r="X993">
        <v>1</v>
      </c>
      <c r="Y993">
        <v>8</v>
      </c>
      <c r="Z993">
        <v>0</v>
      </c>
      <c r="AA993">
        <v>292</v>
      </c>
      <c r="AB993">
        <v>50</v>
      </c>
      <c r="AC993">
        <v>90</v>
      </c>
      <c r="AD993">
        <v>48</v>
      </c>
      <c r="AE993">
        <v>7</v>
      </c>
      <c r="AF993">
        <v>41</v>
      </c>
      <c r="AG993">
        <v>56</v>
      </c>
      <c r="AH993">
        <v>292</v>
      </c>
    </row>
    <row r="994" spans="1:34" x14ac:dyDescent="0.25">
      <c r="A994" t="s">
        <v>273</v>
      </c>
      <c r="B994" t="s">
        <v>429</v>
      </c>
      <c r="C994" t="str">
        <f t="shared" ref="C994:C1021" si="73">"160402"</f>
        <v>160402</v>
      </c>
      <c r="D994" t="s">
        <v>430</v>
      </c>
      <c r="E994">
        <v>1</v>
      </c>
      <c r="F994">
        <v>930</v>
      </c>
      <c r="G994">
        <v>790</v>
      </c>
      <c r="H994">
        <v>424</v>
      </c>
      <c r="I994">
        <v>366</v>
      </c>
      <c r="J994">
        <v>1</v>
      </c>
      <c r="K994">
        <v>3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366</v>
      </c>
      <c r="T994">
        <v>0</v>
      </c>
      <c r="U994">
        <v>0</v>
      </c>
      <c r="V994">
        <v>366</v>
      </c>
      <c r="W994">
        <v>8</v>
      </c>
      <c r="X994">
        <v>0</v>
      </c>
      <c r="Y994">
        <v>8</v>
      </c>
      <c r="Z994">
        <v>0</v>
      </c>
      <c r="AA994">
        <v>358</v>
      </c>
      <c r="AB994">
        <v>34</v>
      </c>
      <c r="AC994">
        <v>97</v>
      </c>
      <c r="AD994">
        <v>70</v>
      </c>
      <c r="AE994">
        <v>9</v>
      </c>
      <c r="AF994">
        <v>63</v>
      </c>
      <c r="AG994">
        <v>85</v>
      </c>
      <c r="AH994">
        <v>358</v>
      </c>
    </row>
    <row r="995" spans="1:34" x14ac:dyDescent="0.25">
      <c r="A995" t="s">
        <v>273</v>
      </c>
      <c r="B995" t="s">
        <v>429</v>
      </c>
      <c r="C995" t="str">
        <f t="shared" si="73"/>
        <v>160402</v>
      </c>
      <c r="D995" t="s">
        <v>276</v>
      </c>
      <c r="E995">
        <v>2</v>
      </c>
      <c r="F995">
        <v>1464</v>
      </c>
      <c r="G995">
        <v>1130</v>
      </c>
      <c r="H995">
        <v>605</v>
      </c>
      <c r="I995">
        <v>525</v>
      </c>
      <c r="J995">
        <v>0</v>
      </c>
      <c r="K995">
        <v>5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525</v>
      </c>
      <c r="T995">
        <v>0</v>
      </c>
      <c r="U995">
        <v>0</v>
      </c>
      <c r="V995">
        <v>525</v>
      </c>
      <c r="W995">
        <v>14</v>
      </c>
      <c r="X995">
        <v>6</v>
      </c>
      <c r="Y995">
        <v>8</v>
      </c>
      <c r="Z995">
        <v>0</v>
      </c>
      <c r="AA995">
        <v>511</v>
      </c>
      <c r="AB995">
        <v>44</v>
      </c>
      <c r="AC995">
        <v>146</v>
      </c>
      <c r="AD995">
        <v>100</v>
      </c>
      <c r="AE995">
        <v>12</v>
      </c>
      <c r="AF995">
        <v>94</v>
      </c>
      <c r="AG995">
        <v>115</v>
      </c>
      <c r="AH995">
        <v>511</v>
      </c>
    </row>
    <row r="996" spans="1:34" x14ac:dyDescent="0.25">
      <c r="A996" t="s">
        <v>273</v>
      </c>
      <c r="B996" t="s">
        <v>429</v>
      </c>
      <c r="C996" t="str">
        <f t="shared" si="73"/>
        <v>160402</v>
      </c>
      <c r="D996" t="s">
        <v>431</v>
      </c>
      <c r="E996">
        <v>3</v>
      </c>
      <c r="F996">
        <v>1851</v>
      </c>
      <c r="G996">
        <v>1410</v>
      </c>
      <c r="H996">
        <v>461</v>
      </c>
      <c r="I996">
        <v>949</v>
      </c>
      <c r="J996">
        <v>0</v>
      </c>
      <c r="K996">
        <v>4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949</v>
      </c>
      <c r="T996">
        <v>0</v>
      </c>
      <c r="U996">
        <v>0</v>
      </c>
      <c r="V996">
        <v>949</v>
      </c>
      <c r="W996">
        <v>13</v>
      </c>
      <c r="X996">
        <v>6</v>
      </c>
      <c r="Y996">
        <v>7</v>
      </c>
      <c r="Z996">
        <v>0</v>
      </c>
      <c r="AA996">
        <v>936</v>
      </c>
      <c r="AB996">
        <v>70</v>
      </c>
      <c r="AC996">
        <v>325</v>
      </c>
      <c r="AD996">
        <v>169</v>
      </c>
      <c r="AE996">
        <v>13</v>
      </c>
      <c r="AF996">
        <v>142</v>
      </c>
      <c r="AG996">
        <v>217</v>
      </c>
      <c r="AH996">
        <v>936</v>
      </c>
    </row>
    <row r="997" spans="1:34" x14ac:dyDescent="0.25">
      <c r="A997" t="s">
        <v>273</v>
      </c>
      <c r="B997" t="s">
        <v>429</v>
      </c>
      <c r="C997" t="str">
        <f t="shared" si="73"/>
        <v>160402</v>
      </c>
      <c r="D997" t="s">
        <v>432</v>
      </c>
      <c r="E997">
        <v>4</v>
      </c>
      <c r="F997">
        <v>1013</v>
      </c>
      <c r="G997">
        <v>780</v>
      </c>
      <c r="H997">
        <v>355</v>
      </c>
      <c r="I997">
        <v>425</v>
      </c>
      <c r="J997">
        <v>1</v>
      </c>
      <c r="K997">
        <v>4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425</v>
      </c>
      <c r="T997">
        <v>0</v>
      </c>
      <c r="U997">
        <v>0</v>
      </c>
      <c r="V997">
        <v>425</v>
      </c>
      <c r="W997">
        <v>11</v>
      </c>
      <c r="X997">
        <v>2</v>
      </c>
      <c r="Y997">
        <v>9</v>
      </c>
      <c r="Z997">
        <v>0</v>
      </c>
      <c r="AA997">
        <v>414</v>
      </c>
      <c r="AB997">
        <v>40</v>
      </c>
      <c r="AC997">
        <v>104</v>
      </c>
      <c r="AD997">
        <v>102</v>
      </c>
      <c r="AE997">
        <v>6</v>
      </c>
      <c r="AF997">
        <v>54</v>
      </c>
      <c r="AG997">
        <v>108</v>
      </c>
      <c r="AH997">
        <v>414</v>
      </c>
    </row>
    <row r="998" spans="1:34" x14ac:dyDescent="0.25">
      <c r="A998" t="s">
        <v>273</v>
      </c>
      <c r="B998" t="s">
        <v>429</v>
      </c>
      <c r="C998" t="str">
        <f t="shared" si="73"/>
        <v>160402</v>
      </c>
      <c r="D998" t="s">
        <v>433</v>
      </c>
      <c r="E998">
        <v>5</v>
      </c>
      <c r="F998">
        <v>1681</v>
      </c>
      <c r="G998">
        <v>1290</v>
      </c>
      <c r="H998">
        <v>469</v>
      </c>
      <c r="I998">
        <v>821</v>
      </c>
      <c r="J998">
        <v>1</v>
      </c>
      <c r="K998">
        <v>3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820</v>
      </c>
      <c r="T998">
        <v>0</v>
      </c>
      <c r="U998">
        <v>0</v>
      </c>
      <c r="V998">
        <v>820</v>
      </c>
      <c r="W998">
        <v>15</v>
      </c>
      <c r="X998">
        <v>2</v>
      </c>
      <c r="Y998">
        <v>7</v>
      </c>
      <c r="Z998">
        <v>0</v>
      </c>
      <c r="AA998">
        <v>805</v>
      </c>
      <c r="AB998">
        <v>61</v>
      </c>
      <c r="AC998">
        <v>228</v>
      </c>
      <c r="AD998">
        <v>189</v>
      </c>
      <c r="AE998">
        <v>18</v>
      </c>
      <c r="AF998">
        <v>105</v>
      </c>
      <c r="AG998">
        <v>204</v>
      </c>
      <c r="AH998">
        <v>805</v>
      </c>
    </row>
    <row r="999" spans="1:34" x14ac:dyDescent="0.25">
      <c r="A999" t="s">
        <v>273</v>
      </c>
      <c r="B999" t="s">
        <v>429</v>
      </c>
      <c r="C999" t="str">
        <f t="shared" si="73"/>
        <v>160402</v>
      </c>
      <c r="D999" t="s">
        <v>434</v>
      </c>
      <c r="E999">
        <v>6</v>
      </c>
      <c r="F999">
        <v>1400</v>
      </c>
      <c r="G999">
        <v>1080</v>
      </c>
      <c r="H999">
        <v>357</v>
      </c>
      <c r="I999">
        <v>723</v>
      </c>
      <c r="J999">
        <v>0</v>
      </c>
      <c r="K999">
        <v>2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723</v>
      </c>
      <c r="T999">
        <v>0</v>
      </c>
      <c r="U999">
        <v>0</v>
      </c>
      <c r="V999">
        <v>723</v>
      </c>
      <c r="W999">
        <v>11</v>
      </c>
      <c r="X999">
        <v>2</v>
      </c>
      <c r="Y999">
        <v>5</v>
      </c>
      <c r="Z999">
        <v>0</v>
      </c>
      <c r="AA999">
        <v>712</v>
      </c>
      <c r="AB999">
        <v>70</v>
      </c>
      <c r="AC999">
        <v>201</v>
      </c>
      <c r="AD999">
        <v>157</v>
      </c>
      <c r="AE999">
        <v>8</v>
      </c>
      <c r="AF999">
        <v>93</v>
      </c>
      <c r="AG999">
        <v>183</v>
      </c>
      <c r="AH999">
        <v>712</v>
      </c>
    </row>
    <row r="1000" spans="1:34" x14ac:dyDescent="0.25">
      <c r="A1000" t="s">
        <v>273</v>
      </c>
      <c r="B1000" t="s">
        <v>429</v>
      </c>
      <c r="C1000" t="str">
        <f t="shared" si="73"/>
        <v>160402</v>
      </c>
      <c r="D1000" t="s">
        <v>435</v>
      </c>
      <c r="E1000">
        <v>7</v>
      </c>
      <c r="F1000">
        <v>1788</v>
      </c>
      <c r="G1000">
        <v>1390</v>
      </c>
      <c r="H1000">
        <v>441</v>
      </c>
      <c r="I1000">
        <v>949</v>
      </c>
      <c r="J1000">
        <v>0</v>
      </c>
      <c r="K1000">
        <v>4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949</v>
      </c>
      <c r="T1000">
        <v>0</v>
      </c>
      <c r="U1000">
        <v>0</v>
      </c>
      <c r="V1000">
        <v>949</v>
      </c>
      <c r="W1000">
        <v>15</v>
      </c>
      <c r="X1000">
        <v>2</v>
      </c>
      <c r="Y1000">
        <v>13</v>
      </c>
      <c r="Z1000">
        <v>0</v>
      </c>
      <c r="AA1000">
        <v>934</v>
      </c>
      <c r="AB1000">
        <v>114</v>
      </c>
      <c r="AC1000">
        <v>244</v>
      </c>
      <c r="AD1000">
        <v>243</v>
      </c>
      <c r="AE1000">
        <v>17</v>
      </c>
      <c r="AF1000">
        <v>101</v>
      </c>
      <c r="AG1000">
        <v>215</v>
      </c>
      <c r="AH1000">
        <v>934</v>
      </c>
    </row>
    <row r="1001" spans="1:34" x14ac:dyDescent="0.25">
      <c r="A1001" t="s">
        <v>273</v>
      </c>
      <c r="B1001" t="s">
        <v>429</v>
      </c>
      <c r="C1001" t="str">
        <f t="shared" si="73"/>
        <v>160402</v>
      </c>
      <c r="D1001" t="s">
        <v>436</v>
      </c>
      <c r="E1001">
        <v>8</v>
      </c>
      <c r="F1001">
        <v>1786</v>
      </c>
      <c r="G1001">
        <v>1380</v>
      </c>
      <c r="H1001">
        <v>468</v>
      </c>
      <c r="I1001">
        <v>912</v>
      </c>
      <c r="J1001">
        <v>1</v>
      </c>
      <c r="K1001">
        <v>5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912</v>
      </c>
      <c r="T1001">
        <v>0</v>
      </c>
      <c r="U1001">
        <v>0</v>
      </c>
      <c r="V1001">
        <v>912</v>
      </c>
      <c r="W1001">
        <v>15</v>
      </c>
      <c r="X1001">
        <v>1</v>
      </c>
      <c r="Y1001">
        <v>14</v>
      </c>
      <c r="Z1001">
        <v>0</v>
      </c>
      <c r="AA1001">
        <v>897</v>
      </c>
      <c r="AB1001">
        <v>69</v>
      </c>
      <c r="AC1001">
        <v>238</v>
      </c>
      <c r="AD1001">
        <v>223</v>
      </c>
      <c r="AE1001">
        <v>11</v>
      </c>
      <c r="AF1001">
        <v>97</v>
      </c>
      <c r="AG1001">
        <v>259</v>
      </c>
      <c r="AH1001">
        <v>897</v>
      </c>
    </row>
    <row r="1002" spans="1:34" x14ac:dyDescent="0.25">
      <c r="A1002" t="s">
        <v>273</v>
      </c>
      <c r="B1002" t="s">
        <v>429</v>
      </c>
      <c r="C1002" t="str">
        <f t="shared" si="73"/>
        <v>160402</v>
      </c>
      <c r="D1002" t="s">
        <v>436</v>
      </c>
      <c r="E1002">
        <v>9</v>
      </c>
      <c r="F1002">
        <v>2279</v>
      </c>
      <c r="G1002">
        <v>1750</v>
      </c>
      <c r="H1002">
        <v>536</v>
      </c>
      <c r="I1002">
        <v>1214</v>
      </c>
      <c r="J1002">
        <v>0</v>
      </c>
      <c r="K1002">
        <v>4</v>
      </c>
      <c r="L1002">
        <v>4</v>
      </c>
      <c r="M1002">
        <v>3</v>
      </c>
      <c r="N1002">
        <v>0</v>
      </c>
      <c r="O1002">
        <v>0</v>
      </c>
      <c r="P1002">
        <v>0</v>
      </c>
      <c r="Q1002">
        <v>0</v>
      </c>
      <c r="R1002">
        <v>3</v>
      </c>
      <c r="S1002">
        <v>1217</v>
      </c>
      <c r="T1002">
        <v>3</v>
      </c>
      <c r="U1002">
        <v>0</v>
      </c>
      <c r="V1002">
        <v>1217</v>
      </c>
      <c r="W1002">
        <v>16</v>
      </c>
      <c r="X1002">
        <v>2</v>
      </c>
      <c r="Y1002">
        <v>14</v>
      </c>
      <c r="Z1002">
        <v>0</v>
      </c>
      <c r="AA1002">
        <v>1201</v>
      </c>
      <c r="AB1002">
        <v>134</v>
      </c>
      <c r="AC1002">
        <v>304</v>
      </c>
      <c r="AD1002">
        <v>256</v>
      </c>
      <c r="AE1002">
        <v>25</v>
      </c>
      <c r="AF1002">
        <v>133</v>
      </c>
      <c r="AG1002">
        <v>349</v>
      </c>
      <c r="AH1002">
        <v>1201</v>
      </c>
    </row>
    <row r="1003" spans="1:34" x14ac:dyDescent="0.25">
      <c r="A1003" t="s">
        <v>273</v>
      </c>
      <c r="B1003" t="s">
        <v>429</v>
      </c>
      <c r="C1003" t="str">
        <f t="shared" si="73"/>
        <v>160402</v>
      </c>
      <c r="D1003" t="s">
        <v>386</v>
      </c>
      <c r="E1003">
        <v>10</v>
      </c>
      <c r="F1003">
        <v>1732</v>
      </c>
      <c r="G1003">
        <v>1330</v>
      </c>
      <c r="H1003">
        <v>503</v>
      </c>
      <c r="I1003">
        <v>827</v>
      </c>
      <c r="J1003">
        <v>0</v>
      </c>
      <c r="K1003">
        <v>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827</v>
      </c>
      <c r="T1003">
        <v>0</v>
      </c>
      <c r="U1003">
        <v>0</v>
      </c>
      <c r="V1003">
        <v>827</v>
      </c>
      <c r="W1003">
        <v>17</v>
      </c>
      <c r="X1003">
        <v>3</v>
      </c>
      <c r="Y1003">
        <v>14</v>
      </c>
      <c r="Z1003">
        <v>0</v>
      </c>
      <c r="AA1003">
        <v>810</v>
      </c>
      <c r="AB1003">
        <v>111</v>
      </c>
      <c r="AC1003">
        <v>215</v>
      </c>
      <c r="AD1003">
        <v>185</v>
      </c>
      <c r="AE1003">
        <v>14</v>
      </c>
      <c r="AF1003">
        <v>90</v>
      </c>
      <c r="AG1003">
        <v>195</v>
      </c>
      <c r="AH1003">
        <v>810</v>
      </c>
    </row>
    <row r="1004" spans="1:34" x14ac:dyDescent="0.25">
      <c r="A1004" t="s">
        <v>273</v>
      </c>
      <c r="B1004" t="s">
        <v>429</v>
      </c>
      <c r="C1004" t="str">
        <f t="shared" si="73"/>
        <v>160402</v>
      </c>
      <c r="D1004" t="s">
        <v>437</v>
      </c>
      <c r="E1004">
        <v>11</v>
      </c>
      <c r="F1004">
        <v>2147</v>
      </c>
      <c r="G1004">
        <v>1650</v>
      </c>
      <c r="H1004">
        <v>666</v>
      </c>
      <c r="I1004">
        <v>984</v>
      </c>
      <c r="J1004">
        <v>2</v>
      </c>
      <c r="K1004">
        <v>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984</v>
      </c>
      <c r="T1004">
        <v>0</v>
      </c>
      <c r="U1004">
        <v>0</v>
      </c>
      <c r="V1004">
        <v>984</v>
      </c>
      <c r="W1004">
        <v>19</v>
      </c>
      <c r="X1004">
        <v>5</v>
      </c>
      <c r="Y1004">
        <v>14</v>
      </c>
      <c r="Z1004">
        <v>0</v>
      </c>
      <c r="AA1004">
        <v>965</v>
      </c>
      <c r="AB1004">
        <v>106</v>
      </c>
      <c r="AC1004">
        <v>281</v>
      </c>
      <c r="AD1004">
        <v>195</v>
      </c>
      <c r="AE1004">
        <v>31</v>
      </c>
      <c r="AF1004">
        <v>97</v>
      </c>
      <c r="AG1004">
        <v>255</v>
      </c>
      <c r="AH1004">
        <v>965</v>
      </c>
    </row>
    <row r="1005" spans="1:34" x14ac:dyDescent="0.25">
      <c r="A1005" t="s">
        <v>273</v>
      </c>
      <c r="B1005" t="s">
        <v>429</v>
      </c>
      <c r="C1005" t="str">
        <f t="shared" si="73"/>
        <v>160402</v>
      </c>
      <c r="D1005" t="s">
        <v>438</v>
      </c>
      <c r="E1005">
        <v>12</v>
      </c>
      <c r="F1005">
        <v>1355</v>
      </c>
      <c r="G1005">
        <v>1050</v>
      </c>
      <c r="H1005">
        <v>373</v>
      </c>
      <c r="I1005">
        <v>677</v>
      </c>
      <c r="J1005">
        <v>2</v>
      </c>
      <c r="K1005">
        <v>1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677</v>
      </c>
      <c r="T1005">
        <v>0</v>
      </c>
      <c r="U1005">
        <v>0</v>
      </c>
      <c r="V1005">
        <v>677</v>
      </c>
      <c r="W1005">
        <v>13</v>
      </c>
      <c r="X1005">
        <v>2</v>
      </c>
      <c r="Y1005">
        <v>11</v>
      </c>
      <c r="Z1005">
        <v>0</v>
      </c>
      <c r="AA1005">
        <v>664</v>
      </c>
      <c r="AB1005">
        <v>58</v>
      </c>
      <c r="AC1005">
        <v>203</v>
      </c>
      <c r="AD1005">
        <v>146</v>
      </c>
      <c r="AE1005">
        <v>10</v>
      </c>
      <c r="AF1005">
        <v>78</v>
      </c>
      <c r="AG1005">
        <v>169</v>
      </c>
      <c r="AH1005">
        <v>664</v>
      </c>
    </row>
    <row r="1006" spans="1:34" x14ac:dyDescent="0.25">
      <c r="A1006" t="s">
        <v>273</v>
      </c>
      <c r="B1006" t="s">
        <v>429</v>
      </c>
      <c r="C1006" t="str">
        <f t="shared" si="73"/>
        <v>160402</v>
      </c>
      <c r="D1006" t="s">
        <v>312</v>
      </c>
      <c r="E1006">
        <v>13</v>
      </c>
      <c r="F1006">
        <v>769</v>
      </c>
      <c r="G1006">
        <v>590</v>
      </c>
      <c r="H1006">
        <v>314</v>
      </c>
      <c r="I1006">
        <v>276</v>
      </c>
      <c r="J1006">
        <v>0</v>
      </c>
      <c r="K1006">
        <v>3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276</v>
      </c>
      <c r="T1006">
        <v>0</v>
      </c>
      <c r="U1006">
        <v>0</v>
      </c>
      <c r="V1006">
        <v>276</v>
      </c>
      <c r="W1006">
        <v>5</v>
      </c>
      <c r="X1006">
        <v>2</v>
      </c>
      <c r="Y1006">
        <v>3</v>
      </c>
      <c r="Z1006">
        <v>0</v>
      </c>
      <c r="AA1006">
        <v>271</v>
      </c>
      <c r="AB1006">
        <v>43</v>
      </c>
      <c r="AC1006">
        <v>63</v>
      </c>
      <c r="AD1006">
        <v>47</v>
      </c>
      <c r="AE1006">
        <v>10</v>
      </c>
      <c r="AF1006">
        <v>38</v>
      </c>
      <c r="AG1006">
        <v>70</v>
      </c>
      <c r="AH1006">
        <v>271</v>
      </c>
    </row>
    <row r="1007" spans="1:34" x14ac:dyDescent="0.25">
      <c r="A1007" t="s">
        <v>273</v>
      </c>
      <c r="B1007" t="s">
        <v>429</v>
      </c>
      <c r="C1007" t="str">
        <f t="shared" si="73"/>
        <v>160402</v>
      </c>
      <c r="D1007" t="s">
        <v>439</v>
      </c>
      <c r="E1007">
        <v>14</v>
      </c>
      <c r="F1007">
        <v>516</v>
      </c>
      <c r="G1007">
        <v>410</v>
      </c>
      <c r="H1007">
        <v>226</v>
      </c>
      <c r="I1007">
        <v>184</v>
      </c>
      <c r="J1007">
        <v>0</v>
      </c>
      <c r="K1007">
        <v>1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184</v>
      </c>
      <c r="T1007">
        <v>0</v>
      </c>
      <c r="U1007">
        <v>0</v>
      </c>
      <c r="V1007">
        <v>184</v>
      </c>
      <c r="W1007">
        <v>3</v>
      </c>
      <c r="X1007">
        <v>1</v>
      </c>
      <c r="Y1007">
        <v>2</v>
      </c>
      <c r="Z1007">
        <v>0</v>
      </c>
      <c r="AA1007">
        <v>181</v>
      </c>
      <c r="AB1007">
        <v>55</v>
      </c>
      <c r="AC1007">
        <v>53</v>
      </c>
      <c r="AD1007">
        <v>24</v>
      </c>
      <c r="AE1007">
        <v>1</v>
      </c>
      <c r="AF1007">
        <v>26</v>
      </c>
      <c r="AG1007">
        <v>22</v>
      </c>
      <c r="AH1007">
        <v>181</v>
      </c>
    </row>
    <row r="1008" spans="1:34" x14ac:dyDescent="0.25">
      <c r="A1008" t="s">
        <v>273</v>
      </c>
      <c r="B1008" t="s">
        <v>429</v>
      </c>
      <c r="C1008" t="str">
        <f t="shared" si="73"/>
        <v>160402</v>
      </c>
      <c r="D1008" t="s">
        <v>434</v>
      </c>
      <c r="E1008">
        <v>15</v>
      </c>
      <c r="F1008">
        <v>747</v>
      </c>
      <c r="G1008">
        <v>560</v>
      </c>
      <c r="H1008">
        <v>198</v>
      </c>
      <c r="I1008">
        <v>362</v>
      </c>
      <c r="J1008">
        <v>0</v>
      </c>
      <c r="K1008">
        <v>2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362</v>
      </c>
      <c r="T1008">
        <v>0</v>
      </c>
      <c r="U1008">
        <v>0</v>
      </c>
      <c r="V1008">
        <v>362</v>
      </c>
      <c r="W1008">
        <v>10</v>
      </c>
      <c r="X1008">
        <v>1</v>
      </c>
      <c r="Y1008">
        <v>9</v>
      </c>
      <c r="Z1008">
        <v>0</v>
      </c>
      <c r="AA1008">
        <v>352</v>
      </c>
      <c r="AB1008">
        <v>61</v>
      </c>
      <c r="AC1008">
        <v>87</v>
      </c>
      <c r="AD1008">
        <v>76</v>
      </c>
      <c r="AE1008">
        <v>3</v>
      </c>
      <c r="AF1008">
        <v>54</v>
      </c>
      <c r="AG1008">
        <v>71</v>
      </c>
      <c r="AH1008">
        <v>352</v>
      </c>
    </row>
    <row r="1009" spans="1:34" x14ac:dyDescent="0.25">
      <c r="A1009" t="s">
        <v>273</v>
      </c>
      <c r="B1009" t="s">
        <v>429</v>
      </c>
      <c r="C1009" t="str">
        <f t="shared" si="73"/>
        <v>160402</v>
      </c>
      <c r="D1009" t="s">
        <v>439</v>
      </c>
      <c r="E1009">
        <v>16</v>
      </c>
      <c r="F1009">
        <v>906</v>
      </c>
      <c r="G1009">
        <v>690</v>
      </c>
      <c r="H1009">
        <v>389</v>
      </c>
      <c r="I1009">
        <v>301</v>
      </c>
      <c r="J1009">
        <v>2</v>
      </c>
      <c r="K1009">
        <v>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301</v>
      </c>
      <c r="T1009">
        <v>0</v>
      </c>
      <c r="U1009">
        <v>0</v>
      </c>
      <c r="V1009">
        <v>301</v>
      </c>
      <c r="W1009">
        <v>4</v>
      </c>
      <c r="X1009">
        <v>0</v>
      </c>
      <c r="Y1009">
        <v>3</v>
      </c>
      <c r="Z1009">
        <v>0</v>
      </c>
      <c r="AA1009">
        <v>297</v>
      </c>
      <c r="AB1009">
        <v>71</v>
      </c>
      <c r="AC1009">
        <v>50</v>
      </c>
      <c r="AD1009">
        <v>52</v>
      </c>
      <c r="AE1009">
        <v>42</v>
      </c>
      <c r="AF1009">
        <v>36</v>
      </c>
      <c r="AG1009">
        <v>46</v>
      </c>
      <c r="AH1009">
        <v>297</v>
      </c>
    </row>
    <row r="1010" spans="1:34" x14ac:dyDescent="0.25">
      <c r="A1010" t="s">
        <v>273</v>
      </c>
      <c r="B1010" t="s">
        <v>429</v>
      </c>
      <c r="C1010" t="str">
        <f t="shared" si="73"/>
        <v>160402</v>
      </c>
      <c r="D1010" t="s">
        <v>389</v>
      </c>
      <c r="E1010">
        <v>17</v>
      </c>
      <c r="F1010">
        <v>915</v>
      </c>
      <c r="G1010">
        <v>720</v>
      </c>
      <c r="H1010">
        <v>386</v>
      </c>
      <c r="I1010">
        <v>334</v>
      </c>
      <c r="J1010">
        <v>0</v>
      </c>
      <c r="K1010">
        <v>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334</v>
      </c>
      <c r="T1010">
        <v>0</v>
      </c>
      <c r="U1010">
        <v>0</v>
      </c>
      <c r="V1010">
        <v>334</v>
      </c>
      <c r="W1010">
        <v>6</v>
      </c>
      <c r="X1010">
        <v>2</v>
      </c>
      <c r="Y1010">
        <v>4</v>
      </c>
      <c r="Z1010">
        <v>0</v>
      </c>
      <c r="AA1010">
        <v>328</v>
      </c>
      <c r="AB1010">
        <v>44</v>
      </c>
      <c r="AC1010">
        <v>42</v>
      </c>
      <c r="AD1010">
        <v>43</v>
      </c>
      <c r="AE1010">
        <v>123</v>
      </c>
      <c r="AF1010">
        <v>30</v>
      </c>
      <c r="AG1010">
        <v>46</v>
      </c>
      <c r="AH1010">
        <v>328</v>
      </c>
    </row>
    <row r="1011" spans="1:34" x14ac:dyDescent="0.25">
      <c r="A1011" t="s">
        <v>273</v>
      </c>
      <c r="B1011" t="s">
        <v>429</v>
      </c>
      <c r="C1011" t="str">
        <f t="shared" si="73"/>
        <v>160402</v>
      </c>
      <c r="D1011" t="s">
        <v>440</v>
      </c>
      <c r="E1011">
        <v>18</v>
      </c>
      <c r="F1011">
        <v>836</v>
      </c>
      <c r="G1011">
        <v>630</v>
      </c>
      <c r="H1011">
        <v>331</v>
      </c>
      <c r="I1011">
        <v>299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299</v>
      </c>
      <c r="T1011">
        <v>0</v>
      </c>
      <c r="U1011">
        <v>0</v>
      </c>
      <c r="V1011">
        <v>299</v>
      </c>
      <c r="W1011">
        <v>3</v>
      </c>
      <c r="X1011">
        <v>0</v>
      </c>
      <c r="Y1011">
        <v>2</v>
      </c>
      <c r="Z1011">
        <v>0</v>
      </c>
      <c r="AA1011">
        <v>296</v>
      </c>
      <c r="AB1011">
        <v>73</v>
      </c>
      <c r="AC1011">
        <v>58</v>
      </c>
      <c r="AD1011">
        <v>39</v>
      </c>
      <c r="AE1011">
        <v>37</v>
      </c>
      <c r="AF1011">
        <v>13</v>
      </c>
      <c r="AG1011">
        <v>76</v>
      </c>
      <c r="AH1011">
        <v>296</v>
      </c>
    </row>
    <row r="1012" spans="1:34" x14ac:dyDescent="0.25">
      <c r="A1012" t="s">
        <v>273</v>
      </c>
      <c r="B1012" t="s">
        <v>429</v>
      </c>
      <c r="C1012" t="str">
        <f t="shared" si="73"/>
        <v>160402</v>
      </c>
      <c r="D1012" t="s">
        <v>314</v>
      </c>
      <c r="E1012">
        <v>19</v>
      </c>
      <c r="F1012">
        <v>1689</v>
      </c>
      <c r="G1012">
        <v>1271</v>
      </c>
      <c r="H1012">
        <v>731</v>
      </c>
      <c r="I1012">
        <v>540</v>
      </c>
      <c r="J1012">
        <v>0</v>
      </c>
      <c r="K1012">
        <v>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540</v>
      </c>
      <c r="T1012">
        <v>0</v>
      </c>
      <c r="U1012">
        <v>0</v>
      </c>
      <c r="V1012">
        <v>540</v>
      </c>
      <c r="W1012">
        <v>6</v>
      </c>
      <c r="X1012">
        <v>1</v>
      </c>
      <c r="Y1012">
        <v>5</v>
      </c>
      <c r="Z1012">
        <v>0</v>
      </c>
      <c r="AA1012">
        <v>534</v>
      </c>
      <c r="AB1012">
        <v>69</v>
      </c>
      <c r="AC1012">
        <v>73</v>
      </c>
      <c r="AD1012">
        <v>73</v>
      </c>
      <c r="AE1012">
        <v>147</v>
      </c>
      <c r="AF1012">
        <v>42</v>
      </c>
      <c r="AG1012">
        <v>130</v>
      </c>
      <c r="AH1012">
        <v>534</v>
      </c>
    </row>
    <row r="1013" spans="1:34" x14ac:dyDescent="0.25">
      <c r="A1013" t="s">
        <v>273</v>
      </c>
      <c r="B1013" t="s">
        <v>429</v>
      </c>
      <c r="C1013" t="str">
        <f t="shared" si="73"/>
        <v>160402</v>
      </c>
      <c r="D1013" t="s">
        <v>312</v>
      </c>
      <c r="E1013">
        <v>20</v>
      </c>
      <c r="F1013">
        <v>710</v>
      </c>
      <c r="G1013">
        <v>540</v>
      </c>
      <c r="H1013">
        <v>325</v>
      </c>
      <c r="I1013">
        <v>215</v>
      </c>
      <c r="J1013">
        <v>0</v>
      </c>
      <c r="K1013">
        <v>2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215</v>
      </c>
      <c r="T1013">
        <v>0</v>
      </c>
      <c r="U1013">
        <v>0</v>
      </c>
      <c r="V1013">
        <v>215</v>
      </c>
      <c r="W1013">
        <v>4</v>
      </c>
      <c r="X1013">
        <v>0</v>
      </c>
      <c r="Y1013">
        <v>4</v>
      </c>
      <c r="Z1013">
        <v>0</v>
      </c>
      <c r="AA1013">
        <v>211</v>
      </c>
      <c r="AB1013">
        <v>34</v>
      </c>
      <c r="AC1013">
        <v>30</v>
      </c>
      <c r="AD1013">
        <v>22</v>
      </c>
      <c r="AE1013">
        <v>46</v>
      </c>
      <c r="AF1013">
        <v>58</v>
      </c>
      <c r="AG1013">
        <v>21</v>
      </c>
      <c r="AH1013">
        <v>211</v>
      </c>
    </row>
    <row r="1014" spans="1:34" x14ac:dyDescent="0.25">
      <c r="A1014" t="s">
        <v>273</v>
      </c>
      <c r="B1014" t="s">
        <v>429</v>
      </c>
      <c r="C1014" t="str">
        <f t="shared" si="73"/>
        <v>160402</v>
      </c>
      <c r="D1014" t="s">
        <v>441</v>
      </c>
      <c r="E1014">
        <v>21</v>
      </c>
      <c r="F1014">
        <v>583</v>
      </c>
      <c r="G1014">
        <v>440</v>
      </c>
      <c r="H1014">
        <v>271</v>
      </c>
      <c r="I1014">
        <v>169</v>
      </c>
      <c r="J1014">
        <v>0</v>
      </c>
      <c r="K1014">
        <v>1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169</v>
      </c>
      <c r="T1014">
        <v>0</v>
      </c>
      <c r="U1014">
        <v>0</v>
      </c>
      <c r="V1014">
        <v>169</v>
      </c>
      <c r="W1014">
        <v>2</v>
      </c>
      <c r="X1014">
        <v>0</v>
      </c>
      <c r="Y1014">
        <v>2</v>
      </c>
      <c r="Z1014">
        <v>0</v>
      </c>
      <c r="AA1014">
        <v>167</v>
      </c>
      <c r="AB1014">
        <v>10</v>
      </c>
      <c r="AC1014">
        <v>25</v>
      </c>
      <c r="AD1014">
        <v>20</v>
      </c>
      <c r="AE1014">
        <v>75</v>
      </c>
      <c r="AF1014">
        <v>20</v>
      </c>
      <c r="AG1014">
        <v>17</v>
      </c>
      <c r="AH1014">
        <v>167</v>
      </c>
    </row>
    <row r="1015" spans="1:34" x14ac:dyDescent="0.25">
      <c r="A1015" t="s">
        <v>273</v>
      </c>
      <c r="B1015" t="s">
        <v>429</v>
      </c>
      <c r="C1015" t="str">
        <f t="shared" si="73"/>
        <v>160402</v>
      </c>
      <c r="D1015" t="s">
        <v>442</v>
      </c>
      <c r="E1015">
        <v>22</v>
      </c>
      <c r="F1015">
        <v>484</v>
      </c>
      <c r="G1015">
        <v>370</v>
      </c>
      <c r="H1015">
        <v>179</v>
      </c>
      <c r="I1015">
        <v>191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191</v>
      </c>
      <c r="T1015">
        <v>0</v>
      </c>
      <c r="U1015">
        <v>0</v>
      </c>
      <c r="V1015">
        <v>191</v>
      </c>
      <c r="W1015">
        <v>2</v>
      </c>
      <c r="X1015">
        <v>0</v>
      </c>
      <c r="Y1015">
        <v>2</v>
      </c>
      <c r="Z1015">
        <v>0</v>
      </c>
      <c r="AA1015">
        <v>189</v>
      </c>
      <c r="AB1015">
        <v>23</v>
      </c>
      <c r="AC1015">
        <v>65</v>
      </c>
      <c r="AD1015">
        <v>28</v>
      </c>
      <c r="AE1015">
        <v>19</v>
      </c>
      <c r="AF1015">
        <v>17</v>
      </c>
      <c r="AG1015">
        <v>37</v>
      </c>
      <c r="AH1015">
        <v>189</v>
      </c>
    </row>
    <row r="1016" spans="1:34" x14ac:dyDescent="0.25">
      <c r="A1016" t="s">
        <v>273</v>
      </c>
      <c r="B1016" t="s">
        <v>429</v>
      </c>
      <c r="C1016" t="str">
        <f t="shared" si="73"/>
        <v>160402</v>
      </c>
      <c r="D1016" t="s">
        <v>312</v>
      </c>
      <c r="E1016">
        <v>23</v>
      </c>
      <c r="F1016">
        <v>524</v>
      </c>
      <c r="G1016">
        <v>410</v>
      </c>
      <c r="H1016">
        <v>163</v>
      </c>
      <c r="I1016">
        <v>247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247</v>
      </c>
      <c r="T1016">
        <v>0</v>
      </c>
      <c r="U1016">
        <v>0</v>
      </c>
      <c r="V1016">
        <v>247</v>
      </c>
      <c r="W1016">
        <v>5</v>
      </c>
      <c r="X1016">
        <v>2</v>
      </c>
      <c r="Y1016">
        <v>3</v>
      </c>
      <c r="Z1016">
        <v>0</v>
      </c>
      <c r="AA1016">
        <v>242</v>
      </c>
      <c r="AB1016">
        <v>19</v>
      </c>
      <c r="AC1016">
        <v>61</v>
      </c>
      <c r="AD1016">
        <v>35</v>
      </c>
      <c r="AE1016">
        <v>14</v>
      </c>
      <c r="AF1016">
        <v>31</v>
      </c>
      <c r="AG1016">
        <v>82</v>
      </c>
      <c r="AH1016">
        <v>242</v>
      </c>
    </row>
    <row r="1017" spans="1:34" x14ac:dyDescent="0.25">
      <c r="A1017" t="s">
        <v>273</v>
      </c>
      <c r="B1017" t="s">
        <v>429</v>
      </c>
      <c r="C1017" t="str">
        <f t="shared" si="73"/>
        <v>160402</v>
      </c>
      <c r="D1017" t="s">
        <v>434</v>
      </c>
      <c r="E1017">
        <v>24</v>
      </c>
      <c r="F1017">
        <v>839</v>
      </c>
      <c r="G1017">
        <v>650</v>
      </c>
      <c r="H1017">
        <v>322</v>
      </c>
      <c r="I1017">
        <v>328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328</v>
      </c>
      <c r="T1017">
        <v>0</v>
      </c>
      <c r="U1017">
        <v>0</v>
      </c>
      <c r="V1017">
        <v>328</v>
      </c>
      <c r="W1017">
        <v>10</v>
      </c>
      <c r="X1017">
        <v>0</v>
      </c>
      <c r="Y1017">
        <v>10</v>
      </c>
      <c r="Z1017">
        <v>0</v>
      </c>
      <c r="AA1017">
        <v>318</v>
      </c>
      <c r="AB1017">
        <v>40</v>
      </c>
      <c r="AC1017">
        <v>117</v>
      </c>
      <c r="AD1017">
        <v>38</v>
      </c>
      <c r="AE1017">
        <v>4</v>
      </c>
      <c r="AF1017">
        <v>42</v>
      </c>
      <c r="AG1017">
        <v>77</v>
      </c>
      <c r="AH1017">
        <v>318</v>
      </c>
    </row>
    <row r="1018" spans="1:34" x14ac:dyDescent="0.25">
      <c r="A1018" t="s">
        <v>273</v>
      </c>
      <c r="B1018" t="s">
        <v>429</v>
      </c>
      <c r="C1018" t="str">
        <f t="shared" si="73"/>
        <v>160402</v>
      </c>
      <c r="D1018" t="s">
        <v>312</v>
      </c>
      <c r="E1018">
        <v>25</v>
      </c>
      <c r="F1018">
        <v>406</v>
      </c>
      <c r="G1018">
        <v>320</v>
      </c>
      <c r="H1018">
        <v>175</v>
      </c>
      <c r="I1018">
        <v>145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145</v>
      </c>
      <c r="T1018">
        <v>0</v>
      </c>
      <c r="U1018">
        <v>0</v>
      </c>
      <c r="V1018">
        <v>145</v>
      </c>
      <c r="W1018">
        <v>1</v>
      </c>
      <c r="X1018">
        <v>0</v>
      </c>
      <c r="Y1018">
        <v>1</v>
      </c>
      <c r="Z1018">
        <v>0</v>
      </c>
      <c r="AA1018">
        <v>144</v>
      </c>
      <c r="AB1018">
        <v>30</v>
      </c>
      <c r="AC1018">
        <v>31</v>
      </c>
      <c r="AD1018">
        <v>24</v>
      </c>
      <c r="AE1018">
        <v>4</v>
      </c>
      <c r="AF1018">
        <v>21</v>
      </c>
      <c r="AG1018">
        <v>34</v>
      </c>
      <c r="AH1018">
        <v>144</v>
      </c>
    </row>
    <row r="1019" spans="1:34" x14ac:dyDescent="0.25">
      <c r="A1019" t="s">
        <v>273</v>
      </c>
      <c r="B1019" t="s">
        <v>429</v>
      </c>
      <c r="C1019" t="str">
        <f t="shared" si="73"/>
        <v>160402</v>
      </c>
      <c r="D1019" t="s">
        <v>318</v>
      </c>
      <c r="E1019">
        <v>26</v>
      </c>
      <c r="F1019">
        <v>129</v>
      </c>
      <c r="G1019">
        <v>127</v>
      </c>
      <c r="H1019">
        <v>87</v>
      </c>
      <c r="I1019">
        <v>40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40</v>
      </c>
      <c r="T1019">
        <v>0</v>
      </c>
      <c r="U1019">
        <v>0</v>
      </c>
      <c r="V1019">
        <v>40</v>
      </c>
      <c r="W1019">
        <v>3</v>
      </c>
      <c r="X1019">
        <v>2</v>
      </c>
      <c r="Y1019">
        <v>1</v>
      </c>
      <c r="Z1019">
        <v>0</v>
      </c>
      <c r="AA1019">
        <v>37</v>
      </c>
      <c r="AB1019">
        <v>10</v>
      </c>
      <c r="AC1019">
        <v>11</v>
      </c>
      <c r="AD1019">
        <v>7</v>
      </c>
      <c r="AE1019">
        <v>3</v>
      </c>
      <c r="AF1019">
        <v>2</v>
      </c>
      <c r="AG1019">
        <v>4</v>
      </c>
      <c r="AH1019">
        <v>37</v>
      </c>
    </row>
    <row r="1020" spans="1:34" x14ac:dyDescent="0.25">
      <c r="A1020" t="s">
        <v>273</v>
      </c>
      <c r="B1020" t="s">
        <v>429</v>
      </c>
      <c r="C1020" t="str">
        <f t="shared" si="73"/>
        <v>160402</v>
      </c>
      <c r="D1020" t="s">
        <v>443</v>
      </c>
      <c r="E1020">
        <v>27</v>
      </c>
      <c r="F1020">
        <v>58</v>
      </c>
      <c r="G1020">
        <v>68</v>
      </c>
      <c r="H1020">
        <v>41</v>
      </c>
      <c r="I1020">
        <v>27</v>
      </c>
      <c r="J1020">
        <v>0</v>
      </c>
      <c r="K1020">
        <v>2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27</v>
      </c>
      <c r="T1020">
        <v>0</v>
      </c>
      <c r="U1020">
        <v>0</v>
      </c>
      <c r="V1020">
        <v>27</v>
      </c>
      <c r="W1020">
        <v>2</v>
      </c>
      <c r="X1020">
        <v>0</v>
      </c>
      <c r="Y1020">
        <v>1</v>
      </c>
      <c r="Z1020">
        <v>0</v>
      </c>
      <c r="AA1020">
        <v>25</v>
      </c>
      <c r="AB1020">
        <v>2</v>
      </c>
      <c r="AC1020">
        <v>7</v>
      </c>
      <c r="AD1020">
        <v>4</v>
      </c>
      <c r="AE1020">
        <v>3</v>
      </c>
      <c r="AF1020">
        <v>6</v>
      </c>
      <c r="AG1020">
        <v>3</v>
      </c>
      <c r="AH1020">
        <v>25</v>
      </c>
    </row>
    <row r="1021" spans="1:34" x14ac:dyDescent="0.25">
      <c r="A1021" t="s">
        <v>273</v>
      </c>
      <c r="B1021" t="s">
        <v>429</v>
      </c>
      <c r="C1021" t="str">
        <f t="shared" si="73"/>
        <v>160402</v>
      </c>
      <c r="D1021" t="s">
        <v>444</v>
      </c>
      <c r="E1021">
        <v>28</v>
      </c>
      <c r="F1021">
        <v>396</v>
      </c>
      <c r="G1021">
        <v>395</v>
      </c>
      <c r="H1021">
        <v>228</v>
      </c>
      <c r="I1021">
        <v>167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167</v>
      </c>
      <c r="T1021">
        <v>0</v>
      </c>
      <c r="U1021">
        <v>0</v>
      </c>
      <c r="V1021">
        <v>167</v>
      </c>
      <c r="W1021">
        <v>7</v>
      </c>
      <c r="X1021">
        <v>2</v>
      </c>
      <c r="Y1021">
        <v>5</v>
      </c>
      <c r="Z1021">
        <v>0</v>
      </c>
      <c r="AA1021">
        <v>160</v>
      </c>
      <c r="AB1021">
        <v>13</v>
      </c>
      <c r="AC1021">
        <v>16</v>
      </c>
      <c r="AD1021">
        <v>83</v>
      </c>
      <c r="AE1021">
        <v>3</v>
      </c>
      <c r="AF1021">
        <v>42</v>
      </c>
      <c r="AG1021">
        <v>3</v>
      </c>
      <c r="AH1021">
        <v>160</v>
      </c>
    </row>
    <row r="1022" spans="1:34" x14ac:dyDescent="0.25">
      <c r="A1022" t="s">
        <v>273</v>
      </c>
      <c r="B1022" t="s">
        <v>445</v>
      </c>
      <c r="C1022" t="str">
        <f t="shared" ref="C1022:C1031" si="74">"160403"</f>
        <v>160403</v>
      </c>
      <c r="D1022" t="s">
        <v>446</v>
      </c>
      <c r="E1022">
        <v>1</v>
      </c>
      <c r="F1022">
        <v>929</v>
      </c>
      <c r="G1022">
        <v>700</v>
      </c>
      <c r="H1022">
        <v>408</v>
      </c>
      <c r="I1022">
        <v>292</v>
      </c>
      <c r="J1022">
        <v>0</v>
      </c>
      <c r="K1022">
        <v>2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292</v>
      </c>
      <c r="T1022">
        <v>0</v>
      </c>
      <c r="U1022">
        <v>0</v>
      </c>
      <c r="V1022">
        <v>292</v>
      </c>
      <c r="W1022">
        <v>5</v>
      </c>
      <c r="X1022">
        <v>0</v>
      </c>
      <c r="Y1022">
        <v>5</v>
      </c>
      <c r="Z1022">
        <v>0</v>
      </c>
      <c r="AA1022">
        <v>287</v>
      </c>
      <c r="AB1022">
        <v>90</v>
      </c>
      <c r="AC1022">
        <v>44</v>
      </c>
      <c r="AD1022">
        <v>17</v>
      </c>
      <c r="AE1022">
        <v>99</v>
      </c>
      <c r="AF1022">
        <v>18</v>
      </c>
      <c r="AG1022">
        <v>19</v>
      </c>
      <c r="AH1022">
        <v>287</v>
      </c>
    </row>
    <row r="1023" spans="1:34" x14ac:dyDescent="0.25">
      <c r="A1023" t="s">
        <v>273</v>
      </c>
      <c r="B1023" t="s">
        <v>445</v>
      </c>
      <c r="C1023" t="str">
        <f t="shared" si="74"/>
        <v>160403</v>
      </c>
      <c r="D1023" t="s">
        <v>447</v>
      </c>
      <c r="E1023">
        <v>2</v>
      </c>
      <c r="F1023">
        <v>355</v>
      </c>
      <c r="G1023">
        <v>268</v>
      </c>
      <c r="H1023">
        <v>145</v>
      </c>
      <c r="I1023">
        <v>123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123</v>
      </c>
      <c r="T1023">
        <v>0</v>
      </c>
      <c r="U1023">
        <v>0</v>
      </c>
      <c r="V1023">
        <v>123</v>
      </c>
      <c r="W1023">
        <v>0</v>
      </c>
      <c r="X1023">
        <v>0</v>
      </c>
      <c r="Y1023">
        <v>0</v>
      </c>
      <c r="Z1023">
        <v>0</v>
      </c>
      <c r="AA1023">
        <v>123</v>
      </c>
      <c r="AB1023">
        <v>56</v>
      </c>
      <c r="AC1023">
        <v>20</v>
      </c>
      <c r="AD1023">
        <v>11</v>
      </c>
      <c r="AE1023">
        <v>24</v>
      </c>
      <c r="AF1023">
        <v>3</v>
      </c>
      <c r="AG1023">
        <v>9</v>
      </c>
      <c r="AH1023">
        <v>123</v>
      </c>
    </row>
    <row r="1024" spans="1:34" x14ac:dyDescent="0.25">
      <c r="A1024" t="s">
        <v>273</v>
      </c>
      <c r="B1024" t="s">
        <v>445</v>
      </c>
      <c r="C1024" t="str">
        <f t="shared" si="74"/>
        <v>160403</v>
      </c>
      <c r="D1024" t="s">
        <v>339</v>
      </c>
      <c r="E1024">
        <v>3</v>
      </c>
      <c r="F1024">
        <v>390</v>
      </c>
      <c r="G1024">
        <v>300</v>
      </c>
      <c r="H1024">
        <v>180</v>
      </c>
      <c r="I1024">
        <v>120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120</v>
      </c>
      <c r="T1024">
        <v>0</v>
      </c>
      <c r="U1024">
        <v>0</v>
      </c>
      <c r="V1024">
        <v>120</v>
      </c>
      <c r="W1024">
        <v>2</v>
      </c>
      <c r="X1024">
        <v>0</v>
      </c>
      <c r="Y1024">
        <v>2</v>
      </c>
      <c r="Z1024">
        <v>0</v>
      </c>
      <c r="AA1024">
        <v>118</v>
      </c>
      <c r="AB1024">
        <v>36</v>
      </c>
      <c r="AC1024">
        <v>18</v>
      </c>
      <c r="AD1024">
        <v>11</v>
      </c>
      <c r="AE1024">
        <v>31</v>
      </c>
      <c r="AF1024">
        <v>11</v>
      </c>
      <c r="AG1024">
        <v>11</v>
      </c>
      <c r="AH1024">
        <v>118</v>
      </c>
    </row>
    <row r="1025" spans="1:34" x14ac:dyDescent="0.25">
      <c r="A1025" t="s">
        <v>273</v>
      </c>
      <c r="B1025" t="s">
        <v>445</v>
      </c>
      <c r="C1025" t="str">
        <f t="shared" si="74"/>
        <v>160403</v>
      </c>
      <c r="D1025" t="s">
        <v>447</v>
      </c>
      <c r="E1025">
        <v>4</v>
      </c>
      <c r="F1025">
        <v>436</v>
      </c>
      <c r="G1025">
        <v>330</v>
      </c>
      <c r="H1025">
        <v>172</v>
      </c>
      <c r="I1025">
        <v>158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158</v>
      </c>
      <c r="T1025">
        <v>0</v>
      </c>
      <c r="U1025">
        <v>0</v>
      </c>
      <c r="V1025">
        <v>158</v>
      </c>
      <c r="W1025">
        <v>6</v>
      </c>
      <c r="X1025">
        <v>4</v>
      </c>
      <c r="Y1025">
        <v>2</v>
      </c>
      <c r="Z1025">
        <v>0</v>
      </c>
      <c r="AA1025">
        <v>152</v>
      </c>
      <c r="AB1025">
        <v>88</v>
      </c>
      <c r="AC1025">
        <v>25</v>
      </c>
      <c r="AD1025">
        <v>8</v>
      </c>
      <c r="AE1025">
        <v>5</v>
      </c>
      <c r="AF1025">
        <v>14</v>
      </c>
      <c r="AG1025">
        <v>12</v>
      </c>
      <c r="AH1025">
        <v>152</v>
      </c>
    </row>
    <row r="1026" spans="1:34" x14ac:dyDescent="0.25">
      <c r="A1026" t="s">
        <v>273</v>
      </c>
      <c r="B1026" t="s">
        <v>445</v>
      </c>
      <c r="C1026" t="str">
        <f t="shared" si="74"/>
        <v>160403</v>
      </c>
      <c r="D1026" t="s">
        <v>339</v>
      </c>
      <c r="E1026">
        <v>5</v>
      </c>
      <c r="F1026">
        <v>709</v>
      </c>
      <c r="G1026">
        <v>540</v>
      </c>
      <c r="H1026">
        <v>335</v>
      </c>
      <c r="I1026">
        <v>205</v>
      </c>
      <c r="J1026">
        <v>0</v>
      </c>
      <c r="K1026">
        <v>1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205</v>
      </c>
      <c r="T1026">
        <v>0</v>
      </c>
      <c r="U1026">
        <v>0</v>
      </c>
      <c r="V1026">
        <v>205</v>
      </c>
      <c r="W1026">
        <v>2</v>
      </c>
      <c r="X1026">
        <v>0</v>
      </c>
      <c r="Y1026">
        <v>2</v>
      </c>
      <c r="Z1026">
        <v>0</v>
      </c>
      <c r="AA1026">
        <v>203</v>
      </c>
      <c r="AB1026">
        <v>58</v>
      </c>
      <c r="AC1026">
        <v>23</v>
      </c>
      <c r="AD1026">
        <v>36</v>
      </c>
      <c r="AE1026">
        <v>49</v>
      </c>
      <c r="AF1026">
        <v>24</v>
      </c>
      <c r="AG1026">
        <v>13</v>
      </c>
      <c r="AH1026">
        <v>203</v>
      </c>
    </row>
    <row r="1027" spans="1:34" x14ac:dyDescent="0.25">
      <c r="A1027" t="s">
        <v>273</v>
      </c>
      <c r="B1027" t="s">
        <v>445</v>
      </c>
      <c r="C1027" t="str">
        <f t="shared" si="74"/>
        <v>160403</v>
      </c>
      <c r="D1027" t="s">
        <v>448</v>
      </c>
      <c r="E1027">
        <v>6</v>
      </c>
      <c r="F1027">
        <v>261</v>
      </c>
      <c r="G1027">
        <v>200</v>
      </c>
      <c r="H1027">
        <v>128</v>
      </c>
      <c r="I1027">
        <v>72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72</v>
      </c>
      <c r="T1027">
        <v>0</v>
      </c>
      <c r="U1027">
        <v>0</v>
      </c>
      <c r="V1027">
        <v>72</v>
      </c>
      <c r="W1027">
        <v>0</v>
      </c>
      <c r="X1027">
        <v>0</v>
      </c>
      <c r="Y1027">
        <v>0</v>
      </c>
      <c r="Z1027">
        <v>0</v>
      </c>
      <c r="AA1027">
        <v>72</v>
      </c>
      <c r="AB1027">
        <v>21</v>
      </c>
      <c r="AC1027">
        <v>13</v>
      </c>
      <c r="AD1027">
        <v>10</v>
      </c>
      <c r="AE1027">
        <v>19</v>
      </c>
      <c r="AF1027">
        <v>2</v>
      </c>
      <c r="AG1027">
        <v>7</v>
      </c>
      <c r="AH1027">
        <v>72</v>
      </c>
    </row>
    <row r="1028" spans="1:34" x14ac:dyDescent="0.25">
      <c r="A1028" t="s">
        <v>273</v>
      </c>
      <c r="B1028" t="s">
        <v>445</v>
      </c>
      <c r="C1028" t="str">
        <f t="shared" si="74"/>
        <v>160403</v>
      </c>
      <c r="D1028" t="s">
        <v>449</v>
      </c>
      <c r="E1028">
        <v>7</v>
      </c>
      <c r="F1028">
        <v>777</v>
      </c>
      <c r="G1028">
        <v>590</v>
      </c>
      <c r="H1028">
        <v>452</v>
      </c>
      <c r="I1028">
        <v>138</v>
      </c>
      <c r="J1028">
        <v>0</v>
      </c>
      <c r="K1028">
        <v>1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138</v>
      </c>
      <c r="T1028">
        <v>0</v>
      </c>
      <c r="U1028">
        <v>0</v>
      </c>
      <c r="V1028">
        <v>138</v>
      </c>
      <c r="W1028">
        <v>2</v>
      </c>
      <c r="X1028">
        <v>1</v>
      </c>
      <c r="Y1028">
        <v>1</v>
      </c>
      <c r="Z1028">
        <v>0</v>
      </c>
      <c r="AA1028">
        <v>136</v>
      </c>
      <c r="AB1028">
        <v>29</v>
      </c>
      <c r="AC1028">
        <v>14</v>
      </c>
      <c r="AD1028">
        <v>22</v>
      </c>
      <c r="AE1028">
        <v>55</v>
      </c>
      <c r="AF1028">
        <v>12</v>
      </c>
      <c r="AG1028">
        <v>4</v>
      </c>
      <c r="AH1028">
        <v>136</v>
      </c>
    </row>
    <row r="1029" spans="1:34" x14ac:dyDescent="0.25">
      <c r="A1029" t="s">
        <v>273</v>
      </c>
      <c r="B1029" t="s">
        <v>445</v>
      </c>
      <c r="C1029" t="str">
        <f t="shared" si="74"/>
        <v>160403</v>
      </c>
      <c r="D1029" t="s">
        <v>312</v>
      </c>
      <c r="E1029">
        <v>8</v>
      </c>
      <c r="F1029">
        <v>795</v>
      </c>
      <c r="G1029">
        <v>600</v>
      </c>
      <c r="H1029">
        <v>293</v>
      </c>
      <c r="I1029">
        <v>307</v>
      </c>
      <c r="J1029">
        <v>0</v>
      </c>
      <c r="K1029">
        <v>1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307</v>
      </c>
      <c r="T1029">
        <v>0</v>
      </c>
      <c r="U1029">
        <v>0</v>
      </c>
      <c r="V1029">
        <v>307</v>
      </c>
      <c r="W1029">
        <v>7</v>
      </c>
      <c r="X1029">
        <v>0</v>
      </c>
      <c r="Y1029">
        <v>6</v>
      </c>
      <c r="Z1029">
        <v>0</v>
      </c>
      <c r="AA1029">
        <v>300</v>
      </c>
      <c r="AB1029">
        <v>158</v>
      </c>
      <c r="AC1029">
        <v>37</v>
      </c>
      <c r="AD1029">
        <v>28</v>
      </c>
      <c r="AE1029">
        <v>35</v>
      </c>
      <c r="AF1029">
        <v>23</v>
      </c>
      <c r="AG1029">
        <v>19</v>
      </c>
      <c r="AH1029">
        <v>300</v>
      </c>
    </row>
    <row r="1030" spans="1:34" x14ac:dyDescent="0.25">
      <c r="A1030" t="s">
        <v>273</v>
      </c>
      <c r="B1030" t="s">
        <v>445</v>
      </c>
      <c r="C1030" t="str">
        <f t="shared" si="74"/>
        <v>160403</v>
      </c>
      <c r="D1030" t="s">
        <v>339</v>
      </c>
      <c r="E1030">
        <v>9</v>
      </c>
      <c r="F1030">
        <v>792</v>
      </c>
      <c r="G1030">
        <v>600</v>
      </c>
      <c r="H1030">
        <v>345</v>
      </c>
      <c r="I1030">
        <v>255</v>
      </c>
      <c r="J1030">
        <v>0</v>
      </c>
      <c r="K1030">
        <v>5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255</v>
      </c>
      <c r="T1030">
        <v>0</v>
      </c>
      <c r="U1030">
        <v>0</v>
      </c>
      <c r="V1030">
        <v>255</v>
      </c>
      <c r="W1030">
        <v>7</v>
      </c>
      <c r="X1030">
        <v>3</v>
      </c>
      <c r="Y1030">
        <v>4</v>
      </c>
      <c r="Z1030">
        <v>0</v>
      </c>
      <c r="AA1030">
        <v>248</v>
      </c>
      <c r="AB1030">
        <v>65</v>
      </c>
      <c r="AC1030">
        <v>41</v>
      </c>
      <c r="AD1030">
        <v>32</v>
      </c>
      <c r="AE1030">
        <v>60</v>
      </c>
      <c r="AF1030">
        <v>31</v>
      </c>
      <c r="AG1030">
        <v>19</v>
      </c>
      <c r="AH1030">
        <v>248</v>
      </c>
    </row>
    <row r="1031" spans="1:34" x14ac:dyDescent="0.25">
      <c r="A1031" t="s">
        <v>273</v>
      </c>
      <c r="B1031" t="s">
        <v>445</v>
      </c>
      <c r="C1031" t="str">
        <f t="shared" si="74"/>
        <v>160403</v>
      </c>
      <c r="D1031" t="s">
        <v>448</v>
      </c>
      <c r="E1031">
        <v>10</v>
      </c>
      <c r="F1031">
        <v>370</v>
      </c>
      <c r="G1031">
        <v>280</v>
      </c>
      <c r="H1031">
        <v>155</v>
      </c>
      <c r="I1031">
        <v>125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125</v>
      </c>
      <c r="T1031">
        <v>0</v>
      </c>
      <c r="U1031">
        <v>0</v>
      </c>
      <c r="V1031">
        <v>125</v>
      </c>
      <c r="W1031">
        <v>1</v>
      </c>
      <c r="X1031">
        <v>0</v>
      </c>
      <c r="Y1031">
        <v>1</v>
      </c>
      <c r="Z1031">
        <v>0</v>
      </c>
      <c r="AA1031">
        <v>124</v>
      </c>
      <c r="AB1031">
        <v>36</v>
      </c>
      <c r="AC1031">
        <v>12</v>
      </c>
      <c r="AD1031">
        <v>19</v>
      </c>
      <c r="AE1031">
        <v>36</v>
      </c>
      <c r="AF1031">
        <v>5</v>
      </c>
      <c r="AG1031">
        <v>16</v>
      </c>
      <c r="AH1031">
        <v>124</v>
      </c>
    </row>
    <row r="1032" spans="1:34" x14ac:dyDescent="0.25">
      <c r="A1032" t="s">
        <v>273</v>
      </c>
      <c r="B1032" t="s">
        <v>450</v>
      </c>
      <c r="C1032" t="str">
        <f t="shared" ref="C1032:C1046" si="75">"160404"</f>
        <v>160404</v>
      </c>
      <c r="D1032" t="s">
        <v>451</v>
      </c>
      <c r="E1032">
        <v>1</v>
      </c>
      <c r="F1032">
        <v>1410</v>
      </c>
      <c r="G1032">
        <v>1080</v>
      </c>
      <c r="H1032">
        <v>441</v>
      </c>
      <c r="I1032">
        <v>639</v>
      </c>
      <c r="J1032">
        <v>0</v>
      </c>
      <c r="K1032">
        <v>1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639</v>
      </c>
      <c r="T1032">
        <v>0</v>
      </c>
      <c r="U1032">
        <v>0</v>
      </c>
      <c r="V1032">
        <v>639</v>
      </c>
      <c r="W1032">
        <v>11</v>
      </c>
      <c r="X1032">
        <v>2</v>
      </c>
      <c r="Y1032">
        <v>8</v>
      </c>
      <c r="Z1032">
        <v>0</v>
      </c>
      <c r="AA1032">
        <v>628</v>
      </c>
      <c r="AB1032">
        <v>52</v>
      </c>
      <c r="AC1032">
        <v>214</v>
      </c>
      <c r="AD1032">
        <v>122</v>
      </c>
      <c r="AE1032">
        <v>16</v>
      </c>
      <c r="AF1032">
        <v>72</v>
      </c>
      <c r="AG1032">
        <v>152</v>
      </c>
      <c r="AH1032">
        <v>628</v>
      </c>
    </row>
    <row r="1033" spans="1:34" x14ac:dyDescent="0.25">
      <c r="A1033" t="s">
        <v>273</v>
      </c>
      <c r="B1033" t="s">
        <v>450</v>
      </c>
      <c r="C1033" t="str">
        <f t="shared" si="75"/>
        <v>160404</v>
      </c>
      <c r="D1033" t="s">
        <v>451</v>
      </c>
      <c r="E1033">
        <v>2</v>
      </c>
      <c r="F1033">
        <v>810</v>
      </c>
      <c r="G1033">
        <v>600</v>
      </c>
      <c r="H1033">
        <v>205</v>
      </c>
      <c r="I1033">
        <v>395</v>
      </c>
      <c r="J1033">
        <v>0</v>
      </c>
      <c r="K1033">
        <v>2</v>
      </c>
      <c r="L1033">
        <v>1</v>
      </c>
      <c r="M1033">
        <v>1</v>
      </c>
      <c r="N1033">
        <v>0</v>
      </c>
      <c r="O1033">
        <v>0</v>
      </c>
      <c r="P1033">
        <v>0</v>
      </c>
      <c r="Q1033">
        <v>0</v>
      </c>
      <c r="R1033">
        <v>1</v>
      </c>
      <c r="S1033">
        <v>396</v>
      </c>
      <c r="T1033">
        <v>1</v>
      </c>
      <c r="U1033">
        <v>0</v>
      </c>
      <c r="V1033">
        <v>396</v>
      </c>
      <c r="W1033">
        <v>6</v>
      </c>
      <c r="X1033">
        <v>4</v>
      </c>
      <c r="Y1033">
        <v>2</v>
      </c>
      <c r="Z1033">
        <v>0</v>
      </c>
      <c r="AA1033">
        <v>390</v>
      </c>
      <c r="AB1033">
        <v>22</v>
      </c>
      <c r="AC1033">
        <v>144</v>
      </c>
      <c r="AD1033">
        <v>44</v>
      </c>
      <c r="AE1033">
        <v>7</v>
      </c>
      <c r="AF1033">
        <v>85</v>
      </c>
      <c r="AG1033">
        <v>88</v>
      </c>
      <c r="AH1033">
        <v>390</v>
      </c>
    </row>
    <row r="1034" spans="1:34" x14ac:dyDescent="0.25">
      <c r="A1034" t="s">
        <v>273</v>
      </c>
      <c r="B1034" t="s">
        <v>450</v>
      </c>
      <c r="C1034" t="str">
        <f t="shared" si="75"/>
        <v>160404</v>
      </c>
      <c r="D1034" t="s">
        <v>452</v>
      </c>
      <c r="E1034">
        <v>3</v>
      </c>
      <c r="F1034">
        <v>1531</v>
      </c>
      <c r="G1034">
        <v>1160</v>
      </c>
      <c r="H1034">
        <v>546</v>
      </c>
      <c r="I1034">
        <v>614</v>
      </c>
      <c r="J1034">
        <v>3</v>
      </c>
      <c r="K1034">
        <v>2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614</v>
      </c>
      <c r="T1034">
        <v>0</v>
      </c>
      <c r="U1034">
        <v>0</v>
      </c>
      <c r="V1034">
        <v>614</v>
      </c>
      <c r="W1034">
        <v>19</v>
      </c>
      <c r="X1034">
        <v>1</v>
      </c>
      <c r="Y1034">
        <v>14</v>
      </c>
      <c r="Z1034">
        <v>0</v>
      </c>
      <c r="AA1034">
        <v>595</v>
      </c>
      <c r="AB1034">
        <v>43</v>
      </c>
      <c r="AC1034">
        <v>234</v>
      </c>
      <c r="AD1034">
        <v>121</v>
      </c>
      <c r="AE1034">
        <v>7</v>
      </c>
      <c r="AF1034">
        <v>82</v>
      </c>
      <c r="AG1034">
        <v>108</v>
      </c>
      <c r="AH1034">
        <v>595</v>
      </c>
    </row>
    <row r="1035" spans="1:34" x14ac:dyDescent="0.25">
      <c r="A1035" t="s">
        <v>273</v>
      </c>
      <c r="B1035" t="s">
        <v>450</v>
      </c>
      <c r="C1035" t="str">
        <f t="shared" si="75"/>
        <v>160404</v>
      </c>
      <c r="D1035" t="s">
        <v>453</v>
      </c>
      <c r="E1035">
        <v>4</v>
      </c>
      <c r="F1035">
        <v>1276</v>
      </c>
      <c r="G1035">
        <v>990</v>
      </c>
      <c r="H1035">
        <v>401</v>
      </c>
      <c r="I1035">
        <v>589</v>
      </c>
      <c r="J1035">
        <v>1</v>
      </c>
      <c r="K1035">
        <v>0</v>
      </c>
      <c r="L1035">
        <v>1</v>
      </c>
      <c r="M1035">
        <v>1</v>
      </c>
      <c r="N1035">
        <v>0</v>
      </c>
      <c r="O1035">
        <v>0</v>
      </c>
      <c r="P1035">
        <v>0</v>
      </c>
      <c r="Q1035">
        <v>0</v>
      </c>
      <c r="R1035">
        <v>1</v>
      </c>
      <c r="S1035">
        <v>590</v>
      </c>
      <c r="T1035">
        <v>1</v>
      </c>
      <c r="U1035">
        <v>0</v>
      </c>
      <c r="V1035">
        <v>590</v>
      </c>
      <c r="W1035">
        <v>13</v>
      </c>
      <c r="X1035">
        <v>3</v>
      </c>
      <c r="Y1035">
        <v>10</v>
      </c>
      <c r="Z1035">
        <v>0</v>
      </c>
      <c r="AA1035">
        <v>577</v>
      </c>
      <c r="AB1035">
        <v>55</v>
      </c>
      <c r="AC1035">
        <v>196</v>
      </c>
      <c r="AD1035">
        <v>145</v>
      </c>
      <c r="AE1035">
        <v>9</v>
      </c>
      <c r="AF1035">
        <v>58</v>
      </c>
      <c r="AG1035">
        <v>114</v>
      </c>
      <c r="AH1035">
        <v>577</v>
      </c>
    </row>
    <row r="1036" spans="1:34" x14ac:dyDescent="0.25">
      <c r="A1036" t="s">
        <v>273</v>
      </c>
      <c r="B1036" t="s">
        <v>450</v>
      </c>
      <c r="C1036" t="str">
        <f t="shared" si="75"/>
        <v>160404</v>
      </c>
      <c r="D1036" t="s">
        <v>316</v>
      </c>
      <c r="E1036">
        <v>5</v>
      </c>
      <c r="F1036">
        <v>1022</v>
      </c>
      <c r="G1036">
        <v>780</v>
      </c>
      <c r="H1036">
        <v>422</v>
      </c>
      <c r="I1036">
        <v>358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358</v>
      </c>
      <c r="T1036">
        <v>0</v>
      </c>
      <c r="U1036">
        <v>0</v>
      </c>
      <c r="V1036">
        <v>358</v>
      </c>
      <c r="W1036">
        <v>4</v>
      </c>
      <c r="X1036">
        <v>0</v>
      </c>
      <c r="Y1036">
        <v>4</v>
      </c>
      <c r="Z1036">
        <v>0</v>
      </c>
      <c r="AA1036">
        <v>354</v>
      </c>
      <c r="AB1036">
        <v>59</v>
      </c>
      <c r="AC1036">
        <v>78</v>
      </c>
      <c r="AD1036">
        <v>57</v>
      </c>
      <c r="AE1036">
        <v>7</v>
      </c>
      <c r="AF1036">
        <v>34</v>
      </c>
      <c r="AG1036">
        <v>119</v>
      </c>
      <c r="AH1036">
        <v>354</v>
      </c>
    </row>
    <row r="1037" spans="1:34" x14ac:dyDescent="0.25">
      <c r="A1037" t="s">
        <v>273</v>
      </c>
      <c r="B1037" t="s">
        <v>450</v>
      </c>
      <c r="C1037" t="str">
        <f t="shared" si="75"/>
        <v>160404</v>
      </c>
      <c r="D1037" t="s">
        <v>316</v>
      </c>
      <c r="E1037">
        <v>6</v>
      </c>
      <c r="F1037">
        <v>698</v>
      </c>
      <c r="G1037">
        <v>540</v>
      </c>
      <c r="H1037">
        <v>305</v>
      </c>
      <c r="I1037">
        <v>235</v>
      </c>
      <c r="J1037">
        <v>1</v>
      </c>
      <c r="K1037">
        <v>1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235</v>
      </c>
      <c r="T1037">
        <v>0</v>
      </c>
      <c r="U1037">
        <v>0</v>
      </c>
      <c r="V1037">
        <v>235</v>
      </c>
      <c r="W1037">
        <v>6</v>
      </c>
      <c r="X1037">
        <v>1</v>
      </c>
      <c r="Y1037">
        <v>5</v>
      </c>
      <c r="Z1037">
        <v>0</v>
      </c>
      <c r="AA1037">
        <v>229</v>
      </c>
      <c r="AB1037">
        <v>52</v>
      </c>
      <c r="AC1037">
        <v>54</v>
      </c>
      <c r="AD1037">
        <v>43</v>
      </c>
      <c r="AE1037">
        <v>3</v>
      </c>
      <c r="AF1037">
        <v>29</v>
      </c>
      <c r="AG1037">
        <v>48</v>
      </c>
      <c r="AH1037">
        <v>229</v>
      </c>
    </row>
    <row r="1038" spans="1:34" x14ac:dyDescent="0.25">
      <c r="A1038" t="s">
        <v>273</v>
      </c>
      <c r="B1038" t="s">
        <v>450</v>
      </c>
      <c r="C1038" t="str">
        <f t="shared" si="75"/>
        <v>160404</v>
      </c>
      <c r="D1038" t="s">
        <v>312</v>
      </c>
      <c r="E1038">
        <v>7</v>
      </c>
      <c r="F1038">
        <v>487</v>
      </c>
      <c r="G1038">
        <v>386</v>
      </c>
      <c r="H1038">
        <v>190</v>
      </c>
      <c r="I1038">
        <v>196</v>
      </c>
      <c r="J1038">
        <v>0</v>
      </c>
      <c r="K1038">
        <v>1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196</v>
      </c>
      <c r="T1038">
        <v>0</v>
      </c>
      <c r="U1038">
        <v>0</v>
      </c>
      <c r="V1038">
        <v>196</v>
      </c>
      <c r="W1038">
        <v>4</v>
      </c>
      <c r="X1038">
        <v>0</v>
      </c>
      <c r="Y1038">
        <v>4</v>
      </c>
      <c r="Z1038">
        <v>0</v>
      </c>
      <c r="AA1038">
        <v>192</v>
      </c>
      <c r="AB1038">
        <v>25</v>
      </c>
      <c r="AC1038">
        <v>83</v>
      </c>
      <c r="AD1038">
        <v>23</v>
      </c>
      <c r="AE1038">
        <v>3</v>
      </c>
      <c r="AF1038">
        <v>28</v>
      </c>
      <c r="AG1038">
        <v>30</v>
      </c>
      <c r="AH1038">
        <v>192</v>
      </c>
    </row>
    <row r="1039" spans="1:34" x14ac:dyDescent="0.25">
      <c r="A1039" t="s">
        <v>273</v>
      </c>
      <c r="B1039" t="s">
        <v>450</v>
      </c>
      <c r="C1039" t="str">
        <f t="shared" si="75"/>
        <v>160404</v>
      </c>
      <c r="D1039" t="s">
        <v>316</v>
      </c>
      <c r="E1039">
        <v>8</v>
      </c>
      <c r="F1039">
        <v>460</v>
      </c>
      <c r="G1039">
        <v>350</v>
      </c>
      <c r="H1039">
        <v>148</v>
      </c>
      <c r="I1039">
        <v>202</v>
      </c>
      <c r="J1039">
        <v>0</v>
      </c>
      <c r="K1039">
        <v>1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202</v>
      </c>
      <c r="T1039">
        <v>0</v>
      </c>
      <c r="U1039">
        <v>0</v>
      </c>
      <c r="V1039">
        <v>202</v>
      </c>
      <c r="W1039">
        <v>12</v>
      </c>
      <c r="X1039">
        <v>3</v>
      </c>
      <c r="Y1039">
        <v>9</v>
      </c>
      <c r="Z1039">
        <v>0</v>
      </c>
      <c r="AA1039">
        <v>190</v>
      </c>
      <c r="AB1039">
        <v>43</v>
      </c>
      <c r="AC1039">
        <v>67</v>
      </c>
      <c r="AD1039">
        <v>25</v>
      </c>
      <c r="AE1039">
        <v>1</v>
      </c>
      <c r="AF1039">
        <v>20</v>
      </c>
      <c r="AG1039">
        <v>34</v>
      </c>
      <c r="AH1039">
        <v>190</v>
      </c>
    </row>
    <row r="1040" spans="1:34" x14ac:dyDescent="0.25">
      <c r="A1040" t="s">
        <v>273</v>
      </c>
      <c r="B1040" t="s">
        <v>450</v>
      </c>
      <c r="C1040" t="str">
        <f t="shared" si="75"/>
        <v>160404</v>
      </c>
      <c r="D1040" t="s">
        <v>312</v>
      </c>
      <c r="E1040">
        <v>9</v>
      </c>
      <c r="F1040">
        <v>519</v>
      </c>
      <c r="G1040">
        <v>400</v>
      </c>
      <c r="H1040">
        <v>211</v>
      </c>
      <c r="I1040">
        <v>189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189</v>
      </c>
      <c r="T1040">
        <v>0</v>
      </c>
      <c r="U1040">
        <v>0</v>
      </c>
      <c r="V1040">
        <v>189</v>
      </c>
      <c r="W1040">
        <v>0</v>
      </c>
      <c r="X1040">
        <v>0</v>
      </c>
      <c r="Y1040">
        <v>0</v>
      </c>
      <c r="Z1040">
        <v>0</v>
      </c>
      <c r="AA1040">
        <v>189</v>
      </c>
      <c r="AB1040">
        <v>42</v>
      </c>
      <c r="AC1040">
        <v>46</v>
      </c>
      <c r="AD1040">
        <v>33</v>
      </c>
      <c r="AE1040">
        <v>3</v>
      </c>
      <c r="AF1040">
        <v>27</v>
      </c>
      <c r="AG1040">
        <v>38</v>
      </c>
      <c r="AH1040">
        <v>189</v>
      </c>
    </row>
    <row r="1041" spans="1:34" x14ac:dyDescent="0.25">
      <c r="A1041" t="s">
        <v>273</v>
      </c>
      <c r="B1041" t="s">
        <v>450</v>
      </c>
      <c r="C1041" t="str">
        <f t="shared" si="75"/>
        <v>160404</v>
      </c>
      <c r="D1041" t="s">
        <v>454</v>
      </c>
      <c r="E1041">
        <v>10</v>
      </c>
      <c r="F1041">
        <v>655</v>
      </c>
      <c r="G1041">
        <v>506</v>
      </c>
      <c r="H1041">
        <v>229</v>
      </c>
      <c r="I1041">
        <v>277</v>
      </c>
      <c r="J1041">
        <v>0</v>
      </c>
      <c r="K1041">
        <v>1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277</v>
      </c>
      <c r="T1041">
        <v>0</v>
      </c>
      <c r="U1041">
        <v>0</v>
      </c>
      <c r="V1041">
        <v>277</v>
      </c>
      <c r="W1041">
        <v>8</v>
      </c>
      <c r="X1041">
        <v>0</v>
      </c>
      <c r="Y1041">
        <v>7</v>
      </c>
      <c r="Z1041">
        <v>0</v>
      </c>
      <c r="AA1041">
        <v>269</v>
      </c>
      <c r="AB1041">
        <v>29</v>
      </c>
      <c r="AC1041">
        <v>98</v>
      </c>
      <c r="AD1041">
        <v>44</v>
      </c>
      <c r="AE1041">
        <v>2</v>
      </c>
      <c r="AF1041">
        <v>38</v>
      </c>
      <c r="AG1041">
        <v>58</v>
      </c>
      <c r="AH1041">
        <v>269</v>
      </c>
    </row>
    <row r="1042" spans="1:34" x14ac:dyDescent="0.25">
      <c r="A1042" t="s">
        <v>273</v>
      </c>
      <c r="B1042" t="s">
        <v>450</v>
      </c>
      <c r="C1042" t="str">
        <f t="shared" si="75"/>
        <v>160404</v>
      </c>
      <c r="D1042" t="s">
        <v>455</v>
      </c>
      <c r="E1042">
        <v>11</v>
      </c>
      <c r="F1042">
        <v>404</v>
      </c>
      <c r="G1042">
        <v>310</v>
      </c>
      <c r="H1042">
        <v>168</v>
      </c>
      <c r="I1042">
        <v>142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142</v>
      </c>
      <c r="T1042">
        <v>0</v>
      </c>
      <c r="U1042">
        <v>0</v>
      </c>
      <c r="V1042">
        <v>142</v>
      </c>
      <c r="W1042">
        <v>3</v>
      </c>
      <c r="X1042">
        <v>1</v>
      </c>
      <c r="Y1042">
        <v>2</v>
      </c>
      <c r="Z1042">
        <v>0</v>
      </c>
      <c r="AA1042">
        <v>139</v>
      </c>
      <c r="AB1042">
        <v>14</v>
      </c>
      <c r="AC1042">
        <v>55</v>
      </c>
      <c r="AD1042">
        <v>26</v>
      </c>
      <c r="AE1042">
        <v>8</v>
      </c>
      <c r="AF1042">
        <v>13</v>
      </c>
      <c r="AG1042">
        <v>23</v>
      </c>
      <c r="AH1042">
        <v>139</v>
      </c>
    </row>
    <row r="1043" spans="1:34" x14ac:dyDescent="0.25">
      <c r="A1043" t="s">
        <v>273</v>
      </c>
      <c r="B1043" t="s">
        <v>450</v>
      </c>
      <c r="C1043" t="str">
        <f t="shared" si="75"/>
        <v>160404</v>
      </c>
      <c r="D1043" t="s">
        <v>312</v>
      </c>
      <c r="E1043">
        <v>12</v>
      </c>
      <c r="F1043">
        <v>640</v>
      </c>
      <c r="G1043">
        <v>490</v>
      </c>
      <c r="H1043">
        <v>345</v>
      </c>
      <c r="I1043">
        <v>145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145</v>
      </c>
      <c r="T1043">
        <v>0</v>
      </c>
      <c r="U1043">
        <v>0</v>
      </c>
      <c r="V1043">
        <v>145</v>
      </c>
      <c r="W1043">
        <v>7</v>
      </c>
      <c r="X1043">
        <v>0</v>
      </c>
      <c r="Y1043">
        <v>7</v>
      </c>
      <c r="Z1043">
        <v>0</v>
      </c>
      <c r="AA1043">
        <v>138</v>
      </c>
      <c r="AB1043">
        <v>23</v>
      </c>
      <c r="AC1043">
        <v>24</v>
      </c>
      <c r="AD1043">
        <v>15</v>
      </c>
      <c r="AE1043">
        <v>44</v>
      </c>
      <c r="AF1043">
        <v>17</v>
      </c>
      <c r="AG1043">
        <v>15</v>
      </c>
      <c r="AH1043">
        <v>138</v>
      </c>
    </row>
    <row r="1044" spans="1:34" x14ac:dyDescent="0.25">
      <c r="A1044" t="s">
        <v>273</v>
      </c>
      <c r="B1044" t="s">
        <v>450</v>
      </c>
      <c r="C1044" t="str">
        <f t="shared" si="75"/>
        <v>160404</v>
      </c>
      <c r="D1044" t="s">
        <v>312</v>
      </c>
      <c r="E1044">
        <v>13</v>
      </c>
      <c r="F1044">
        <v>300</v>
      </c>
      <c r="G1044">
        <v>230</v>
      </c>
      <c r="H1044">
        <v>131</v>
      </c>
      <c r="I1044">
        <v>99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99</v>
      </c>
      <c r="T1044">
        <v>0</v>
      </c>
      <c r="U1044">
        <v>0</v>
      </c>
      <c r="V1044">
        <v>99</v>
      </c>
      <c r="W1044">
        <v>1</v>
      </c>
      <c r="X1044">
        <v>1</v>
      </c>
      <c r="Y1044">
        <v>0</v>
      </c>
      <c r="Z1044">
        <v>0</v>
      </c>
      <c r="AA1044">
        <v>98</v>
      </c>
      <c r="AB1044">
        <v>9</v>
      </c>
      <c r="AC1044">
        <v>51</v>
      </c>
      <c r="AD1044">
        <v>19</v>
      </c>
      <c r="AE1044">
        <v>1</v>
      </c>
      <c r="AF1044">
        <v>7</v>
      </c>
      <c r="AG1044">
        <v>11</v>
      </c>
      <c r="AH1044">
        <v>98</v>
      </c>
    </row>
    <row r="1045" spans="1:34" x14ac:dyDescent="0.25">
      <c r="A1045" t="s">
        <v>273</v>
      </c>
      <c r="B1045" t="s">
        <v>450</v>
      </c>
      <c r="C1045" t="str">
        <f t="shared" si="75"/>
        <v>160404</v>
      </c>
      <c r="D1045" t="s">
        <v>316</v>
      </c>
      <c r="E1045">
        <v>14</v>
      </c>
      <c r="F1045">
        <v>407</v>
      </c>
      <c r="G1045">
        <v>310</v>
      </c>
      <c r="H1045">
        <v>136</v>
      </c>
      <c r="I1045">
        <v>174</v>
      </c>
      <c r="J1045">
        <v>0</v>
      </c>
      <c r="K1045">
        <v>2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174</v>
      </c>
      <c r="T1045">
        <v>0</v>
      </c>
      <c r="U1045">
        <v>0</v>
      </c>
      <c r="V1045">
        <v>174</v>
      </c>
      <c r="W1045">
        <v>1</v>
      </c>
      <c r="X1045">
        <v>1</v>
      </c>
      <c r="Y1045">
        <v>0</v>
      </c>
      <c r="Z1045">
        <v>0</v>
      </c>
      <c r="AA1045">
        <v>173</v>
      </c>
      <c r="AB1045">
        <v>37</v>
      </c>
      <c r="AC1045">
        <v>57</v>
      </c>
      <c r="AD1045">
        <v>27</v>
      </c>
      <c r="AE1045">
        <v>4</v>
      </c>
      <c r="AF1045">
        <v>23</v>
      </c>
      <c r="AG1045">
        <v>25</v>
      </c>
      <c r="AH1045">
        <v>173</v>
      </c>
    </row>
    <row r="1046" spans="1:34" x14ac:dyDescent="0.25">
      <c r="A1046" t="s">
        <v>273</v>
      </c>
      <c r="B1046" t="s">
        <v>450</v>
      </c>
      <c r="C1046" t="str">
        <f t="shared" si="75"/>
        <v>160404</v>
      </c>
      <c r="D1046" t="s">
        <v>456</v>
      </c>
      <c r="E1046">
        <v>15</v>
      </c>
      <c r="F1046">
        <v>349</v>
      </c>
      <c r="G1046">
        <v>270</v>
      </c>
      <c r="H1046">
        <v>132</v>
      </c>
      <c r="I1046">
        <v>138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138</v>
      </c>
      <c r="T1046">
        <v>0</v>
      </c>
      <c r="U1046">
        <v>0</v>
      </c>
      <c r="V1046">
        <v>138</v>
      </c>
      <c r="W1046">
        <v>6</v>
      </c>
      <c r="X1046">
        <v>2</v>
      </c>
      <c r="Y1046">
        <v>4</v>
      </c>
      <c r="Z1046">
        <v>0</v>
      </c>
      <c r="AA1046">
        <v>132</v>
      </c>
      <c r="AB1046">
        <v>29</v>
      </c>
      <c r="AC1046">
        <v>34</v>
      </c>
      <c r="AD1046">
        <v>24</v>
      </c>
      <c r="AE1046">
        <v>1</v>
      </c>
      <c r="AF1046">
        <v>26</v>
      </c>
      <c r="AG1046">
        <v>18</v>
      </c>
      <c r="AH1046">
        <v>132</v>
      </c>
    </row>
    <row r="1047" spans="1:34" x14ac:dyDescent="0.25">
      <c r="A1047" t="s">
        <v>273</v>
      </c>
      <c r="B1047" t="s">
        <v>488</v>
      </c>
      <c r="C1047" t="str">
        <f t="shared" ref="C1047:C1053" si="76">"160601"</f>
        <v>160601</v>
      </c>
      <c r="D1047" t="s">
        <v>489</v>
      </c>
      <c r="E1047">
        <v>1</v>
      </c>
      <c r="F1047">
        <v>833</v>
      </c>
      <c r="G1047">
        <v>646</v>
      </c>
      <c r="H1047">
        <v>236</v>
      </c>
      <c r="I1047">
        <v>410</v>
      </c>
      <c r="J1047">
        <v>0</v>
      </c>
      <c r="K1047">
        <v>2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409</v>
      </c>
      <c r="T1047">
        <v>0</v>
      </c>
      <c r="U1047">
        <v>0</v>
      </c>
      <c r="V1047">
        <v>409</v>
      </c>
      <c r="W1047">
        <v>17</v>
      </c>
      <c r="X1047">
        <v>2</v>
      </c>
      <c r="Y1047">
        <v>8</v>
      </c>
      <c r="Z1047">
        <v>0</v>
      </c>
      <c r="AA1047">
        <v>392</v>
      </c>
      <c r="AB1047">
        <v>33</v>
      </c>
      <c r="AC1047">
        <v>137</v>
      </c>
      <c r="AD1047">
        <v>84</v>
      </c>
      <c r="AE1047">
        <v>10</v>
      </c>
      <c r="AF1047">
        <v>58</v>
      </c>
      <c r="AG1047">
        <v>70</v>
      </c>
      <c r="AH1047">
        <v>392</v>
      </c>
    </row>
    <row r="1048" spans="1:34" x14ac:dyDescent="0.25">
      <c r="A1048" t="s">
        <v>273</v>
      </c>
      <c r="B1048" t="s">
        <v>488</v>
      </c>
      <c r="C1048" t="str">
        <f t="shared" si="76"/>
        <v>160601</v>
      </c>
      <c r="D1048" t="s">
        <v>490</v>
      </c>
      <c r="E1048">
        <v>2</v>
      </c>
      <c r="F1048">
        <v>312</v>
      </c>
      <c r="G1048">
        <v>241</v>
      </c>
      <c r="H1048">
        <v>93</v>
      </c>
      <c r="I1048">
        <v>148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147</v>
      </c>
      <c r="T1048">
        <v>0</v>
      </c>
      <c r="U1048">
        <v>0</v>
      </c>
      <c r="V1048">
        <v>147</v>
      </c>
      <c r="W1048">
        <v>8</v>
      </c>
      <c r="X1048">
        <v>2</v>
      </c>
      <c r="Y1048">
        <v>6</v>
      </c>
      <c r="Z1048">
        <v>0</v>
      </c>
      <c r="AA1048">
        <v>139</v>
      </c>
      <c r="AB1048">
        <v>34</v>
      </c>
      <c r="AC1048">
        <v>53</v>
      </c>
      <c r="AD1048">
        <v>20</v>
      </c>
      <c r="AE1048">
        <v>3</v>
      </c>
      <c r="AF1048">
        <v>9</v>
      </c>
      <c r="AG1048">
        <v>20</v>
      </c>
      <c r="AH1048">
        <v>139</v>
      </c>
    </row>
    <row r="1049" spans="1:34" x14ac:dyDescent="0.25">
      <c r="A1049" t="s">
        <v>273</v>
      </c>
      <c r="B1049" t="s">
        <v>488</v>
      </c>
      <c r="C1049" t="str">
        <f t="shared" si="76"/>
        <v>160601</v>
      </c>
      <c r="D1049" t="s">
        <v>491</v>
      </c>
      <c r="E1049">
        <v>3</v>
      </c>
      <c r="F1049">
        <v>604</v>
      </c>
      <c r="G1049">
        <v>460</v>
      </c>
      <c r="H1049">
        <v>193</v>
      </c>
      <c r="I1049">
        <v>267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267</v>
      </c>
      <c r="T1049">
        <v>0</v>
      </c>
      <c r="U1049">
        <v>0</v>
      </c>
      <c r="V1049">
        <v>267</v>
      </c>
      <c r="W1049">
        <v>28</v>
      </c>
      <c r="X1049">
        <v>7</v>
      </c>
      <c r="Y1049">
        <v>21</v>
      </c>
      <c r="Z1049">
        <v>0</v>
      </c>
      <c r="AA1049">
        <v>239</v>
      </c>
      <c r="AB1049">
        <v>50</v>
      </c>
      <c r="AC1049">
        <v>87</v>
      </c>
      <c r="AD1049">
        <v>49</v>
      </c>
      <c r="AE1049">
        <v>6</v>
      </c>
      <c r="AF1049">
        <v>24</v>
      </c>
      <c r="AG1049">
        <v>23</v>
      </c>
      <c r="AH1049">
        <v>239</v>
      </c>
    </row>
    <row r="1050" spans="1:34" x14ac:dyDescent="0.25">
      <c r="A1050" t="s">
        <v>273</v>
      </c>
      <c r="B1050" t="s">
        <v>488</v>
      </c>
      <c r="C1050" t="str">
        <f t="shared" si="76"/>
        <v>160601</v>
      </c>
      <c r="D1050" t="s">
        <v>492</v>
      </c>
      <c r="E1050">
        <v>4</v>
      </c>
      <c r="F1050">
        <v>410</v>
      </c>
      <c r="G1050">
        <v>320</v>
      </c>
      <c r="H1050">
        <v>130</v>
      </c>
      <c r="I1050">
        <v>190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190</v>
      </c>
      <c r="T1050">
        <v>0</v>
      </c>
      <c r="U1050">
        <v>0</v>
      </c>
      <c r="V1050">
        <v>190</v>
      </c>
      <c r="W1050">
        <v>18</v>
      </c>
      <c r="X1050">
        <v>1</v>
      </c>
      <c r="Y1050">
        <v>17</v>
      </c>
      <c r="Z1050">
        <v>0</v>
      </c>
      <c r="AA1050">
        <v>172</v>
      </c>
      <c r="AB1050">
        <v>37</v>
      </c>
      <c r="AC1050">
        <v>57</v>
      </c>
      <c r="AD1050">
        <v>22</v>
      </c>
      <c r="AE1050">
        <v>9</v>
      </c>
      <c r="AF1050">
        <v>22</v>
      </c>
      <c r="AG1050">
        <v>25</v>
      </c>
      <c r="AH1050">
        <v>172</v>
      </c>
    </row>
    <row r="1051" spans="1:34" x14ac:dyDescent="0.25">
      <c r="A1051" t="s">
        <v>273</v>
      </c>
      <c r="B1051" t="s">
        <v>488</v>
      </c>
      <c r="C1051" t="str">
        <f t="shared" si="76"/>
        <v>160601</v>
      </c>
      <c r="D1051" t="s">
        <v>493</v>
      </c>
      <c r="E1051">
        <v>5</v>
      </c>
      <c r="F1051">
        <v>266</v>
      </c>
      <c r="G1051">
        <v>211</v>
      </c>
      <c r="H1051">
        <v>75</v>
      </c>
      <c r="I1051">
        <v>136</v>
      </c>
      <c r="J1051">
        <v>0</v>
      </c>
      <c r="K1051">
        <v>1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136</v>
      </c>
      <c r="T1051">
        <v>0</v>
      </c>
      <c r="U1051">
        <v>0</v>
      </c>
      <c r="V1051">
        <v>136</v>
      </c>
      <c r="W1051">
        <v>7</v>
      </c>
      <c r="X1051">
        <v>4</v>
      </c>
      <c r="Y1051">
        <v>3</v>
      </c>
      <c r="Z1051">
        <v>0</v>
      </c>
      <c r="AA1051">
        <v>129</v>
      </c>
      <c r="AB1051">
        <v>20</v>
      </c>
      <c r="AC1051">
        <v>46</v>
      </c>
      <c r="AD1051">
        <v>18</v>
      </c>
      <c r="AE1051">
        <v>6</v>
      </c>
      <c r="AF1051">
        <v>19</v>
      </c>
      <c r="AG1051">
        <v>20</v>
      </c>
      <c r="AH1051">
        <v>129</v>
      </c>
    </row>
    <row r="1052" spans="1:34" x14ac:dyDescent="0.25">
      <c r="A1052" t="s">
        <v>273</v>
      </c>
      <c r="B1052" t="s">
        <v>488</v>
      </c>
      <c r="C1052" t="str">
        <f t="shared" si="76"/>
        <v>160601</v>
      </c>
      <c r="D1052" t="s">
        <v>494</v>
      </c>
      <c r="E1052">
        <v>6</v>
      </c>
      <c r="F1052">
        <v>319</v>
      </c>
      <c r="G1052">
        <v>240</v>
      </c>
      <c r="H1052">
        <v>79</v>
      </c>
      <c r="I1052">
        <v>161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161</v>
      </c>
      <c r="T1052">
        <v>0</v>
      </c>
      <c r="U1052">
        <v>0</v>
      </c>
      <c r="V1052">
        <v>161</v>
      </c>
      <c r="W1052">
        <v>4</v>
      </c>
      <c r="X1052">
        <v>0</v>
      </c>
      <c r="Y1052">
        <v>4</v>
      </c>
      <c r="Z1052">
        <v>0</v>
      </c>
      <c r="AA1052">
        <v>157</v>
      </c>
      <c r="AB1052">
        <v>37</v>
      </c>
      <c r="AC1052">
        <v>30</v>
      </c>
      <c r="AD1052">
        <v>25</v>
      </c>
      <c r="AE1052">
        <v>7</v>
      </c>
      <c r="AF1052">
        <v>23</v>
      </c>
      <c r="AG1052">
        <v>35</v>
      </c>
      <c r="AH1052">
        <v>157</v>
      </c>
    </row>
    <row r="1053" spans="1:34" x14ac:dyDescent="0.25">
      <c r="A1053" t="s">
        <v>273</v>
      </c>
      <c r="B1053" t="s">
        <v>488</v>
      </c>
      <c r="C1053" t="str">
        <f t="shared" si="76"/>
        <v>160601</v>
      </c>
      <c r="D1053" t="s">
        <v>495</v>
      </c>
      <c r="E1053">
        <v>7</v>
      </c>
      <c r="F1053">
        <v>216</v>
      </c>
      <c r="G1053">
        <v>170</v>
      </c>
      <c r="H1053">
        <v>78</v>
      </c>
      <c r="I1053">
        <v>92</v>
      </c>
      <c r="J1053">
        <v>1</v>
      </c>
      <c r="K1053">
        <v>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92</v>
      </c>
      <c r="T1053">
        <v>0</v>
      </c>
      <c r="U1053">
        <v>0</v>
      </c>
      <c r="V1053">
        <v>92</v>
      </c>
      <c r="W1053">
        <v>4</v>
      </c>
      <c r="X1053">
        <v>1</v>
      </c>
      <c r="Y1053">
        <v>3</v>
      </c>
      <c r="Z1053">
        <v>0</v>
      </c>
      <c r="AA1053">
        <v>88</v>
      </c>
      <c r="AB1053">
        <v>22</v>
      </c>
      <c r="AC1053">
        <v>26</v>
      </c>
      <c r="AD1053">
        <v>8</v>
      </c>
      <c r="AE1053">
        <v>8</v>
      </c>
      <c r="AF1053">
        <v>14</v>
      </c>
      <c r="AG1053">
        <v>10</v>
      </c>
      <c r="AH1053">
        <v>88</v>
      </c>
    </row>
    <row r="1054" spans="1:34" x14ac:dyDescent="0.25">
      <c r="A1054" t="s">
        <v>273</v>
      </c>
      <c r="B1054" t="s">
        <v>496</v>
      </c>
      <c r="C1054" t="str">
        <f t="shared" ref="C1054:C1081" si="77">"160602"</f>
        <v>160602</v>
      </c>
      <c r="D1054" t="s">
        <v>497</v>
      </c>
      <c r="E1054">
        <v>1</v>
      </c>
      <c r="F1054">
        <v>831</v>
      </c>
      <c r="G1054">
        <v>641</v>
      </c>
      <c r="H1054">
        <v>293</v>
      </c>
      <c r="I1054">
        <v>348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348</v>
      </c>
      <c r="T1054">
        <v>0</v>
      </c>
      <c r="U1054">
        <v>0</v>
      </c>
      <c r="V1054">
        <v>348</v>
      </c>
      <c r="W1054">
        <v>10</v>
      </c>
      <c r="X1054">
        <v>5</v>
      </c>
      <c r="Y1054">
        <v>5</v>
      </c>
      <c r="Z1054">
        <v>0</v>
      </c>
      <c r="AA1054">
        <v>338</v>
      </c>
      <c r="AB1054">
        <v>24</v>
      </c>
      <c r="AC1054">
        <v>94</v>
      </c>
      <c r="AD1054">
        <v>92</v>
      </c>
      <c r="AE1054">
        <v>5</v>
      </c>
      <c r="AF1054">
        <v>57</v>
      </c>
      <c r="AG1054">
        <v>66</v>
      </c>
      <c r="AH1054">
        <v>338</v>
      </c>
    </row>
    <row r="1055" spans="1:34" x14ac:dyDescent="0.25">
      <c r="A1055" t="s">
        <v>273</v>
      </c>
      <c r="B1055" t="s">
        <v>496</v>
      </c>
      <c r="C1055" t="str">
        <f t="shared" si="77"/>
        <v>160602</v>
      </c>
      <c r="D1055" t="s">
        <v>498</v>
      </c>
      <c r="E1055">
        <v>2</v>
      </c>
      <c r="F1055">
        <v>932</v>
      </c>
      <c r="G1055">
        <v>710</v>
      </c>
      <c r="H1055">
        <v>258</v>
      </c>
      <c r="I1055">
        <v>452</v>
      </c>
      <c r="J1055">
        <v>0</v>
      </c>
      <c r="K1055">
        <v>3</v>
      </c>
      <c r="L1055">
        <v>1</v>
      </c>
      <c r="M1055">
        <v>1</v>
      </c>
      <c r="N1055">
        <v>0</v>
      </c>
      <c r="O1055">
        <v>0</v>
      </c>
      <c r="P1055">
        <v>0</v>
      </c>
      <c r="Q1055">
        <v>0</v>
      </c>
      <c r="R1055">
        <v>1</v>
      </c>
      <c r="S1055">
        <v>453</v>
      </c>
      <c r="T1055">
        <v>1</v>
      </c>
      <c r="U1055">
        <v>0</v>
      </c>
      <c r="V1055">
        <v>453</v>
      </c>
      <c r="W1055">
        <v>20</v>
      </c>
      <c r="X1055">
        <v>5</v>
      </c>
      <c r="Y1055">
        <v>13</v>
      </c>
      <c r="Z1055">
        <v>0</v>
      </c>
      <c r="AA1055">
        <v>433</v>
      </c>
      <c r="AB1055">
        <v>25</v>
      </c>
      <c r="AC1055">
        <v>155</v>
      </c>
      <c r="AD1055">
        <v>129</v>
      </c>
      <c r="AE1055">
        <v>6</v>
      </c>
      <c r="AF1055">
        <v>58</v>
      </c>
      <c r="AG1055">
        <v>60</v>
      </c>
      <c r="AH1055">
        <v>433</v>
      </c>
    </row>
    <row r="1056" spans="1:34" x14ac:dyDescent="0.25">
      <c r="A1056" t="s">
        <v>273</v>
      </c>
      <c r="B1056" t="s">
        <v>496</v>
      </c>
      <c r="C1056" t="str">
        <f t="shared" si="77"/>
        <v>160602</v>
      </c>
      <c r="D1056" t="s">
        <v>499</v>
      </c>
      <c r="E1056">
        <v>3</v>
      </c>
      <c r="F1056">
        <v>1004</v>
      </c>
      <c r="G1056">
        <v>770</v>
      </c>
      <c r="H1056">
        <v>401</v>
      </c>
      <c r="I1056">
        <v>369</v>
      </c>
      <c r="J1056">
        <v>1</v>
      </c>
      <c r="K1056">
        <v>3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369</v>
      </c>
      <c r="T1056">
        <v>0</v>
      </c>
      <c r="U1056">
        <v>0</v>
      </c>
      <c r="V1056">
        <v>369</v>
      </c>
      <c r="W1056">
        <v>10</v>
      </c>
      <c r="X1056">
        <v>0</v>
      </c>
      <c r="Y1056">
        <v>10</v>
      </c>
      <c r="Z1056">
        <v>0</v>
      </c>
      <c r="AA1056">
        <v>359</v>
      </c>
      <c r="AB1056">
        <v>18</v>
      </c>
      <c r="AC1056">
        <v>125</v>
      </c>
      <c r="AD1056">
        <v>97</v>
      </c>
      <c r="AE1056">
        <v>8</v>
      </c>
      <c r="AF1056">
        <v>68</v>
      </c>
      <c r="AG1056">
        <v>43</v>
      </c>
      <c r="AH1056">
        <v>359</v>
      </c>
    </row>
    <row r="1057" spans="1:34" x14ac:dyDescent="0.25">
      <c r="A1057" t="s">
        <v>273</v>
      </c>
      <c r="B1057" t="s">
        <v>496</v>
      </c>
      <c r="C1057" t="str">
        <f t="shared" si="77"/>
        <v>160602</v>
      </c>
      <c r="D1057" t="s">
        <v>500</v>
      </c>
      <c r="E1057">
        <v>4</v>
      </c>
      <c r="F1057">
        <v>1420</v>
      </c>
      <c r="G1057">
        <v>1080</v>
      </c>
      <c r="H1057">
        <v>302</v>
      </c>
      <c r="I1057">
        <v>778</v>
      </c>
      <c r="J1057">
        <v>0</v>
      </c>
      <c r="K1057">
        <v>2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778</v>
      </c>
      <c r="T1057">
        <v>0</v>
      </c>
      <c r="U1057">
        <v>0</v>
      </c>
      <c r="V1057">
        <v>778</v>
      </c>
      <c r="W1057">
        <v>17</v>
      </c>
      <c r="X1057">
        <v>4</v>
      </c>
      <c r="Y1057">
        <v>13</v>
      </c>
      <c r="Z1057">
        <v>0</v>
      </c>
      <c r="AA1057">
        <v>761</v>
      </c>
      <c r="AB1057">
        <v>46</v>
      </c>
      <c r="AC1057">
        <v>232</v>
      </c>
      <c r="AD1057">
        <v>235</v>
      </c>
      <c r="AE1057">
        <v>3</v>
      </c>
      <c r="AF1057">
        <v>113</v>
      </c>
      <c r="AG1057">
        <v>132</v>
      </c>
      <c r="AH1057">
        <v>761</v>
      </c>
    </row>
    <row r="1058" spans="1:34" x14ac:dyDescent="0.25">
      <c r="A1058" t="s">
        <v>273</v>
      </c>
      <c r="B1058" t="s">
        <v>496</v>
      </c>
      <c r="C1058" t="str">
        <f t="shared" si="77"/>
        <v>160602</v>
      </c>
      <c r="D1058" t="s">
        <v>501</v>
      </c>
      <c r="E1058">
        <v>5</v>
      </c>
      <c r="F1058">
        <v>792</v>
      </c>
      <c r="G1058">
        <v>610</v>
      </c>
      <c r="H1058">
        <v>181</v>
      </c>
      <c r="I1058">
        <v>429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429</v>
      </c>
      <c r="T1058">
        <v>0</v>
      </c>
      <c r="U1058">
        <v>0</v>
      </c>
      <c r="V1058">
        <v>429</v>
      </c>
      <c r="W1058">
        <v>7</v>
      </c>
      <c r="X1058">
        <v>0</v>
      </c>
      <c r="Y1058">
        <v>7</v>
      </c>
      <c r="Z1058">
        <v>0</v>
      </c>
      <c r="AA1058">
        <v>422</v>
      </c>
      <c r="AB1058">
        <v>34</v>
      </c>
      <c r="AC1058">
        <v>117</v>
      </c>
      <c r="AD1058">
        <v>122</v>
      </c>
      <c r="AE1058">
        <v>7</v>
      </c>
      <c r="AF1058">
        <v>67</v>
      </c>
      <c r="AG1058">
        <v>75</v>
      </c>
      <c r="AH1058">
        <v>422</v>
      </c>
    </row>
    <row r="1059" spans="1:34" x14ac:dyDescent="0.25">
      <c r="A1059" t="s">
        <v>273</v>
      </c>
      <c r="B1059" t="s">
        <v>496</v>
      </c>
      <c r="C1059" t="str">
        <f t="shared" si="77"/>
        <v>160602</v>
      </c>
      <c r="D1059" t="s">
        <v>502</v>
      </c>
      <c r="E1059">
        <v>6</v>
      </c>
      <c r="F1059">
        <v>900</v>
      </c>
      <c r="G1059">
        <v>680</v>
      </c>
      <c r="H1059">
        <v>204</v>
      </c>
      <c r="I1059">
        <v>476</v>
      </c>
      <c r="J1059">
        <v>0</v>
      </c>
      <c r="K1059">
        <v>1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476</v>
      </c>
      <c r="T1059">
        <v>0</v>
      </c>
      <c r="U1059">
        <v>0</v>
      </c>
      <c r="V1059">
        <v>476</v>
      </c>
      <c r="W1059">
        <v>17</v>
      </c>
      <c r="X1059">
        <v>2</v>
      </c>
      <c r="Y1059">
        <v>15</v>
      </c>
      <c r="Z1059">
        <v>0</v>
      </c>
      <c r="AA1059">
        <v>459</v>
      </c>
      <c r="AB1059">
        <v>33</v>
      </c>
      <c r="AC1059">
        <v>126</v>
      </c>
      <c r="AD1059">
        <v>134</v>
      </c>
      <c r="AE1059">
        <v>8</v>
      </c>
      <c r="AF1059">
        <v>80</v>
      </c>
      <c r="AG1059">
        <v>78</v>
      </c>
      <c r="AH1059">
        <v>459</v>
      </c>
    </row>
    <row r="1060" spans="1:34" x14ac:dyDescent="0.25">
      <c r="A1060" t="s">
        <v>273</v>
      </c>
      <c r="B1060" t="s">
        <v>496</v>
      </c>
      <c r="C1060" t="str">
        <f t="shared" si="77"/>
        <v>160602</v>
      </c>
      <c r="D1060" t="s">
        <v>503</v>
      </c>
      <c r="E1060">
        <v>7</v>
      </c>
      <c r="F1060">
        <v>1037</v>
      </c>
      <c r="G1060">
        <v>790</v>
      </c>
      <c r="H1060">
        <v>275</v>
      </c>
      <c r="I1060">
        <v>515</v>
      </c>
      <c r="J1060">
        <v>0</v>
      </c>
      <c r="K1060">
        <v>4</v>
      </c>
      <c r="L1060">
        <v>2</v>
      </c>
      <c r="M1060">
        <v>2</v>
      </c>
      <c r="N1060">
        <v>0</v>
      </c>
      <c r="O1060">
        <v>0</v>
      </c>
      <c r="P1060">
        <v>0</v>
      </c>
      <c r="Q1060">
        <v>0</v>
      </c>
      <c r="R1060">
        <v>2</v>
      </c>
      <c r="S1060">
        <v>517</v>
      </c>
      <c r="T1060">
        <v>2</v>
      </c>
      <c r="U1060">
        <v>0</v>
      </c>
      <c r="V1060">
        <v>517</v>
      </c>
      <c r="W1060">
        <v>20</v>
      </c>
      <c r="X1060">
        <v>5</v>
      </c>
      <c r="Y1060">
        <v>15</v>
      </c>
      <c r="Z1060">
        <v>0</v>
      </c>
      <c r="AA1060">
        <v>497</v>
      </c>
      <c r="AB1060">
        <v>25</v>
      </c>
      <c r="AC1060">
        <v>182</v>
      </c>
      <c r="AD1060">
        <v>148</v>
      </c>
      <c r="AE1060">
        <v>5</v>
      </c>
      <c r="AF1060">
        <v>49</v>
      </c>
      <c r="AG1060">
        <v>88</v>
      </c>
      <c r="AH1060">
        <v>497</v>
      </c>
    </row>
    <row r="1061" spans="1:34" x14ac:dyDescent="0.25">
      <c r="A1061" t="s">
        <v>273</v>
      </c>
      <c r="B1061" t="s">
        <v>496</v>
      </c>
      <c r="C1061" t="str">
        <f t="shared" si="77"/>
        <v>160602</v>
      </c>
      <c r="D1061" t="s">
        <v>504</v>
      </c>
      <c r="E1061">
        <v>8</v>
      </c>
      <c r="F1061">
        <v>804</v>
      </c>
      <c r="G1061">
        <v>610</v>
      </c>
      <c r="H1061">
        <v>279</v>
      </c>
      <c r="I1061">
        <v>331</v>
      </c>
      <c r="J1061">
        <v>1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331</v>
      </c>
      <c r="T1061">
        <v>0</v>
      </c>
      <c r="U1061">
        <v>0</v>
      </c>
      <c r="V1061">
        <v>331</v>
      </c>
      <c r="W1061">
        <v>12</v>
      </c>
      <c r="X1061">
        <v>1</v>
      </c>
      <c r="Y1061">
        <v>11</v>
      </c>
      <c r="Z1061">
        <v>0</v>
      </c>
      <c r="AA1061">
        <v>319</v>
      </c>
      <c r="AB1061">
        <v>16</v>
      </c>
      <c r="AC1061">
        <v>101</v>
      </c>
      <c r="AD1061">
        <v>79</v>
      </c>
      <c r="AE1061">
        <v>5</v>
      </c>
      <c r="AF1061">
        <v>45</v>
      </c>
      <c r="AG1061">
        <v>73</v>
      </c>
      <c r="AH1061">
        <v>319</v>
      </c>
    </row>
    <row r="1062" spans="1:34" x14ac:dyDescent="0.25">
      <c r="A1062" t="s">
        <v>273</v>
      </c>
      <c r="B1062" t="s">
        <v>496</v>
      </c>
      <c r="C1062" t="str">
        <f t="shared" si="77"/>
        <v>160602</v>
      </c>
      <c r="D1062" t="s">
        <v>505</v>
      </c>
      <c r="E1062">
        <v>9</v>
      </c>
      <c r="F1062">
        <v>687</v>
      </c>
      <c r="G1062">
        <v>520</v>
      </c>
      <c r="H1062">
        <v>93</v>
      </c>
      <c r="I1062">
        <v>427</v>
      </c>
      <c r="J1062">
        <v>2</v>
      </c>
      <c r="K1062">
        <v>5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427</v>
      </c>
      <c r="T1062">
        <v>0</v>
      </c>
      <c r="U1062">
        <v>0</v>
      </c>
      <c r="V1062">
        <v>427</v>
      </c>
      <c r="W1062">
        <v>11</v>
      </c>
      <c r="X1062">
        <v>5</v>
      </c>
      <c r="Y1062">
        <v>6</v>
      </c>
      <c r="Z1062">
        <v>0</v>
      </c>
      <c r="AA1062">
        <v>416</v>
      </c>
      <c r="AB1062">
        <v>38</v>
      </c>
      <c r="AC1062">
        <v>131</v>
      </c>
      <c r="AD1062">
        <v>105</v>
      </c>
      <c r="AE1062">
        <v>10</v>
      </c>
      <c r="AF1062">
        <v>44</v>
      </c>
      <c r="AG1062">
        <v>88</v>
      </c>
      <c r="AH1062">
        <v>416</v>
      </c>
    </row>
    <row r="1063" spans="1:34" x14ac:dyDescent="0.25">
      <c r="A1063" t="s">
        <v>273</v>
      </c>
      <c r="B1063" t="s">
        <v>496</v>
      </c>
      <c r="C1063" t="str">
        <f t="shared" si="77"/>
        <v>160602</v>
      </c>
      <c r="D1063" t="s">
        <v>506</v>
      </c>
      <c r="E1063">
        <v>10</v>
      </c>
      <c r="F1063">
        <v>1024</v>
      </c>
      <c r="G1063">
        <v>781</v>
      </c>
      <c r="H1063">
        <v>239</v>
      </c>
      <c r="I1063">
        <v>542</v>
      </c>
      <c r="J1063">
        <v>0</v>
      </c>
      <c r="K1063">
        <v>3</v>
      </c>
      <c r="L1063">
        <v>1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1</v>
      </c>
      <c r="S1063">
        <v>543</v>
      </c>
      <c r="T1063">
        <v>1</v>
      </c>
      <c r="U1063">
        <v>0</v>
      </c>
      <c r="V1063">
        <v>543</v>
      </c>
      <c r="W1063">
        <v>11</v>
      </c>
      <c r="X1063">
        <v>1</v>
      </c>
      <c r="Y1063">
        <v>10</v>
      </c>
      <c r="Z1063">
        <v>0</v>
      </c>
      <c r="AA1063">
        <v>532</v>
      </c>
      <c r="AB1063">
        <v>23</v>
      </c>
      <c r="AC1063">
        <v>178</v>
      </c>
      <c r="AD1063">
        <v>177</v>
      </c>
      <c r="AE1063">
        <v>7</v>
      </c>
      <c r="AF1063">
        <v>75</v>
      </c>
      <c r="AG1063">
        <v>72</v>
      </c>
      <c r="AH1063">
        <v>532</v>
      </c>
    </row>
    <row r="1064" spans="1:34" x14ac:dyDescent="0.25">
      <c r="A1064" t="s">
        <v>273</v>
      </c>
      <c r="B1064" t="s">
        <v>496</v>
      </c>
      <c r="C1064" t="str">
        <f t="shared" si="77"/>
        <v>160602</v>
      </c>
      <c r="D1064" t="s">
        <v>507</v>
      </c>
      <c r="E1064">
        <v>11</v>
      </c>
      <c r="F1064">
        <v>1129</v>
      </c>
      <c r="G1064">
        <v>870</v>
      </c>
      <c r="H1064">
        <v>257</v>
      </c>
      <c r="I1064">
        <v>613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613</v>
      </c>
      <c r="T1064">
        <v>0</v>
      </c>
      <c r="U1064">
        <v>0</v>
      </c>
      <c r="V1064">
        <v>613</v>
      </c>
      <c r="W1064">
        <v>17</v>
      </c>
      <c r="X1064">
        <v>4</v>
      </c>
      <c r="Y1064">
        <v>13</v>
      </c>
      <c r="Z1064">
        <v>0</v>
      </c>
      <c r="AA1064">
        <v>596</v>
      </c>
      <c r="AB1064">
        <v>36</v>
      </c>
      <c r="AC1064">
        <v>208</v>
      </c>
      <c r="AD1064">
        <v>185</v>
      </c>
      <c r="AE1064">
        <v>7</v>
      </c>
      <c r="AF1064">
        <v>68</v>
      </c>
      <c r="AG1064">
        <v>92</v>
      </c>
      <c r="AH1064">
        <v>596</v>
      </c>
    </row>
    <row r="1065" spans="1:34" x14ac:dyDescent="0.25">
      <c r="A1065" t="s">
        <v>273</v>
      </c>
      <c r="B1065" t="s">
        <v>496</v>
      </c>
      <c r="C1065" t="str">
        <f t="shared" si="77"/>
        <v>160602</v>
      </c>
      <c r="D1065" t="s">
        <v>508</v>
      </c>
      <c r="E1065">
        <v>12</v>
      </c>
      <c r="F1065">
        <v>1104</v>
      </c>
      <c r="G1065">
        <v>840</v>
      </c>
      <c r="H1065">
        <v>283</v>
      </c>
      <c r="I1065">
        <v>557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557</v>
      </c>
      <c r="T1065">
        <v>0</v>
      </c>
      <c r="U1065">
        <v>0</v>
      </c>
      <c r="V1065">
        <v>557</v>
      </c>
      <c r="W1065">
        <v>10</v>
      </c>
      <c r="X1065">
        <v>3</v>
      </c>
      <c r="Y1065">
        <v>7</v>
      </c>
      <c r="Z1065">
        <v>0</v>
      </c>
      <c r="AA1065">
        <v>547</v>
      </c>
      <c r="AB1065">
        <v>32</v>
      </c>
      <c r="AC1065">
        <v>176</v>
      </c>
      <c r="AD1065">
        <v>136</v>
      </c>
      <c r="AE1065">
        <v>6</v>
      </c>
      <c r="AF1065">
        <v>93</v>
      </c>
      <c r="AG1065">
        <v>104</v>
      </c>
      <c r="AH1065">
        <v>547</v>
      </c>
    </row>
    <row r="1066" spans="1:34" x14ac:dyDescent="0.25">
      <c r="A1066" t="s">
        <v>273</v>
      </c>
      <c r="B1066" t="s">
        <v>496</v>
      </c>
      <c r="C1066" t="str">
        <f t="shared" si="77"/>
        <v>160602</v>
      </c>
      <c r="D1066" t="s">
        <v>509</v>
      </c>
      <c r="E1066">
        <v>13</v>
      </c>
      <c r="F1066">
        <v>1340</v>
      </c>
      <c r="G1066">
        <v>1020</v>
      </c>
      <c r="H1066">
        <v>284</v>
      </c>
      <c r="I1066">
        <v>736</v>
      </c>
      <c r="J1066">
        <v>0</v>
      </c>
      <c r="K1066">
        <v>2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736</v>
      </c>
      <c r="T1066">
        <v>0</v>
      </c>
      <c r="U1066">
        <v>0</v>
      </c>
      <c r="V1066">
        <v>736</v>
      </c>
      <c r="W1066">
        <v>24</v>
      </c>
      <c r="X1066">
        <v>4</v>
      </c>
      <c r="Y1066">
        <v>20</v>
      </c>
      <c r="Z1066">
        <v>0</v>
      </c>
      <c r="AA1066">
        <v>712</v>
      </c>
      <c r="AB1066">
        <v>43</v>
      </c>
      <c r="AC1066">
        <v>176</v>
      </c>
      <c r="AD1066">
        <v>209</v>
      </c>
      <c r="AE1066">
        <v>13</v>
      </c>
      <c r="AF1066">
        <v>103</v>
      </c>
      <c r="AG1066">
        <v>168</v>
      </c>
      <c r="AH1066">
        <v>712</v>
      </c>
    </row>
    <row r="1067" spans="1:34" x14ac:dyDescent="0.25">
      <c r="A1067" t="s">
        <v>273</v>
      </c>
      <c r="B1067" t="s">
        <v>496</v>
      </c>
      <c r="C1067" t="str">
        <f t="shared" si="77"/>
        <v>160602</v>
      </c>
      <c r="D1067" t="s">
        <v>316</v>
      </c>
      <c r="E1067">
        <v>14</v>
      </c>
      <c r="F1067">
        <v>451</v>
      </c>
      <c r="G1067">
        <v>350</v>
      </c>
      <c r="H1067">
        <v>111</v>
      </c>
      <c r="I1067">
        <v>239</v>
      </c>
      <c r="J1067">
        <v>0</v>
      </c>
      <c r="K1067">
        <v>2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239</v>
      </c>
      <c r="T1067">
        <v>0</v>
      </c>
      <c r="U1067">
        <v>0</v>
      </c>
      <c r="V1067">
        <v>239</v>
      </c>
      <c r="W1067">
        <v>6</v>
      </c>
      <c r="X1067">
        <v>3</v>
      </c>
      <c r="Y1067">
        <v>3</v>
      </c>
      <c r="Z1067">
        <v>0</v>
      </c>
      <c r="AA1067">
        <v>233</v>
      </c>
      <c r="AB1067">
        <v>24</v>
      </c>
      <c r="AC1067">
        <v>85</v>
      </c>
      <c r="AD1067">
        <v>36</v>
      </c>
      <c r="AE1067">
        <v>3</v>
      </c>
      <c r="AF1067">
        <v>40</v>
      </c>
      <c r="AG1067">
        <v>45</v>
      </c>
      <c r="AH1067">
        <v>233</v>
      </c>
    </row>
    <row r="1068" spans="1:34" x14ac:dyDescent="0.25">
      <c r="A1068" t="s">
        <v>273</v>
      </c>
      <c r="B1068" t="s">
        <v>496</v>
      </c>
      <c r="C1068" t="str">
        <f t="shared" si="77"/>
        <v>160602</v>
      </c>
      <c r="D1068" t="s">
        <v>312</v>
      </c>
      <c r="E1068">
        <v>15</v>
      </c>
      <c r="F1068">
        <v>566</v>
      </c>
      <c r="G1068">
        <v>440</v>
      </c>
      <c r="H1068">
        <v>201</v>
      </c>
      <c r="I1068">
        <v>239</v>
      </c>
      <c r="J1068">
        <v>0</v>
      </c>
      <c r="K1068">
        <v>3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239</v>
      </c>
      <c r="T1068">
        <v>0</v>
      </c>
      <c r="U1068">
        <v>0</v>
      </c>
      <c r="V1068">
        <v>239</v>
      </c>
      <c r="W1068">
        <v>10</v>
      </c>
      <c r="X1068">
        <v>3</v>
      </c>
      <c r="Y1068">
        <v>7</v>
      </c>
      <c r="Z1068">
        <v>0</v>
      </c>
      <c r="AA1068">
        <v>229</v>
      </c>
      <c r="AB1068">
        <v>40</v>
      </c>
      <c r="AC1068">
        <v>80</v>
      </c>
      <c r="AD1068">
        <v>23</v>
      </c>
      <c r="AE1068">
        <v>5</v>
      </c>
      <c r="AF1068">
        <v>47</v>
      </c>
      <c r="AG1068">
        <v>34</v>
      </c>
      <c r="AH1068">
        <v>229</v>
      </c>
    </row>
    <row r="1069" spans="1:34" x14ac:dyDescent="0.25">
      <c r="A1069" t="s">
        <v>273</v>
      </c>
      <c r="B1069" t="s">
        <v>496</v>
      </c>
      <c r="C1069" t="str">
        <f t="shared" si="77"/>
        <v>160602</v>
      </c>
      <c r="D1069" t="s">
        <v>339</v>
      </c>
      <c r="E1069">
        <v>16</v>
      </c>
      <c r="F1069">
        <v>748</v>
      </c>
      <c r="G1069">
        <v>570</v>
      </c>
      <c r="H1069">
        <v>281</v>
      </c>
      <c r="I1069">
        <v>289</v>
      </c>
      <c r="J1069">
        <v>0</v>
      </c>
      <c r="K1069">
        <v>3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289</v>
      </c>
      <c r="T1069">
        <v>0</v>
      </c>
      <c r="U1069">
        <v>0</v>
      </c>
      <c r="V1069">
        <v>289</v>
      </c>
      <c r="W1069">
        <v>13</v>
      </c>
      <c r="X1069">
        <v>1</v>
      </c>
      <c r="Y1069">
        <v>12</v>
      </c>
      <c r="Z1069">
        <v>0</v>
      </c>
      <c r="AA1069">
        <v>276</v>
      </c>
      <c r="AB1069">
        <v>70</v>
      </c>
      <c r="AC1069">
        <v>107</v>
      </c>
      <c r="AD1069">
        <v>41</v>
      </c>
      <c r="AE1069">
        <v>1</v>
      </c>
      <c r="AF1069">
        <v>36</v>
      </c>
      <c r="AG1069">
        <v>21</v>
      </c>
      <c r="AH1069">
        <v>276</v>
      </c>
    </row>
    <row r="1070" spans="1:34" x14ac:dyDescent="0.25">
      <c r="A1070" t="s">
        <v>273</v>
      </c>
      <c r="B1070" t="s">
        <v>496</v>
      </c>
      <c r="C1070" t="str">
        <f t="shared" si="77"/>
        <v>160602</v>
      </c>
      <c r="D1070" t="s">
        <v>303</v>
      </c>
      <c r="E1070">
        <v>17</v>
      </c>
      <c r="F1070">
        <v>1021</v>
      </c>
      <c r="G1070">
        <v>780</v>
      </c>
      <c r="H1070">
        <v>425</v>
      </c>
      <c r="I1070">
        <v>355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355</v>
      </c>
      <c r="T1070">
        <v>0</v>
      </c>
      <c r="U1070">
        <v>0</v>
      </c>
      <c r="V1070">
        <v>355</v>
      </c>
      <c r="W1070">
        <v>13</v>
      </c>
      <c r="X1070">
        <v>2</v>
      </c>
      <c r="Y1070">
        <v>10</v>
      </c>
      <c r="Z1070">
        <v>0</v>
      </c>
      <c r="AA1070">
        <v>342</v>
      </c>
      <c r="AB1070">
        <v>62</v>
      </c>
      <c r="AC1070">
        <v>81</v>
      </c>
      <c r="AD1070">
        <v>87</v>
      </c>
      <c r="AE1070">
        <v>5</v>
      </c>
      <c r="AF1070">
        <v>54</v>
      </c>
      <c r="AG1070">
        <v>53</v>
      </c>
      <c r="AH1070">
        <v>342</v>
      </c>
    </row>
    <row r="1071" spans="1:34" x14ac:dyDescent="0.25">
      <c r="A1071" t="s">
        <v>273</v>
      </c>
      <c r="B1071" t="s">
        <v>496</v>
      </c>
      <c r="C1071" t="str">
        <f t="shared" si="77"/>
        <v>160602</v>
      </c>
      <c r="D1071" t="s">
        <v>339</v>
      </c>
      <c r="E1071">
        <v>18</v>
      </c>
      <c r="F1071">
        <v>547</v>
      </c>
      <c r="G1071">
        <v>420</v>
      </c>
      <c r="H1071">
        <v>192</v>
      </c>
      <c r="I1071">
        <v>228</v>
      </c>
      <c r="J1071">
        <v>0</v>
      </c>
      <c r="K1071">
        <v>2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228</v>
      </c>
      <c r="T1071">
        <v>0</v>
      </c>
      <c r="U1071">
        <v>0</v>
      </c>
      <c r="V1071">
        <v>228</v>
      </c>
      <c r="W1071">
        <v>7</v>
      </c>
      <c r="X1071">
        <v>0</v>
      </c>
      <c r="Y1071">
        <v>7</v>
      </c>
      <c r="Z1071">
        <v>0</v>
      </c>
      <c r="AA1071">
        <v>221</v>
      </c>
      <c r="AB1071">
        <v>26</v>
      </c>
      <c r="AC1071">
        <v>62</v>
      </c>
      <c r="AD1071">
        <v>47</v>
      </c>
      <c r="AE1071">
        <v>6</v>
      </c>
      <c r="AF1071">
        <v>41</v>
      </c>
      <c r="AG1071">
        <v>39</v>
      </c>
      <c r="AH1071">
        <v>221</v>
      </c>
    </row>
    <row r="1072" spans="1:34" x14ac:dyDescent="0.25">
      <c r="A1072" t="s">
        <v>273</v>
      </c>
      <c r="B1072" t="s">
        <v>496</v>
      </c>
      <c r="C1072" t="str">
        <f t="shared" si="77"/>
        <v>160602</v>
      </c>
      <c r="D1072" t="s">
        <v>339</v>
      </c>
      <c r="E1072">
        <v>19</v>
      </c>
      <c r="F1072">
        <v>684</v>
      </c>
      <c r="G1072">
        <v>520</v>
      </c>
      <c r="H1072">
        <v>240</v>
      </c>
      <c r="I1072">
        <v>280</v>
      </c>
      <c r="J1072">
        <v>0</v>
      </c>
      <c r="K1072">
        <v>1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280</v>
      </c>
      <c r="T1072">
        <v>0</v>
      </c>
      <c r="U1072">
        <v>0</v>
      </c>
      <c r="V1072">
        <v>280</v>
      </c>
      <c r="W1072">
        <v>7</v>
      </c>
      <c r="X1072">
        <v>1</v>
      </c>
      <c r="Y1072">
        <v>6</v>
      </c>
      <c r="Z1072">
        <v>0</v>
      </c>
      <c r="AA1072">
        <v>273</v>
      </c>
      <c r="AB1072">
        <v>26</v>
      </c>
      <c r="AC1072">
        <v>76</v>
      </c>
      <c r="AD1072">
        <v>61</v>
      </c>
      <c r="AE1072">
        <v>5</v>
      </c>
      <c r="AF1072">
        <v>65</v>
      </c>
      <c r="AG1072">
        <v>40</v>
      </c>
      <c r="AH1072">
        <v>273</v>
      </c>
    </row>
    <row r="1073" spans="1:34" x14ac:dyDescent="0.25">
      <c r="A1073" t="s">
        <v>273</v>
      </c>
      <c r="B1073" t="s">
        <v>496</v>
      </c>
      <c r="C1073" t="str">
        <f t="shared" si="77"/>
        <v>160602</v>
      </c>
      <c r="D1073" t="s">
        <v>339</v>
      </c>
      <c r="E1073">
        <v>20</v>
      </c>
      <c r="F1073">
        <v>913</v>
      </c>
      <c r="G1073">
        <v>690</v>
      </c>
      <c r="H1073">
        <v>332</v>
      </c>
      <c r="I1073">
        <v>358</v>
      </c>
      <c r="J1073">
        <v>0</v>
      </c>
      <c r="K1073">
        <v>1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358</v>
      </c>
      <c r="T1073">
        <v>0</v>
      </c>
      <c r="U1073">
        <v>0</v>
      </c>
      <c r="V1073">
        <v>358</v>
      </c>
      <c r="W1073">
        <v>8</v>
      </c>
      <c r="X1073">
        <v>2</v>
      </c>
      <c r="Y1073">
        <v>6</v>
      </c>
      <c r="Z1073">
        <v>0</v>
      </c>
      <c r="AA1073">
        <v>350</v>
      </c>
      <c r="AB1073">
        <v>46</v>
      </c>
      <c r="AC1073">
        <v>181</v>
      </c>
      <c r="AD1073">
        <v>33</v>
      </c>
      <c r="AE1073">
        <v>1</v>
      </c>
      <c r="AF1073">
        <v>52</v>
      </c>
      <c r="AG1073">
        <v>37</v>
      </c>
      <c r="AH1073">
        <v>350</v>
      </c>
    </row>
    <row r="1074" spans="1:34" x14ac:dyDescent="0.25">
      <c r="A1074" t="s">
        <v>273</v>
      </c>
      <c r="B1074" t="s">
        <v>496</v>
      </c>
      <c r="C1074" t="str">
        <f t="shared" si="77"/>
        <v>160602</v>
      </c>
      <c r="D1074" t="s">
        <v>312</v>
      </c>
      <c r="E1074">
        <v>21</v>
      </c>
      <c r="F1074">
        <v>912</v>
      </c>
      <c r="G1074">
        <v>690</v>
      </c>
      <c r="H1074">
        <v>327</v>
      </c>
      <c r="I1074">
        <v>363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363</v>
      </c>
      <c r="T1074">
        <v>0</v>
      </c>
      <c r="U1074">
        <v>0</v>
      </c>
      <c r="V1074">
        <v>363</v>
      </c>
      <c r="W1074">
        <v>13</v>
      </c>
      <c r="X1074">
        <v>0</v>
      </c>
      <c r="Y1074">
        <v>12</v>
      </c>
      <c r="Z1074">
        <v>0</v>
      </c>
      <c r="AA1074">
        <v>350</v>
      </c>
      <c r="AB1074">
        <v>59</v>
      </c>
      <c r="AC1074">
        <v>142</v>
      </c>
      <c r="AD1074">
        <v>63</v>
      </c>
      <c r="AE1074">
        <v>2</v>
      </c>
      <c r="AF1074">
        <v>60</v>
      </c>
      <c r="AG1074">
        <v>24</v>
      </c>
      <c r="AH1074">
        <v>350</v>
      </c>
    </row>
    <row r="1075" spans="1:34" x14ac:dyDescent="0.25">
      <c r="A1075" t="s">
        <v>273</v>
      </c>
      <c r="B1075" t="s">
        <v>496</v>
      </c>
      <c r="C1075" t="str">
        <f t="shared" si="77"/>
        <v>160602</v>
      </c>
      <c r="D1075" t="s">
        <v>510</v>
      </c>
      <c r="E1075">
        <v>22</v>
      </c>
      <c r="F1075">
        <v>365</v>
      </c>
      <c r="G1075">
        <v>280</v>
      </c>
      <c r="H1075">
        <v>141</v>
      </c>
      <c r="I1075">
        <v>139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139</v>
      </c>
      <c r="T1075">
        <v>0</v>
      </c>
      <c r="U1075">
        <v>0</v>
      </c>
      <c r="V1075">
        <v>139</v>
      </c>
      <c r="W1075">
        <v>4</v>
      </c>
      <c r="X1075">
        <v>2</v>
      </c>
      <c r="Y1075">
        <v>2</v>
      </c>
      <c r="Z1075">
        <v>0</v>
      </c>
      <c r="AA1075">
        <v>135</v>
      </c>
      <c r="AB1075">
        <v>18</v>
      </c>
      <c r="AC1075">
        <v>56</v>
      </c>
      <c r="AD1075">
        <v>20</v>
      </c>
      <c r="AE1075">
        <v>0</v>
      </c>
      <c r="AF1075">
        <v>14</v>
      </c>
      <c r="AG1075">
        <v>27</v>
      </c>
      <c r="AH1075">
        <v>135</v>
      </c>
    </row>
    <row r="1076" spans="1:34" x14ac:dyDescent="0.25">
      <c r="A1076" t="s">
        <v>273</v>
      </c>
      <c r="B1076" t="s">
        <v>496</v>
      </c>
      <c r="C1076" t="str">
        <f t="shared" si="77"/>
        <v>160602</v>
      </c>
      <c r="D1076" t="s">
        <v>511</v>
      </c>
      <c r="E1076">
        <v>23</v>
      </c>
      <c r="F1076">
        <v>473</v>
      </c>
      <c r="G1076">
        <v>360</v>
      </c>
      <c r="H1076">
        <v>188</v>
      </c>
      <c r="I1076">
        <v>172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172</v>
      </c>
      <c r="T1076">
        <v>0</v>
      </c>
      <c r="U1076">
        <v>0</v>
      </c>
      <c r="V1076">
        <v>172</v>
      </c>
      <c r="W1076">
        <v>4</v>
      </c>
      <c r="X1076">
        <v>0</v>
      </c>
      <c r="Y1076">
        <v>4</v>
      </c>
      <c r="Z1076">
        <v>0</v>
      </c>
      <c r="AA1076">
        <v>168</v>
      </c>
      <c r="AB1076">
        <v>28</v>
      </c>
      <c r="AC1076">
        <v>56</v>
      </c>
      <c r="AD1076">
        <v>40</v>
      </c>
      <c r="AE1076">
        <v>0</v>
      </c>
      <c r="AF1076">
        <v>26</v>
      </c>
      <c r="AG1076">
        <v>18</v>
      </c>
      <c r="AH1076">
        <v>168</v>
      </c>
    </row>
    <row r="1077" spans="1:34" x14ac:dyDescent="0.25">
      <c r="A1077" t="s">
        <v>273</v>
      </c>
      <c r="B1077" t="s">
        <v>496</v>
      </c>
      <c r="C1077" t="str">
        <f t="shared" si="77"/>
        <v>160602</v>
      </c>
      <c r="D1077" t="s">
        <v>312</v>
      </c>
      <c r="E1077">
        <v>24</v>
      </c>
      <c r="F1077">
        <v>482</v>
      </c>
      <c r="G1077">
        <v>370</v>
      </c>
      <c r="H1077">
        <v>220</v>
      </c>
      <c r="I1077">
        <v>150</v>
      </c>
      <c r="J1077">
        <v>0</v>
      </c>
      <c r="K1077">
        <v>1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150</v>
      </c>
      <c r="T1077">
        <v>0</v>
      </c>
      <c r="U1077">
        <v>0</v>
      </c>
      <c r="V1077">
        <v>150</v>
      </c>
      <c r="W1077">
        <v>3</v>
      </c>
      <c r="X1077">
        <v>0</v>
      </c>
      <c r="Y1077">
        <v>3</v>
      </c>
      <c r="Z1077">
        <v>0</v>
      </c>
      <c r="AA1077">
        <v>147</v>
      </c>
      <c r="AB1077">
        <v>30</v>
      </c>
      <c r="AC1077">
        <v>56</v>
      </c>
      <c r="AD1077">
        <v>29</v>
      </c>
      <c r="AE1077">
        <v>1</v>
      </c>
      <c r="AF1077">
        <v>15</v>
      </c>
      <c r="AG1077">
        <v>16</v>
      </c>
      <c r="AH1077">
        <v>147</v>
      </c>
    </row>
    <row r="1078" spans="1:34" x14ac:dyDescent="0.25">
      <c r="A1078" t="s">
        <v>273</v>
      </c>
      <c r="B1078" t="s">
        <v>496</v>
      </c>
      <c r="C1078" t="str">
        <f t="shared" si="77"/>
        <v>160602</v>
      </c>
      <c r="D1078" t="s">
        <v>312</v>
      </c>
      <c r="E1078">
        <v>25</v>
      </c>
      <c r="F1078">
        <v>443</v>
      </c>
      <c r="G1078">
        <v>340</v>
      </c>
      <c r="H1078">
        <v>166</v>
      </c>
      <c r="I1078">
        <v>174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174</v>
      </c>
      <c r="T1078">
        <v>0</v>
      </c>
      <c r="U1078">
        <v>0</v>
      </c>
      <c r="V1078">
        <v>174</v>
      </c>
      <c r="W1078">
        <v>6</v>
      </c>
      <c r="X1078">
        <v>3</v>
      </c>
      <c r="Y1078">
        <v>3</v>
      </c>
      <c r="Z1078">
        <v>0</v>
      </c>
      <c r="AA1078">
        <v>168</v>
      </c>
      <c r="AB1078">
        <v>19</v>
      </c>
      <c r="AC1078">
        <v>41</v>
      </c>
      <c r="AD1078">
        <v>32</v>
      </c>
      <c r="AE1078">
        <v>7</v>
      </c>
      <c r="AF1078">
        <v>43</v>
      </c>
      <c r="AG1078">
        <v>26</v>
      </c>
      <c r="AH1078">
        <v>168</v>
      </c>
    </row>
    <row r="1079" spans="1:34" x14ac:dyDescent="0.25">
      <c r="A1079" t="s">
        <v>273</v>
      </c>
      <c r="B1079" t="s">
        <v>496</v>
      </c>
      <c r="C1079" t="str">
        <f t="shared" si="77"/>
        <v>160602</v>
      </c>
      <c r="D1079" t="s">
        <v>512</v>
      </c>
      <c r="E1079">
        <v>26</v>
      </c>
      <c r="F1079">
        <v>42</v>
      </c>
      <c r="G1079">
        <v>150</v>
      </c>
      <c r="H1079">
        <v>145</v>
      </c>
      <c r="I1079">
        <v>5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5</v>
      </c>
      <c r="T1079">
        <v>0</v>
      </c>
      <c r="U1079">
        <v>0</v>
      </c>
      <c r="V1079">
        <v>5</v>
      </c>
      <c r="W1079">
        <v>0</v>
      </c>
      <c r="X1079">
        <v>0</v>
      </c>
      <c r="Y1079">
        <v>0</v>
      </c>
      <c r="Z1079">
        <v>0</v>
      </c>
      <c r="AA1079">
        <v>5</v>
      </c>
      <c r="AB1079">
        <v>1</v>
      </c>
      <c r="AC1079">
        <v>0</v>
      </c>
      <c r="AD1079">
        <v>1</v>
      </c>
      <c r="AE1079">
        <v>2</v>
      </c>
      <c r="AF1079">
        <v>0</v>
      </c>
      <c r="AG1079">
        <v>1</v>
      </c>
      <c r="AH1079">
        <v>5</v>
      </c>
    </row>
    <row r="1080" spans="1:34" x14ac:dyDescent="0.25">
      <c r="A1080" t="s">
        <v>273</v>
      </c>
      <c r="B1080" t="s">
        <v>496</v>
      </c>
      <c r="C1080" t="str">
        <f t="shared" si="77"/>
        <v>160602</v>
      </c>
      <c r="D1080" t="s">
        <v>513</v>
      </c>
      <c r="E1080">
        <v>27</v>
      </c>
      <c r="F1080">
        <v>70</v>
      </c>
      <c r="G1080">
        <v>85</v>
      </c>
      <c r="H1080">
        <v>55</v>
      </c>
      <c r="I1080">
        <v>30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30</v>
      </c>
      <c r="T1080">
        <v>0</v>
      </c>
      <c r="U1080">
        <v>0</v>
      </c>
      <c r="V1080">
        <v>30</v>
      </c>
      <c r="W1080">
        <v>0</v>
      </c>
      <c r="X1080">
        <v>0</v>
      </c>
      <c r="Y1080">
        <v>0</v>
      </c>
      <c r="Z1080">
        <v>0</v>
      </c>
      <c r="AA1080">
        <v>30</v>
      </c>
      <c r="AB1080">
        <v>1</v>
      </c>
      <c r="AC1080">
        <v>5</v>
      </c>
      <c r="AD1080">
        <v>10</v>
      </c>
      <c r="AE1080">
        <v>1</v>
      </c>
      <c r="AF1080">
        <v>10</v>
      </c>
      <c r="AG1080">
        <v>3</v>
      </c>
      <c r="AH1080">
        <v>30</v>
      </c>
    </row>
    <row r="1081" spans="1:34" x14ac:dyDescent="0.25">
      <c r="A1081" t="s">
        <v>273</v>
      </c>
      <c r="B1081" t="s">
        <v>496</v>
      </c>
      <c r="C1081" t="str">
        <f t="shared" si="77"/>
        <v>160602</v>
      </c>
      <c r="D1081" t="s">
        <v>514</v>
      </c>
      <c r="E1081">
        <v>28</v>
      </c>
      <c r="F1081">
        <v>41</v>
      </c>
      <c r="G1081">
        <v>43</v>
      </c>
      <c r="H1081">
        <v>14</v>
      </c>
      <c r="I1081">
        <v>29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29</v>
      </c>
      <c r="T1081">
        <v>0</v>
      </c>
      <c r="U1081">
        <v>0</v>
      </c>
      <c r="V1081">
        <v>29</v>
      </c>
      <c r="W1081">
        <v>1</v>
      </c>
      <c r="X1081">
        <v>0</v>
      </c>
      <c r="Y1081">
        <v>1</v>
      </c>
      <c r="Z1081">
        <v>0</v>
      </c>
      <c r="AA1081">
        <v>28</v>
      </c>
      <c r="AB1081">
        <v>6</v>
      </c>
      <c r="AC1081">
        <v>3</v>
      </c>
      <c r="AD1081">
        <v>2</v>
      </c>
      <c r="AE1081">
        <v>7</v>
      </c>
      <c r="AF1081">
        <v>4</v>
      </c>
      <c r="AG1081">
        <v>6</v>
      </c>
      <c r="AH1081">
        <v>28</v>
      </c>
    </row>
    <row r="1082" spans="1:34" x14ac:dyDescent="0.25">
      <c r="A1082" t="s">
        <v>273</v>
      </c>
      <c r="B1082" t="s">
        <v>515</v>
      </c>
      <c r="C1082" t="str">
        <f t="shared" ref="C1082:C1090" si="78">"160603"</f>
        <v>160603</v>
      </c>
      <c r="D1082" t="s">
        <v>516</v>
      </c>
      <c r="E1082">
        <v>1</v>
      </c>
      <c r="F1082">
        <v>415</v>
      </c>
      <c r="G1082">
        <v>310</v>
      </c>
      <c r="H1082">
        <v>172</v>
      </c>
      <c r="I1082">
        <v>138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138</v>
      </c>
      <c r="T1082">
        <v>0</v>
      </c>
      <c r="U1082">
        <v>0</v>
      </c>
      <c r="V1082">
        <v>138</v>
      </c>
      <c r="W1082">
        <v>3</v>
      </c>
      <c r="X1082">
        <v>0</v>
      </c>
      <c r="Y1082">
        <v>3</v>
      </c>
      <c r="Z1082">
        <v>0</v>
      </c>
      <c r="AA1082">
        <v>135</v>
      </c>
      <c r="AB1082">
        <v>7</v>
      </c>
      <c r="AC1082">
        <v>25</v>
      </c>
      <c r="AD1082">
        <v>11</v>
      </c>
      <c r="AE1082">
        <v>74</v>
      </c>
      <c r="AF1082">
        <v>12</v>
      </c>
      <c r="AG1082">
        <v>6</v>
      </c>
      <c r="AH1082">
        <v>135</v>
      </c>
    </row>
    <row r="1083" spans="1:34" x14ac:dyDescent="0.25">
      <c r="A1083" t="s">
        <v>273</v>
      </c>
      <c r="B1083" t="s">
        <v>515</v>
      </c>
      <c r="C1083" t="str">
        <f t="shared" si="78"/>
        <v>160603</v>
      </c>
      <c r="D1083" t="s">
        <v>517</v>
      </c>
      <c r="E1083">
        <v>2</v>
      </c>
      <c r="F1083">
        <v>618</v>
      </c>
      <c r="G1083">
        <v>470</v>
      </c>
      <c r="H1083">
        <v>183</v>
      </c>
      <c r="I1083">
        <v>287</v>
      </c>
      <c r="J1083">
        <v>1</v>
      </c>
      <c r="K1083">
        <v>2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287</v>
      </c>
      <c r="T1083">
        <v>0</v>
      </c>
      <c r="U1083">
        <v>0</v>
      </c>
      <c r="V1083">
        <v>287</v>
      </c>
      <c r="W1083">
        <v>4</v>
      </c>
      <c r="X1083">
        <v>0</v>
      </c>
      <c r="Y1083">
        <v>3</v>
      </c>
      <c r="Z1083">
        <v>0</v>
      </c>
      <c r="AA1083">
        <v>283</v>
      </c>
      <c r="AB1083">
        <v>39</v>
      </c>
      <c r="AC1083">
        <v>45</v>
      </c>
      <c r="AD1083">
        <v>96</v>
      </c>
      <c r="AE1083">
        <v>41</v>
      </c>
      <c r="AF1083">
        <v>39</v>
      </c>
      <c r="AG1083">
        <v>23</v>
      </c>
      <c r="AH1083">
        <v>283</v>
      </c>
    </row>
    <row r="1084" spans="1:34" x14ac:dyDescent="0.25">
      <c r="A1084" t="s">
        <v>273</v>
      </c>
      <c r="B1084" t="s">
        <v>515</v>
      </c>
      <c r="C1084" t="str">
        <f t="shared" si="78"/>
        <v>160603</v>
      </c>
      <c r="D1084" t="s">
        <v>518</v>
      </c>
      <c r="E1084">
        <v>3</v>
      </c>
      <c r="F1084">
        <v>608</v>
      </c>
      <c r="G1084">
        <v>458</v>
      </c>
      <c r="H1084">
        <v>186</v>
      </c>
      <c r="I1084">
        <v>272</v>
      </c>
      <c r="J1084">
        <v>0</v>
      </c>
      <c r="K1084">
        <v>2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272</v>
      </c>
      <c r="T1084">
        <v>0</v>
      </c>
      <c r="U1084">
        <v>0</v>
      </c>
      <c r="V1084">
        <v>272</v>
      </c>
      <c r="W1084">
        <v>8</v>
      </c>
      <c r="X1084">
        <v>1</v>
      </c>
      <c r="Y1084">
        <v>7</v>
      </c>
      <c r="Z1084">
        <v>0</v>
      </c>
      <c r="AA1084">
        <v>264</v>
      </c>
      <c r="AB1084">
        <v>25</v>
      </c>
      <c r="AC1084">
        <v>34</v>
      </c>
      <c r="AD1084">
        <v>92</v>
      </c>
      <c r="AE1084">
        <v>48</v>
      </c>
      <c r="AF1084">
        <v>37</v>
      </c>
      <c r="AG1084">
        <v>28</v>
      </c>
      <c r="AH1084">
        <v>264</v>
      </c>
    </row>
    <row r="1085" spans="1:34" x14ac:dyDescent="0.25">
      <c r="A1085" t="s">
        <v>273</v>
      </c>
      <c r="B1085" t="s">
        <v>515</v>
      </c>
      <c r="C1085" t="str">
        <f t="shared" si="78"/>
        <v>160603</v>
      </c>
      <c r="D1085" t="s">
        <v>316</v>
      </c>
      <c r="E1085">
        <v>4</v>
      </c>
      <c r="F1085">
        <v>531</v>
      </c>
      <c r="G1085">
        <v>401</v>
      </c>
      <c r="H1085">
        <v>257</v>
      </c>
      <c r="I1085">
        <v>144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144</v>
      </c>
      <c r="T1085">
        <v>0</v>
      </c>
      <c r="U1085">
        <v>0</v>
      </c>
      <c r="V1085">
        <v>144</v>
      </c>
      <c r="W1085">
        <v>4</v>
      </c>
      <c r="X1085">
        <v>1</v>
      </c>
      <c r="Y1085">
        <v>3</v>
      </c>
      <c r="Z1085">
        <v>0</v>
      </c>
      <c r="AA1085">
        <v>140</v>
      </c>
      <c r="AB1085">
        <v>20</v>
      </c>
      <c r="AC1085">
        <v>27</v>
      </c>
      <c r="AD1085">
        <v>35</v>
      </c>
      <c r="AE1085">
        <v>24</v>
      </c>
      <c r="AF1085">
        <v>22</v>
      </c>
      <c r="AG1085">
        <v>12</v>
      </c>
      <c r="AH1085">
        <v>140</v>
      </c>
    </row>
    <row r="1086" spans="1:34" x14ac:dyDescent="0.25">
      <c r="A1086" t="s">
        <v>273</v>
      </c>
      <c r="B1086" t="s">
        <v>515</v>
      </c>
      <c r="C1086" t="str">
        <f t="shared" si="78"/>
        <v>160603</v>
      </c>
      <c r="D1086" t="s">
        <v>312</v>
      </c>
      <c r="E1086">
        <v>5</v>
      </c>
      <c r="F1086">
        <v>568</v>
      </c>
      <c r="G1086">
        <v>441</v>
      </c>
      <c r="H1086">
        <v>293</v>
      </c>
      <c r="I1086">
        <v>148</v>
      </c>
      <c r="J1086">
        <v>0</v>
      </c>
      <c r="K1086">
        <v>2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148</v>
      </c>
      <c r="T1086">
        <v>0</v>
      </c>
      <c r="U1086">
        <v>0</v>
      </c>
      <c r="V1086">
        <v>148</v>
      </c>
      <c r="W1086">
        <v>3</v>
      </c>
      <c r="X1086">
        <v>0</v>
      </c>
      <c r="Y1086">
        <v>3</v>
      </c>
      <c r="Z1086">
        <v>0</v>
      </c>
      <c r="AA1086">
        <v>145</v>
      </c>
      <c r="AB1086">
        <v>21</v>
      </c>
      <c r="AC1086">
        <v>21</v>
      </c>
      <c r="AD1086">
        <v>30</v>
      </c>
      <c r="AE1086">
        <v>41</v>
      </c>
      <c r="AF1086">
        <v>21</v>
      </c>
      <c r="AG1086">
        <v>11</v>
      </c>
      <c r="AH1086">
        <v>145</v>
      </c>
    </row>
    <row r="1087" spans="1:34" x14ac:dyDescent="0.25">
      <c r="A1087" t="s">
        <v>273</v>
      </c>
      <c r="B1087" t="s">
        <v>515</v>
      </c>
      <c r="C1087" t="str">
        <f t="shared" si="78"/>
        <v>160603</v>
      </c>
      <c r="D1087" t="s">
        <v>312</v>
      </c>
      <c r="E1087">
        <v>6</v>
      </c>
      <c r="F1087">
        <v>403</v>
      </c>
      <c r="G1087">
        <v>311</v>
      </c>
      <c r="H1087">
        <v>185</v>
      </c>
      <c r="I1087">
        <v>126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126</v>
      </c>
      <c r="T1087">
        <v>0</v>
      </c>
      <c r="U1087">
        <v>0</v>
      </c>
      <c r="V1087">
        <v>126</v>
      </c>
      <c r="W1087">
        <v>4</v>
      </c>
      <c r="X1087">
        <v>2</v>
      </c>
      <c r="Y1087">
        <v>2</v>
      </c>
      <c r="Z1087">
        <v>0</v>
      </c>
      <c r="AA1087">
        <v>122</v>
      </c>
      <c r="AB1087">
        <v>14</v>
      </c>
      <c r="AC1087">
        <v>19</v>
      </c>
      <c r="AD1087">
        <v>27</v>
      </c>
      <c r="AE1087">
        <v>27</v>
      </c>
      <c r="AF1087">
        <v>21</v>
      </c>
      <c r="AG1087">
        <v>14</v>
      </c>
      <c r="AH1087">
        <v>122</v>
      </c>
    </row>
    <row r="1088" spans="1:34" x14ac:dyDescent="0.25">
      <c r="A1088" t="s">
        <v>273</v>
      </c>
      <c r="B1088" t="s">
        <v>515</v>
      </c>
      <c r="C1088" t="str">
        <f t="shared" si="78"/>
        <v>160603</v>
      </c>
      <c r="D1088" t="s">
        <v>312</v>
      </c>
      <c r="E1088">
        <v>7</v>
      </c>
      <c r="F1088">
        <v>764</v>
      </c>
      <c r="G1088">
        <v>581</v>
      </c>
      <c r="H1088">
        <v>302</v>
      </c>
      <c r="I1088">
        <v>279</v>
      </c>
      <c r="J1088">
        <v>0</v>
      </c>
      <c r="K1088">
        <v>1</v>
      </c>
      <c r="L1088">
        <v>1</v>
      </c>
      <c r="M1088">
        <v>1</v>
      </c>
      <c r="N1088">
        <v>0</v>
      </c>
      <c r="O1088">
        <v>0</v>
      </c>
      <c r="P1088">
        <v>0</v>
      </c>
      <c r="Q1088">
        <v>0</v>
      </c>
      <c r="R1088">
        <v>1</v>
      </c>
      <c r="S1088">
        <v>280</v>
      </c>
      <c r="T1088">
        <v>1</v>
      </c>
      <c r="U1088">
        <v>0</v>
      </c>
      <c r="V1088">
        <v>280</v>
      </c>
      <c r="W1088">
        <v>3</v>
      </c>
      <c r="X1088">
        <v>2</v>
      </c>
      <c r="Y1088">
        <v>1</v>
      </c>
      <c r="Z1088">
        <v>0</v>
      </c>
      <c r="AA1088">
        <v>277</v>
      </c>
      <c r="AB1088">
        <v>29</v>
      </c>
      <c r="AC1088">
        <v>58</v>
      </c>
      <c r="AD1088">
        <v>97</v>
      </c>
      <c r="AE1088">
        <v>24</v>
      </c>
      <c r="AF1088">
        <v>45</v>
      </c>
      <c r="AG1088">
        <v>24</v>
      </c>
      <c r="AH1088">
        <v>277</v>
      </c>
    </row>
    <row r="1089" spans="1:34" x14ac:dyDescent="0.25">
      <c r="A1089" t="s">
        <v>273</v>
      </c>
      <c r="B1089" t="s">
        <v>515</v>
      </c>
      <c r="C1089" t="str">
        <f t="shared" si="78"/>
        <v>160603</v>
      </c>
      <c r="D1089" t="s">
        <v>312</v>
      </c>
      <c r="E1089">
        <v>8</v>
      </c>
      <c r="F1089">
        <v>433</v>
      </c>
      <c r="G1089">
        <v>331</v>
      </c>
      <c r="H1089">
        <v>211</v>
      </c>
      <c r="I1089">
        <v>120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120</v>
      </c>
      <c r="T1089">
        <v>0</v>
      </c>
      <c r="U1089">
        <v>0</v>
      </c>
      <c r="V1089">
        <v>120</v>
      </c>
      <c r="W1089">
        <v>1</v>
      </c>
      <c r="X1089">
        <v>0</v>
      </c>
      <c r="Y1089">
        <v>1</v>
      </c>
      <c r="Z1089">
        <v>0</v>
      </c>
      <c r="AA1089">
        <v>119</v>
      </c>
      <c r="AB1089">
        <v>7</v>
      </c>
      <c r="AC1089">
        <v>35</v>
      </c>
      <c r="AD1089">
        <v>22</v>
      </c>
      <c r="AE1089">
        <v>16</v>
      </c>
      <c r="AF1089">
        <v>24</v>
      </c>
      <c r="AG1089">
        <v>15</v>
      </c>
      <c r="AH1089">
        <v>119</v>
      </c>
    </row>
    <row r="1090" spans="1:34" x14ac:dyDescent="0.25">
      <c r="A1090" t="s">
        <v>273</v>
      </c>
      <c r="B1090" t="s">
        <v>515</v>
      </c>
      <c r="C1090" t="str">
        <f t="shared" si="78"/>
        <v>160603</v>
      </c>
      <c r="D1090" t="s">
        <v>519</v>
      </c>
      <c r="E1090">
        <v>9</v>
      </c>
      <c r="F1090">
        <v>70</v>
      </c>
      <c r="G1090">
        <v>80</v>
      </c>
      <c r="H1090">
        <v>21</v>
      </c>
      <c r="I1090">
        <v>59</v>
      </c>
      <c r="J1090">
        <v>0</v>
      </c>
      <c r="K1090">
        <v>9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59</v>
      </c>
      <c r="T1090">
        <v>0</v>
      </c>
      <c r="U1090">
        <v>0</v>
      </c>
      <c r="V1090">
        <v>59</v>
      </c>
      <c r="W1090">
        <v>0</v>
      </c>
      <c r="X1090">
        <v>0</v>
      </c>
      <c r="Y1090">
        <v>0</v>
      </c>
      <c r="Z1090">
        <v>0</v>
      </c>
      <c r="AA1090">
        <v>59</v>
      </c>
      <c r="AB1090">
        <v>10</v>
      </c>
      <c r="AC1090">
        <v>23</v>
      </c>
      <c r="AD1090">
        <v>11</v>
      </c>
      <c r="AE1090">
        <v>2</v>
      </c>
      <c r="AF1090">
        <v>7</v>
      </c>
      <c r="AG1090">
        <v>6</v>
      </c>
      <c r="AH1090">
        <v>59</v>
      </c>
    </row>
    <row r="1091" spans="1:34" x14ac:dyDescent="0.25">
      <c r="A1091" t="s">
        <v>273</v>
      </c>
      <c r="B1091" t="s">
        <v>520</v>
      </c>
      <c r="C1091" t="str">
        <f>"160604"</f>
        <v>160604</v>
      </c>
      <c r="D1091" t="s">
        <v>316</v>
      </c>
      <c r="E1091">
        <v>1</v>
      </c>
      <c r="F1091">
        <v>686</v>
      </c>
      <c r="G1091">
        <v>530</v>
      </c>
      <c r="H1091">
        <v>233</v>
      </c>
      <c r="I1091">
        <v>297</v>
      </c>
      <c r="J1091">
        <v>0</v>
      </c>
      <c r="K1091">
        <v>1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297</v>
      </c>
      <c r="T1091">
        <v>0</v>
      </c>
      <c r="U1091">
        <v>0</v>
      </c>
      <c r="V1091">
        <v>297</v>
      </c>
      <c r="W1091">
        <v>6</v>
      </c>
      <c r="X1091">
        <v>0</v>
      </c>
      <c r="Y1091">
        <v>6</v>
      </c>
      <c r="Z1091">
        <v>0</v>
      </c>
      <c r="AA1091">
        <v>291</v>
      </c>
      <c r="AB1091">
        <v>27</v>
      </c>
      <c r="AC1091">
        <v>94</v>
      </c>
      <c r="AD1091">
        <v>74</v>
      </c>
      <c r="AE1091">
        <v>10</v>
      </c>
      <c r="AF1091">
        <v>68</v>
      </c>
      <c r="AG1091">
        <v>18</v>
      </c>
      <c r="AH1091">
        <v>291</v>
      </c>
    </row>
    <row r="1092" spans="1:34" x14ac:dyDescent="0.25">
      <c r="A1092" t="s">
        <v>273</v>
      </c>
      <c r="B1092" t="s">
        <v>520</v>
      </c>
      <c r="C1092" t="str">
        <f>"160604"</f>
        <v>160604</v>
      </c>
      <c r="D1092" t="s">
        <v>328</v>
      </c>
      <c r="E1092">
        <v>2</v>
      </c>
      <c r="F1092">
        <v>637</v>
      </c>
      <c r="G1092">
        <v>491</v>
      </c>
      <c r="H1092">
        <v>182</v>
      </c>
      <c r="I1092">
        <v>309</v>
      </c>
      <c r="J1092">
        <v>0</v>
      </c>
      <c r="K1092">
        <v>3</v>
      </c>
      <c r="L1092">
        <v>1</v>
      </c>
      <c r="M1092">
        <v>1</v>
      </c>
      <c r="N1092">
        <v>0</v>
      </c>
      <c r="O1092">
        <v>0</v>
      </c>
      <c r="P1092">
        <v>0</v>
      </c>
      <c r="Q1092">
        <v>0</v>
      </c>
      <c r="R1092">
        <v>1</v>
      </c>
      <c r="S1092">
        <v>310</v>
      </c>
      <c r="T1092">
        <v>1</v>
      </c>
      <c r="U1092">
        <v>0</v>
      </c>
      <c r="V1092">
        <v>310</v>
      </c>
      <c r="W1092">
        <v>9</v>
      </c>
      <c r="X1092">
        <v>1</v>
      </c>
      <c r="Y1092">
        <v>8</v>
      </c>
      <c r="Z1092">
        <v>0</v>
      </c>
      <c r="AA1092">
        <v>301</v>
      </c>
      <c r="AB1092">
        <v>45</v>
      </c>
      <c r="AC1092">
        <v>99</v>
      </c>
      <c r="AD1092">
        <v>76</v>
      </c>
      <c r="AE1092">
        <v>18</v>
      </c>
      <c r="AF1092">
        <v>21</v>
      </c>
      <c r="AG1092">
        <v>42</v>
      </c>
      <c r="AH1092">
        <v>301</v>
      </c>
    </row>
    <row r="1093" spans="1:34" x14ac:dyDescent="0.25">
      <c r="A1093" t="s">
        <v>273</v>
      </c>
      <c r="B1093" t="s">
        <v>520</v>
      </c>
      <c r="C1093" t="str">
        <f>"160604"</f>
        <v>160604</v>
      </c>
      <c r="D1093" t="s">
        <v>316</v>
      </c>
      <c r="E1093">
        <v>3</v>
      </c>
      <c r="F1093">
        <v>535</v>
      </c>
      <c r="G1093">
        <v>410</v>
      </c>
      <c r="H1093">
        <v>190</v>
      </c>
      <c r="I1093">
        <v>220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220</v>
      </c>
      <c r="T1093">
        <v>0</v>
      </c>
      <c r="U1093">
        <v>0</v>
      </c>
      <c r="V1093">
        <v>220</v>
      </c>
      <c r="W1093">
        <v>10</v>
      </c>
      <c r="X1093">
        <v>3</v>
      </c>
      <c r="Y1093">
        <v>7</v>
      </c>
      <c r="Z1093">
        <v>0</v>
      </c>
      <c r="AA1093">
        <v>210</v>
      </c>
      <c r="AB1093">
        <v>24</v>
      </c>
      <c r="AC1093">
        <v>87</v>
      </c>
      <c r="AD1093">
        <v>46</v>
      </c>
      <c r="AE1093">
        <v>6</v>
      </c>
      <c r="AF1093">
        <v>32</v>
      </c>
      <c r="AG1093">
        <v>15</v>
      </c>
      <c r="AH1093">
        <v>210</v>
      </c>
    </row>
    <row r="1094" spans="1:34" x14ac:dyDescent="0.25">
      <c r="A1094" t="s">
        <v>273</v>
      </c>
      <c r="B1094" t="s">
        <v>520</v>
      </c>
      <c r="C1094" t="str">
        <f>"160604"</f>
        <v>160604</v>
      </c>
      <c r="D1094" t="s">
        <v>521</v>
      </c>
      <c r="E1094">
        <v>4</v>
      </c>
      <c r="F1094">
        <v>416</v>
      </c>
      <c r="G1094">
        <v>320</v>
      </c>
      <c r="H1094">
        <v>158</v>
      </c>
      <c r="I1094">
        <v>162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162</v>
      </c>
      <c r="T1094">
        <v>0</v>
      </c>
      <c r="U1094">
        <v>0</v>
      </c>
      <c r="V1094">
        <v>162</v>
      </c>
      <c r="W1094">
        <v>8</v>
      </c>
      <c r="X1094">
        <v>1</v>
      </c>
      <c r="Y1094">
        <v>7</v>
      </c>
      <c r="Z1094">
        <v>0</v>
      </c>
      <c r="AA1094">
        <v>154</v>
      </c>
      <c r="AB1094">
        <v>16</v>
      </c>
      <c r="AC1094">
        <v>43</v>
      </c>
      <c r="AD1094">
        <v>34</v>
      </c>
      <c r="AE1094">
        <v>9</v>
      </c>
      <c r="AF1094">
        <v>34</v>
      </c>
      <c r="AG1094">
        <v>18</v>
      </c>
      <c r="AH1094">
        <v>154</v>
      </c>
    </row>
    <row r="1095" spans="1:34" x14ac:dyDescent="0.25">
      <c r="A1095" t="s">
        <v>273</v>
      </c>
      <c r="B1095" t="s">
        <v>520</v>
      </c>
      <c r="C1095" t="str">
        <f>"160604"</f>
        <v>160604</v>
      </c>
      <c r="D1095" t="s">
        <v>522</v>
      </c>
      <c r="E1095">
        <v>5</v>
      </c>
      <c r="F1095">
        <v>586</v>
      </c>
      <c r="G1095">
        <v>450</v>
      </c>
      <c r="H1095">
        <v>201</v>
      </c>
      <c r="I1095">
        <v>249</v>
      </c>
      <c r="J1095">
        <v>0</v>
      </c>
      <c r="K1095">
        <v>2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249</v>
      </c>
      <c r="T1095">
        <v>0</v>
      </c>
      <c r="U1095">
        <v>0</v>
      </c>
      <c r="V1095">
        <v>249</v>
      </c>
      <c r="W1095">
        <v>14</v>
      </c>
      <c r="X1095">
        <v>1</v>
      </c>
      <c r="Y1095">
        <v>13</v>
      </c>
      <c r="Z1095">
        <v>0</v>
      </c>
      <c r="AA1095">
        <v>235</v>
      </c>
      <c r="AB1095">
        <v>16</v>
      </c>
      <c r="AC1095">
        <v>73</v>
      </c>
      <c r="AD1095">
        <v>73</v>
      </c>
      <c r="AE1095">
        <v>8</v>
      </c>
      <c r="AF1095">
        <v>31</v>
      </c>
      <c r="AG1095">
        <v>34</v>
      </c>
      <c r="AH1095">
        <v>235</v>
      </c>
    </row>
    <row r="1096" spans="1:34" x14ac:dyDescent="0.25">
      <c r="A1096" t="s">
        <v>273</v>
      </c>
      <c r="B1096" t="s">
        <v>523</v>
      </c>
      <c r="C1096" t="str">
        <f t="shared" ref="C1096:C1102" si="79">"160605"</f>
        <v>160605</v>
      </c>
      <c r="D1096" t="s">
        <v>316</v>
      </c>
      <c r="E1096">
        <v>1</v>
      </c>
      <c r="F1096">
        <v>530</v>
      </c>
      <c r="G1096">
        <v>410</v>
      </c>
      <c r="H1096">
        <v>231</v>
      </c>
      <c r="I1096">
        <v>179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179</v>
      </c>
      <c r="T1096">
        <v>0</v>
      </c>
      <c r="U1096">
        <v>0</v>
      </c>
      <c r="V1096">
        <v>179</v>
      </c>
      <c r="W1096">
        <v>3</v>
      </c>
      <c r="X1096">
        <v>1</v>
      </c>
      <c r="Y1096">
        <v>2</v>
      </c>
      <c r="Z1096">
        <v>0</v>
      </c>
      <c r="AA1096">
        <v>176</v>
      </c>
      <c r="AB1096">
        <v>39</v>
      </c>
      <c r="AC1096">
        <v>63</v>
      </c>
      <c r="AD1096">
        <v>21</v>
      </c>
      <c r="AE1096">
        <v>2</v>
      </c>
      <c r="AF1096">
        <v>21</v>
      </c>
      <c r="AG1096">
        <v>30</v>
      </c>
      <c r="AH1096">
        <v>176</v>
      </c>
    </row>
    <row r="1097" spans="1:34" x14ac:dyDescent="0.25">
      <c r="A1097" t="s">
        <v>273</v>
      </c>
      <c r="B1097" t="s">
        <v>523</v>
      </c>
      <c r="C1097" t="str">
        <f t="shared" si="79"/>
        <v>160605</v>
      </c>
      <c r="D1097" t="s">
        <v>524</v>
      </c>
      <c r="E1097">
        <v>2</v>
      </c>
      <c r="F1097">
        <v>430</v>
      </c>
      <c r="G1097">
        <v>330</v>
      </c>
      <c r="H1097">
        <v>191</v>
      </c>
      <c r="I1097">
        <v>139</v>
      </c>
      <c r="J1097">
        <v>0</v>
      </c>
      <c r="K1097">
        <v>4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139</v>
      </c>
      <c r="T1097">
        <v>0</v>
      </c>
      <c r="U1097">
        <v>0</v>
      </c>
      <c r="V1097">
        <v>139</v>
      </c>
      <c r="W1097">
        <v>5</v>
      </c>
      <c r="X1097">
        <v>0</v>
      </c>
      <c r="Y1097">
        <v>5</v>
      </c>
      <c r="Z1097">
        <v>0</v>
      </c>
      <c r="AA1097">
        <v>134</v>
      </c>
      <c r="AB1097">
        <v>16</v>
      </c>
      <c r="AC1097">
        <v>50</v>
      </c>
      <c r="AD1097">
        <v>34</v>
      </c>
      <c r="AE1097">
        <v>0</v>
      </c>
      <c r="AF1097">
        <v>19</v>
      </c>
      <c r="AG1097">
        <v>15</v>
      </c>
      <c r="AH1097">
        <v>134</v>
      </c>
    </row>
    <row r="1098" spans="1:34" x14ac:dyDescent="0.25">
      <c r="A1098" t="s">
        <v>273</v>
      </c>
      <c r="B1098" t="s">
        <v>523</v>
      </c>
      <c r="C1098" t="str">
        <f t="shared" si="79"/>
        <v>160605</v>
      </c>
      <c r="D1098" t="s">
        <v>316</v>
      </c>
      <c r="E1098">
        <v>3</v>
      </c>
      <c r="F1098">
        <v>783</v>
      </c>
      <c r="G1098">
        <v>600</v>
      </c>
      <c r="H1098">
        <v>281</v>
      </c>
      <c r="I1098">
        <v>319</v>
      </c>
      <c r="J1098">
        <v>0</v>
      </c>
      <c r="K1098">
        <v>1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319</v>
      </c>
      <c r="T1098">
        <v>0</v>
      </c>
      <c r="U1098">
        <v>0</v>
      </c>
      <c r="V1098">
        <v>319</v>
      </c>
      <c r="W1098">
        <v>7</v>
      </c>
      <c r="X1098">
        <v>1</v>
      </c>
      <c r="Y1098">
        <v>6</v>
      </c>
      <c r="Z1098">
        <v>0</v>
      </c>
      <c r="AA1098">
        <v>312</v>
      </c>
      <c r="AB1098">
        <v>53</v>
      </c>
      <c r="AC1098">
        <v>84</v>
      </c>
      <c r="AD1098">
        <v>72</v>
      </c>
      <c r="AE1098">
        <v>9</v>
      </c>
      <c r="AF1098">
        <v>46</v>
      </c>
      <c r="AG1098">
        <v>48</v>
      </c>
      <c r="AH1098">
        <v>312</v>
      </c>
    </row>
    <row r="1099" spans="1:34" x14ac:dyDescent="0.25">
      <c r="A1099" t="s">
        <v>273</v>
      </c>
      <c r="B1099" t="s">
        <v>523</v>
      </c>
      <c r="C1099" t="str">
        <f t="shared" si="79"/>
        <v>160605</v>
      </c>
      <c r="D1099" t="s">
        <v>462</v>
      </c>
      <c r="E1099">
        <v>4</v>
      </c>
      <c r="F1099">
        <v>201</v>
      </c>
      <c r="G1099">
        <v>160</v>
      </c>
      <c r="H1099">
        <v>99</v>
      </c>
      <c r="I1099">
        <v>61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61</v>
      </c>
      <c r="T1099">
        <v>0</v>
      </c>
      <c r="U1099">
        <v>0</v>
      </c>
      <c r="V1099">
        <v>61</v>
      </c>
      <c r="W1099">
        <v>1</v>
      </c>
      <c r="X1099">
        <v>0</v>
      </c>
      <c r="Y1099">
        <v>1</v>
      </c>
      <c r="Z1099">
        <v>0</v>
      </c>
      <c r="AA1099">
        <v>60</v>
      </c>
      <c r="AB1099">
        <v>4</v>
      </c>
      <c r="AC1099">
        <v>24</v>
      </c>
      <c r="AD1099">
        <v>12</v>
      </c>
      <c r="AE1099">
        <v>1</v>
      </c>
      <c r="AF1099">
        <v>12</v>
      </c>
      <c r="AG1099">
        <v>7</v>
      </c>
      <c r="AH1099">
        <v>60</v>
      </c>
    </row>
    <row r="1100" spans="1:34" x14ac:dyDescent="0.25">
      <c r="A1100" t="s">
        <v>273</v>
      </c>
      <c r="B1100" t="s">
        <v>523</v>
      </c>
      <c r="C1100" t="str">
        <f t="shared" si="79"/>
        <v>160605</v>
      </c>
      <c r="D1100" t="s">
        <v>462</v>
      </c>
      <c r="E1100">
        <v>5</v>
      </c>
      <c r="F1100">
        <v>517</v>
      </c>
      <c r="G1100">
        <v>390</v>
      </c>
      <c r="H1100">
        <v>217</v>
      </c>
      <c r="I1100">
        <v>173</v>
      </c>
      <c r="J1100">
        <v>0</v>
      </c>
      <c r="K1100">
        <v>1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173</v>
      </c>
      <c r="T1100">
        <v>0</v>
      </c>
      <c r="U1100">
        <v>0</v>
      </c>
      <c r="V1100">
        <v>173</v>
      </c>
      <c r="W1100">
        <v>4</v>
      </c>
      <c r="X1100">
        <v>0</v>
      </c>
      <c r="Y1100">
        <v>4</v>
      </c>
      <c r="Z1100">
        <v>0</v>
      </c>
      <c r="AA1100">
        <v>169</v>
      </c>
      <c r="AB1100">
        <v>33</v>
      </c>
      <c r="AC1100">
        <v>47</v>
      </c>
      <c r="AD1100">
        <v>47</v>
      </c>
      <c r="AE1100">
        <v>3</v>
      </c>
      <c r="AF1100">
        <v>23</v>
      </c>
      <c r="AG1100">
        <v>16</v>
      </c>
      <c r="AH1100">
        <v>169</v>
      </c>
    </row>
    <row r="1101" spans="1:34" x14ac:dyDescent="0.25">
      <c r="A1101" t="s">
        <v>273</v>
      </c>
      <c r="B1101" t="s">
        <v>523</v>
      </c>
      <c r="C1101" t="str">
        <f t="shared" si="79"/>
        <v>160605</v>
      </c>
      <c r="D1101" t="s">
        <v>525</v>
      </c>
      <c r="E1101">
        <v>6</v>
      </c>
      <c r="F1101">
        <v>891</v>
      </c>
      <c r="G1101">
        <v>670</v>
      </c>
      <c r="H1101">
        <v>270</v>
      </c>
      <c r="I1101">
        <v>400</v>
      </c>
      <c r="J1101">
        <v>0</v>
      </c>
      <c r="K1101">
        <v>4</v>
      </c>
      <c r="L1101">
        <v>2</v>
      </c>
      <c r="M1101">
        <v>2</v>
      </c>
      <c r="N1101">
        <v>0</v>
      </c>
      <c r="O1101">
        <v>0</v>
      </c>
      <c r="P1101">
        <v>0</v>
      </c>
      <c r="Q1101">
        <v>0</v>
      </c>
      <c r="R1101">
        <v>2</v>
      </c>
      <c r="S1101">
        <v>402</v>
      </c>
      <c r="T1101">
        <v>2</v>
      </c>
      <c r="U1101">
        <v>0</v>
      </c>
      <c r="V1101">
        <v>402</v>
      </c>
      <c r="W1101">
        <v>13</v>
      </c>
      <c r="X1101">
        <v>1</v>
      </c>
      <c r="Y1101">
        <v>12</v>
      </c>
      <c r="Z1101">
        <v>0</v>
      </c>
      <c r="AA1101">
        <v>389</v>
      </c>
      <c r="AB1101">
        <v>81</v>
      </c>
      <c r="AC1101">
        <v>101</v>
      </c>
      <c r="AD1101">
        <v>73</v>
      </c>
      <c r="AE1101">
        <v>5</v>
      </c>
      <c r="AF1101">
        <v>70</v>
      </c>
      <c r="AG1101">
        <v>59</v>
      </c>
      <c r="AH1101">
        <v>389</v>
      </c>
    </row>
    <row r="1102" spans="1:34" x14ac:dyDescent="0.25">
      <c r="A1102" t="s">
        <v>273</v>
      </c>
      <c r="B1102" t="s">
        <v>523</v>
      </c>
      <c r="C1102" t="str">
        <f t="shared" si="79"/>
        <v>160605</v>
      </c>
      <c r="D1102" t="s">
        <v>462</v>
      </c>
      <c r="E1102">
        <v>7</v>
      </c>
      <c r="F1102">
        <v>245</v>
      </c>
      <c r="G1102">
        <v>190</v>
      </c>
      <c r="H1102">
        <v>107</v>
      </c>
      <c r="I1102">
        <v>83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83</v>
      </c>
      <c r="T1102">
        <v>0</v>
      </c>
      <c r="U1102">
        <v>0</v>
      </c>
      <c r="V1102">
        <v>83</v>
      </c>
      <c r="W1102">
        <v>1</v>
      </c>
      <c r="X1102">
        <v>0</v>
      </c>
      <c r="Y1102">
        <v>1</v>
      </c>
      <c r="Z1102">
        <v>0</v>
      </c>
      <c r="AA1102">
        <v>82</v>
      </c>
      <c r="AB1102">
        <v>22</v>
      </c>
      <c r="AC1102">
        <v>24</v>
      </c>
      <c r="AD1102">
        <v>11</v>
      </c>
      <c r="AE1102">
        <v>0</v>
      </c>
      <c r="AF1102">
        <v>17</v>
      </c>
      <c r="AG1102">
        <v>8</v>
      </c>
      <c r="AH1102">
        <v>82</v>
      </c>
    </row>
    <row r="1103" spans="1:34" x14ac:dyDescent="0.25">
      <c r="A1103" t="s">
        <v>273</v>
      </c>
      <c r="B1103" t="s">
        <v>526</v>
      </c>
      <c r="C1103" t="str">
        <f t="shared" ref="C1103:C1129" si="80">"160701"</f>
        <v>160701</v>
      </c>
      <c r="D1103" t="s">
        <v>527</v>
      </c>
      <c r="E1103">
        <v>1</v>
      </c>
      <c r="F1103">
        <v>917</v>
      </c>
      <c r="G1103">
        <v>710</v>
      </c>
      <c r="H1103">
        <v>278</v>
      </c>
      <c r="I1103">
        <v>432</v>
      </c>
      <c r="J1103">
        <v>0</v>
      </c>
      <c r="K1103">
        <v>1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432</v>
      </c>
      <c r="T1103">
        <v>0</v>
      </c>
      <c r="U1103">
        <v>0</v>
      </c>
      <c r="V1103">
        <v>432</v>
      </c>
      <c r="W1103">
        <v>9</v>
      </c>
      <c r="X1103">
        <v>1</v>
      </c>
      <c r="Y1103">
        <v>8</v>
      </c>
      <c r="Z1103">
        <v>0</v>
      </c>
      <c r="AA1103">
        <v>423</v>
      </c>
      <c r="AB1103">
        <v>16</v>
      </c>
      <c r="AC1103">
        <v>139</v>
      </c>
      <c r="AD1103">
        <v>135</v>
      </c>
      <c r="AE1103">
        <v>6</v>
      </c>
      <c r="AF1103">
        <v>80</v>
      </c>
      <c r="AG1103">
        <v>47</v>
      </c>
      <c r="AH1103">
        <v>423</v>
      </c>
    </row>
    <row r="1104" spans="1:34" x14ac:dyDescent="0.25">
      <c r="A1104" t="s">
        <v>273</v>
      </c>
      <c r="B1104" t="s">
        <v>526</v>
      </c>
      <c r="C1104" t="str">
        <f t="shared" si="80"/>
        <v>160701</v>
      </c>
      <c r="D1104" t="s">
        <v>528</v>
      </c>
      <c r="E1104">
        <v>2</v>
      </c>
      <c r="F1104">
        <v>1083</v>
      </c>
      <c r="G1104">
        <v>841</v>
      </c>
      <c r="H1104">
        <v>449</v>
      </c>
      <c r="I1104">
        <v>392</v>
      </c>
      <c r="J1104">
        <v>0</v>
      </c>
      <c r="K1104">
        <v>2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392</v>
      </c>
      <c r="T1104">
        <v>0</v>
      </c>
      <c r="U1104">
        <v>0</v>
      </c>
      <c r="V1104">
        <v>392</v>
      </c>
      <c r="W1104">
        <v>9</v>
      </c>
      <c r="X1104">
        <v>0</v>
      </c>
      <c r="Y1104">
        <v>9</v>
      </c>
      <c r="Z1104">
        <v>0</v>
      </c>
      <c r="AA1104">
        <v>383</v>
      </c>
      <c r="AB1104">
        <v>20</v>
      </c>
      <c r="AC1104">
        <v>118</v>
      </c>
      <c r="AD1104">
        <v>97</v>
      </c>
      <c r="AE1104">
        <v>6</v>
      </c>
      <c r="AF1104">
        <v>111</v>
      </c>
      <c r="AG1104">
        <v>31</v>
      </c>
      <c r="AH1104">
        <v>383</v>
      </c>
    </row>
    <row r="1105" spans="1:34" x14ac:dyDescent="0.25">
      <c r="A1105" t="s">
        <v>273</v>
      </c>
      <c r="B1105" t="s">
        <v>526</v>
      </c>
      <c r="C1105" t="str">
        <f t="shared" si="80"/>
        <v>160701</v>
      </c>
      <c r="D1105" t="s">
        <v>529</v>
      </c>
      <c r="E1105">
        <v>3</v>
      </c>
      <c r="F1105">
        <v>999</v>
      </c>
      <c r="G1105">
        <v>770</v>
      </c>
      <c r="H1105">
        <v>437</v>
      </c>
      <c r="I1105">
        <v>333</v>
      </c>
      <c r="J1105">
        <v>0</v>
      </c>
      <c r="K1105">
        <v>4</v>
      </c>
      <c r="L1105">
        <v>3</v>
      </c>
      <c r="M1105">
        <v>3</v>
      </c>
      <c r="N1105">
        <v>0</v>
      </c>
      <c r="O1105">
        <v>0</v>
      </c>
      <c r="P1105">
        <v>0</v>
      </c>
      <c r="Q1105">
        <v>0</v>
      </c>
      <c r="R1105">
        <v>3</v>
      </c>
      <c r="S1105">
        <v>336</v>
      </c>
      <c r="T1105">
        <v>3</v>
      </c>
      <c r="U1105">
        <v>0</v>
      </c>
      <c r="V1105">
        <v>336</v>
      </c>
      <c r="W1105">
        <v>11</v>
      </c>
      <c r="X1105">
        <v>2</v>
      </c>
      <c r="Y1105">
        <v>9</v>
      </c>
      <c r="Z1105">
        <v>0</v>
      </c>
      <c r="AA1105">
        <v>325</v>
      </c>
      <c r="AB1105">
        <v>16</v>
      </c>
      <c r="AC1105">
        <v>87</v>
      </c>
      <c r="AD1105">
        <v>82</v>
      </c>
      <c r="AE1105">
        <v>9</v>
      </c>
      <c r="AF1105">
        <v>103</v>
      </c>
      <c r="AG1105">
        <v>28</v>
      </c>
      <c r="AH1105">
        <v>325</v>
      </c>
    </row>
    <row r="1106" spans="1:34" x14ac:dyDescent="0.25">
      <c r="A1106" t="s">
        <v>273</v>
      </c>
      <c r="B1106" t="s">
        <v>526</v>
      </c>
      <c r="C1106" t="str">
        <f t="shared" si="80"/>
        <v>160701</v>
      </c>
      <c r="D1106" t="s">
        <v>423</v>
      </c>
      <c r="E1106">
        <v>4</v>
      </c>
      <c r="F1106">
        <v>1003</v>
      </c>
      <c r="G1106">
        <v>760</v>
      </c>
      <c r="H1106">
        <v>424</v>
      </c>
      <c r="I1106">
        <v>336</v>
      </c>
      <c r="J1106">
        <v>0</v>
      </c>
      <c r="K1106">
        <v>3</v>
      </c>
      <c r="L1106">
        <v>3</v>
      </c>
      <c r="M1106">
        <v>3</v>
      </c>
      <c r="N1106">
        <v>1</v>
      </c>
      <c r="O1106">
        <v>0</v>
      </c>
      <c r="P1106">
        <v>0</v>
      </c>
      <c r="Q1106">
        <v>0</v>
      </c>
      <c r="R1106">
        <v>2</v>
      </c>
      <c r="S1106">
        <v>338</v>
      </c>
      <c r="T1106">
        <v>2</v>
      </c>
      <c r="U1106">
        <v>0</v>
      </c>
      <c r="V1106">
        <v>338</v>
      </c>
      <c r="W1106">
        <v>15</v>
      </c>
      <c r="X1106">
        <v>2</v>
      </c>
      <c r="Y1106">
        <v>4</v>
      </c>
      <c r="Z1106">
        <v>0</v>
      </c>
      <c r="AA1106">
        <v>323</v>
      </c>
      <c r="AB1106">
        <v>13</v>
      </c>
      <c r="AC1106">
        <v>106</v>
      </c>
      <c r="AD1106">
        <v>91</v>
      </c>
      <c r="AE1106">
        <v>5</v>
      </c>
      <c r="AF1106">
        <v>77</v>
      </c>
      <c r="AG1106">
        <v>31</v>
      </c>
      <c r="AH1106">
        <v>323</v>
      </c>
    </row>
    <row r="1107" spans="1:34" x14ac:dyDescent="0.25">
      <c r="A1107" t="s">
        <v>273</v>
      </c>
      <c r="B1107" t="s">
        <v>526</v>
      </c>
      <c r="C1107" t="str">
        <f t="shared" si="80"/>
        <v>160701</v>
      </c>
      <c r="D1107" t="s">
        <v>530</v>
      </c>
      <c r="E1107">
        <v>5</v>
      </c>
      <c r="F1107">
        <v>1138</v>
      </c>
      <c r="G1107">
        <v>860</v>
      </c>
      <c r="H1107">
        <v>383</v>
      </c>
      <c r="I1107">
        <v>477</v>
      </c>
      <c r="J1107">
        <v>0</v>
      </c>
      <c r="K1107">
        <v>3</v>
      </c>
      <c r="L1107">
        <v>1</v>
      </c>
      <c r="M1107">
        <v>1</v>
      </c>
      <c r="N1107">
        <v>0</v>
      </c>
      <c r="O1107">
        <v>0</v>
      </c>
      <c r="P1107">
        <v>0</v>
      </c>
      <c r="Q1107">
        <v>0</v>
      </c>
      <c r="R1107">
        <v>1</v>
      </c>
      <c r="S1107">
        <v>478</v>
      </c>
      <c r="T1107">
        <v>1</v>
      </c>
      <c r="U1107">
        <v>0</v>
      </c>
      <c r="V1107">
        <v>478</v>
      </c>
      <c r="W1107">
        <v>14</v>
      </c>
      <c r="X1107">
        <v>6</v>
      </c>
      <c r="Y1107">
        <v>8</v>
      </c>
      <c r="Z1107">
        <v>0</v>
      </c>
      <c r="AA1107">
        <v>464</v>
      </c>
      <c r="AB1107">
        <v>20</v>
      </c>
      <c r="AC1107">
        <v>151</v>
      </c>
      <c r="AD1107">
        <v>125</v>
      </c>
      <c r="AE1107">
        <v>8</v>
      </c>
      <c r="AF1107">
        <v>121</v>
      </c>
      <c r="AG1107">
        <v>39</v>
      </c>
      <c r="AH1107">
        <v>464</v>
      </c>
    </row>
    <row r="1108" spans="1:34" x14ac:dyDescent="0.25">
      <c r="A1108" t="s">
        <v>273</v>
      </c>
      <c r="B1108" t="s">
        <v>526</v>
      </c>
      <c r="C1108" t="str">
        <f t="shared" si="80"/>
        <v>160701</v>
      </c>
      <c r="D1108" t="s">
        <v>531</v>
      </c>
      <c r="E1108">
        <v>6</v>
      </c>
      <c r="F1108">
        <v>1101</v>
      </c>
      <c r="G1108">
        <v>840</v>
      </c>
      <c r="H1108">
        <v>232</v>
      </c>
      <c r="I1108">
        <v>608</v>
      </c>
      <c r="J1108">
        <v>1</v>
      </c>
      <c r="K1108">
        <v>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608</v>
      </c>
      <c r="T1108">
        <v>0</v>
      </c>
      <c r="U1108">
        <v>0</v>
      </c>
      <c r="V1108">
        <v>608</v>
      </c>
      <c r="W1108">
        <v>13</v>
      </c>
      <c r="X1108">
        <v>4</v>
      </c>
      <c r="Y1108">
        <v>4</v>
      </c>
      <c r="Z1108">
        <v>0</v>
      </c>
      <c r="AA1108">
        <v>595</v>
      </c>
      <c r="AB1108">
        <v>23</v>
      </c>
      <c r="AC1108">
        <v>164</v>
      </c>
      <c r="AD1108">
        <v>232</v>
      </c>
      <c r="AE1108">
        <v>9</v>
      </c>
      <c r="AF1108">
        <v>90</v>
      </c>
      <c r="AG1108">
        <v>77</v>
      </c>
      <c r="AH1108">
        <v>595</v>
      </c>
    </row>
    <row r="1109" spans="1:34" x14ac:dyDescent="0.25">
      <c r="A1109" t="s">
        <v>273</v>
      </c>
      <c r="B1109" t="s">
        <v>526</v>
      </c>
      <c r="C1109" t="str">
        <f t="shared" si="80"/>
        <v>160701</v>
      </c>
      <c r="D1109" t="s">
        <v>466</v>
      </c>
      <c r="E1109">
        <v>7</v>
      </c>
      <c r="F1109">
        <v>911</v>
      </c>
      <c r="G1109">
        <v>700</v>
      </c>
      <c r="H1109">
        <v>320</v>
      </c>
      <c r="I1109">
        <v>380</v>
      </c>
      <c r="J1109">
        <v>2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380</v>
      </c>
      <c r="T1109">
        <v>0</v>
      </c>
      <c r="U1109">
        <v>0</v>
      </c>
      <c r="V1109">
        <v>380</v>
      </c>
      <c r="W1109">
        <v>5</v>
      </c>
      <c r="X1109">
        <v>1</v>
      </c>
      <c r="Y1109">
        <v>4</v>
      </c>
      <c r="Z1109">
        <v>0</v>
      </c>
      <c r="AA1109">
        <v>375</v>
      </c>
      <c r="AB1109">
        <v>12</v>
      </c>
      <c r="AC1109">
        <v>139</v>
      </c>
      <c r="AD1109">
        <v>89</v>
      </c>
      <c r="AE1109">
        <v>7</v>
      </c>
      <c r="AF1109">
        <v>96</v>
      </c>
      <c r="AG1109">
        <v>32</v>
      </c>
      <c r="AH1109">
        <v>375</v>
      </c>
    </row>
    <row r="1110" spans="1:34" x14ac:dyDescent="0.25">
      <c r="A1110" t="s">
        <v>273</v>
      </c>
      <c r="B1110" t="s">
        <v>526</v>
      </c>
      <c r="C1110" t="str">
        <f t="shared" si="80"/>
        <v>160701</v>
      </c>
      <c r="D1110" t="s">
        <v>381</v>
      </c>
      <c r="E1110">
        <v>8</v>
      </c>
      <c r="F1110">
        <v>794</v>
      </c>
      <c r="G1110">
        <v>600</v>
      </c>
      <c r="H1110">
        <v>202</v>
      </c>
      <c r="I1110">
        <v>398</v>
      </c>
      <c r="J1110">
        <v>0</v>
      </c>
      <c r="K1110">
        <v>6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398</v>
      </c>
      <c r="T1110">
        <v>0</v>
      </c>
      <c r="U1110">
        <v>0</v>
      </c>
      <c r="V1110">
        <v>398</v>
      </c>
      <c r="W1110">
        <v>10</v>
      </c>
      <c r="X1110">
        <v>0</v>
      </c>
      <c r="Y1110">
        <v>8</v>
      </c>
      <c r="Z1110">
        <v>0</v>
      </c>
      <c r="AA1110">
        <v>388</v>
      </c>
      <c r="AB1110">
        <v>12</v>
      </c>
      <c r="AC1110">
        <v>102</v>
      </c>
      <c r="AD1110">
        <v>138</v>
      </c>
      <c r="AE1110">
        <v>4</v>
      </c>
      <c r="AF1110">
        <v>80</v>
      </c>
      <c r="AG1110">
        <v>52</v>
      </c>
      <c r="AH1110">
        <v>388</v>
      </c>
    </row>
    <row r="1111" spans="1:34" x14ac:dyDescent="0.25">
      <c r="A1111" t="s">
        <v>273</v>
      </c>
      <c r="B1111" t="s">
        <v>526</v>
      </c>
      <c r="C1111" t="str">
        <f t="shared" si="80"/>
        <v>160701</v>
      </c>
      <c r="D1111" t="s">
        <v>532</v>
      </c>
      <c r="E1111">
        <v>9</v>
      </c>
      <c r="F1111">
        <v>946</v>
      </c>
      <c r="G1111">
        <v>730</v>
      </c>
      <c r="H1111">
        <v>366</v>
      </c>
      <c r="I1111">
        <v>364</v>
      </c>
      <c r="J1111">
        <v>0</v>
      </c>
      <c r="K1111">
        <v>1</v>
      </c>
      <c r="L1111">
        <v>4</v>
      </c>
      <c r="M1111">
        <v>4</v>
      </c>
      <c r="N1111">
        <v>1</v>
      </c>
      <c r="O1111">
        <v>0</v>
      </c>
      <c r="P1111">
        <v>0</v>
      </c>
      <c r="Q1111">
        <v>0</v>
      </c>
      <c r="R1111">
        <v>3</v>
      </c>
      <c r="S1111">
        <v>367</v>
      </c>
      <c r="T1111">
        <v>3</v>
      </c>
      <c r="U1111">
        <v>0</v>
      </c>
      <c r="V1111">
        <v>367</v>
      </c>
      <c r="W1111">
        <v>7</v>
      </c>
      <c r="X1111">
        <v>1</v>
      </c>
      <c r="Y1111">
        <v>4</v>
      </c>
      <c r="Z1111">
        <v>0</v>
      </c>
      <c r="AA1111">
        <v>360</v>
      </c>
      <c r="AB1111">
        <v>9</v>
      </c>
      <c r="AC1111">
        <v>123</v>
      </c>
      <c r="AD1111">
        <v>107</v>
      </c>
      <c r="AE1111">
        <v>8</v>
      </c>
      <c r="AF1111">
        <v>95</v>
      </c>
      <c r="AG1111">
        <v>18</v>
      </c>
      <c r="AH1111">
        <v>360</v>
      </c>
    </row>
    <row r="1112" spans="1:34" x14ac:dyDescent="0.25">
      <c r="A1112" t="s">
        <v>273</v>
      </c>
      <c r="B1112" t="s">
        <v>526</v>
      </c>
      <c r="C1112" t="str">
        <f t="shared" si="80"/>
        <v>160701</v>
      </c>
      <c r="D1112" t="s">
        <v>533</v>
      </c>
      <c r="E1112">
        <v>10</v>
      </c>
      <c r="F1112">
        <v>964</v>
      </c>
      <c r="G1112">
        <v>750</v>
      </c>
      <c r="H1112">
        <v>379</v>
      </c>
      <c r="I1112">
        <v>371</v>
      </c>
      <c r="J1112">
        <v>0</v>
      </c>
      <c r="K1112">
        <v>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371</v>
      </c>
      <c r="T1112">
        <v>0</v>
      </c>
      <c r="U1112">
        <v>0</v>
      </c>
      <c r="V1112">
        <v>371</v>
      </c>
      <c r="W1112">
        <v>16</v>
      </c>
      <c r="X1112">
        <v>5</v>
      </c>
      <c r="Y1112">
        <v>11</v>
      </c>
      <c r="Z1112">
        <v>0</v>
      </c>
      <c r="AA1112">
        <v>355</v>
      </c>
      <c r="AB1112">
        <v>12</v>
      </c>
      <c r="AC1112">
        <v>95</v>
      </c>
      <c r="AD1112">
        <v>103</v>
      </c>
      <c r="AE1112">
        <v>4</v>
      </c>
      <c r="AF1112">
        <v>86</v>
      </c>
      <c r="AG1112">
        <v>55</v>
      </c>
      <c r="AH1112">
        <v>355</v>
      </c>
    </row>
    <row r="1113" spans="1:34" x14ac:dyDescent="0.25">
      <c r="A1113" t="s">
        <v>273</v>
      </c>
      <c r="B1113" t="s">
        <v>526</v>
      </c>
      <c r="C1113" t="str">
        <f t="shared" si="80"/>
        <v>160701</v>
      </c>
      <c r="D1113" t="s">
        <v>381</v>
      </c>
      <c r="E1113">
        <v>11</v>
      </c>
      <c r="F1113">
        <v>900</v>
      </c>
      <c r="G1113">
        <v>700</v>
      </c>
      <c r="H1113">
        <v>281</v>
      </c>
      <c r="I1113">
        <v>419</v>
      </c>
      <c r="J1113">
        <v>1</v>
      </c>
      <c r="K1113">
        <v>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419</v>
      </c>
      <c r="T1113">
        <v>0</v>
      </c>
      <c r="U1113">
        <v>0</v>
      </c>
      <c r="V1113">
        <v>419</v>
      </c>
      <c r="W1113">
        <v>13</v>
      </c>
      <c r="X1113">
        <v>1</v>
      </c>
      <c r="Y1113">
        <v>8</v>
      </c>
      <c r="Z1113">
        <v>0</v>
      </c>
      <c r="AA1113">
        <v>406</v>
      </c>
      <c r="AB1113">
        <v>18</v>
      </c>
      <c r="AC1113">
        <v>134</v>
      </c>
      <c r="AD1113">
        <v>117</v>
      </c>
      <c r="AE1113">
        <v>6</v>
      </c>
      <c r="AF1113">
        <v>82</v>
      </c>
      <c r="AG1113">
        <v>49</v>
      </c>
      <c r="AH1113">
        <v>406</v>
      </c>
    </row>
    <row r="1114" spans="1:34" x14ac:dyDescent="0.25">
      <c r="A1114" t="s">
        <v>273</v>
      </c>
      <c r="B1114" t="s">
        <v>526</v>
      </c>
      <c r="C1114" t="str">
        <f t="shared" si="80"/>
        <v>160701</v>
      </c>
      <c r="D1114" t="s">
        <v>381</v>
      </c>
      <c r="E1114">
        <v>12</v>
      </c>
      <c r="F1114">
        <v>752</v>
      </c>
      <c r="G1114">
        <v>580</v>
      </c>
      <c r="H1114">
        <v>253</v>
      </c>
      <c r="I1114">
        <v>327</v>
      </c>
      <c r="J1114">
        <v>0</v>
      </c>
      <c r="K1114">
        <v>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327</v>
      </c>
      <c r="T1114">
        <v>0</v>
      </c>
      <c r="U1114">
        <v>0</v>
      </c>
      <c r="V1114">
        <v>327</v>
      </c>
      <c r="W1114">
        <v>4</v>
      </c>
      <c r="X1114">
        <v>0</v>
      </c>
      <c r="Y1114">
        <v>4</v>
      </c>
      <c r="Z1114">
        <v>0</v>
      </c>
      <c r="AA1114">
        <v>323</v>
      </c>
      <c r="AB1114">
        <v>9</v>
      </c>
      <c r="AC1114">
        <v>104</v>
      </c>
      <c r="AD1114">
        <v>99</v>
      </c>
      <c r="AE1114">
        <v>4</v>
      </c>
      <c r="AF1114">
        <v>70</v>
      </c>
      <c r="AG1114">
        <v>37</v>
      </c>
      <c r="AH1114">
        <v>323</v>
      </c>
    </row>
    <row r="1115" spans="1:34" x14ac:dyDescent="0.25">
      <c r="A1115" t="s">
        <v>273</v>
      </c>
      <c r="B1115" t="s">
        <v>526</v>
      </c>
      <c r="C1115" t="str">
        <f t="shared" si="80"/>
        <v>160701</v>
      </c>
      <c r="D1115" t="s">
        <v>534</v>
      </c>
      <c r="E1115">
        <v>13</v>
      </c>
      <c r="F1115">
        <v>999</v>
      </c>
      <c r="G1115">
        <v>770</v>
      </c>
      <c r="H1115">
        <v>365</v>
      </c>
      <c r="I1115">
        <v>405</v>
      </c>
      <c r="J1115">
        <v>1</v>
      </c>
      <c r="K1115">
        <v>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405</v>
      </c>
      <c r="T1115">
        <v>0</v>
      </c>
      <c r="U1115">
        <v>0</v>
      </c>
      <c r="V1115">
        <v>405</v>
      </c>
      <c r="W1115">
        <v>5</v>
      </c>
      <c r="X1115">
        <v>3</v>
      </c>
      <c r="Y1115">
        <v>2</v>
      </c>
      <c r="Z1115">
        <v>0</v>
      </c>
      <c r="AA1115">
        <v>400</v>
      </c>
      <c r="AB1115">
        <v>26</v>
      </c>
      <c r="AC1115">
        <v>100</v>
      </c>
      <c r="AD1115">
        <v>122</v>
      </c>
      <c r="AE1115">
        <v>15</v>
      </c>
      <c r="AF1115">
        <v>93</v>
      </c>
      <c r="AG1115">
        <v>44</v>
      </c>
      <c r="AH1115">
        <v>400</v>
      </c>
    </row>
    <row r="1116" spans="1:34" x14ac:dyDescent="0.25">
      <c r="A1116" t="s">
        <v>273</v>
      </c>
      <c r="B1116" t="s">
        <v>526</v>
      </c>
      <c r="C1116" t="str">
        <f t="shared" si="80"/>
        <v>160701</v>
      </c>
      <c r="D1116" t="s">
        <v>535</v>
      </c>
      <c r="E1116">
        <v>14</v>
      </c>
      <c r="F1116">
        <v>701</v>
      </c>
      <c r="G1116">
        <v>540</v>
      </c>
      <c r="H1116">
        <v>232</v>
      </c>
      <c r="I1116">
        <v>308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308</v>
      </c>
      <c r="T1116">
        <v>0</v>
      </c>
      <c r="U1116">
        <v>0</v>
      </c>
      <c r="V1116">
        <v>308</v>
      </c>
      <c r="W1116">
        <v>0</v>
      </c>
      <c r="X1116">
        <v>0</v>
      </c>
      <c r="Y1116">
        <v>0</v>
      </c>
      <c r="Z1116">
        <v>0</v>
      </c>
      <c r="AA1116">
        <v>308</v>
      </c>
      <c r="AB1116">
        <v>34</v>
      </c>
      <c r="AC1116">
        <v>69</v>
      </c>
      <c r="AD1116">
        <v>70</v>
      </c>
      <c r="AE1116">
        <v>2</v>
      </c>
      <c r="AF1116">
        <v>101</v>
      </c>
      <c r="AG1116">
        <v>32</v>
      </c>
      <c r="AH1116">
        <v>308</v>
      </c>
    </row>
    <row r="1117" spans="1:34" x14ac:dyDescent="0.25">
      <c r="A1117" t="s">
        <v>273</v>
      </c>
      <c r="B1117" t="s">
        <v>526</v>
      </c>
      <c r="C1117" t="str">
        <f t="shared" si="80"/>
        <v>160701</v>
      </c>
      <c r="D1117" t="s">
        <v>536</v>
      </c>
      <c r="E1117">
        <v>15</v>
      </c>
      <c r="F1117">
        <v>562</v>
      </c>
      <c r="G1117">
        <v>430</v>
      </c>
      <c r="H1117">
        <v>222</v>
      </c>
      <c r="I1117">
        <v>208</v>
      </c>
      <c r="J1117">
        <v>0</v>
      </c>
      <c r="K1117">
        <v>2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208</v>
      </c>
      <c r="T1117">
        <v>0</v>
      </c>
      <c r="U1117">
        <v>0</v>
      </c>
      <c r="V1117">
        <v>208</v>
      </c>
      <c r="W1117">
        <v>8</v>
      </c>
      <c r="X1117">
        <v>1</v>
      </c>
      <c r="Y1117">
        <v>7</v>
      </c>
      <c r="Z1117">
        <v>0</v>
      </c>
      <c r="AA1117">
        <v>200</v>
      </c>
      <c r="AB1117">
        <v>13</v>
      </c>
      <c r="AC1117">
        <v>50</v>
      </c>
      <c r="AD1117">
        <v>64</v>
      </c>
      <c r="AE1117">
        <v>6</v>
      </c>
      <c r="AF1117">
        <v>56</v>
      </c>
      <c r="AG1117">
        <v>11</v>
      </c>
      <c r="AH1117">
        <v>200</v>
      </c>
    </row>
    <row r="1118" spans="1:34" x14ac:dyDescent="0.25">
      <c r="A1118" t="s">
        <v>273</v>
      </c>
      <c r="B1118" t="s">
        <v>526</v>
      </c>
      <c r="C1118" t="str">
        <f t="shared" si="80"/>
        <v>160701</v>
      </c>
      <c r="D1118" t="s">
        <v>537</v>
      </c>
      <c r="E1118">
        <v>16</v>
      </c>
      <c r="F1118">
        <v>420</v>
      </c>
      <c r="G1118">
        <v>330</v>
      </c>
      <c r="H1118">
        <v>187</v>
      </c>
      <c r="I1118">
        <v>143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143</v>
      </c>
      <c r="T1118">
        <v>0</v>
      </c>
      <c r="U1118">
        <v>0</v>
      </c>
      <c r="V1118">
        <v>143</v>
      </c>
      <c r="W1118">
        <v>12</v>
      </c>
      <c r="X1118">
        <v>3</v>
      </c>
      <c r="Y1118">
        <v>2</v>
      </c>
      <c r="Z1118">
        <v>0</v>
      </c>
      <c r="AA1118">
        <v>131</v>
      </c>
      <c r="AB1118">
        <v>9</v>
      </c>
      <c r="AC1118">
        <v>32</v>
      </c>
      <c r="AD1118">
        <v>23</v>
      </c>
      <c r="AE1118">
        <v>1</v>
      </c>
      <c r="AF1118">
        <v>55</v>
      </c>
      <c r="AG1118">
        <v>11</v>
      </c>
      <c r="AH1118">
        <v>131</v>
      </c>
    </row>
    <row r="1119" spans="1:34" x14ac:dyDescent="0.25">
      <c r="A1119" t="s">
        <v>273</v>
      </c>
      <c r="B1119" t="s">
        <v>526</v>
      </c>
      <c r="C1119" t="str">
        <f t="shared" si="80"/>
        <v>160701</v>
      </c>
      <c r="D1119" t="s">
        <v>538</v>
      </c>
      <c r="E1119">
        <v>17</v>
      </c>
      <c r="F1119">
        <v>822</v>
      </c>
      <c r="G1119">
        <v>630</v>
      </c>
      <c r="H1119">
        <v>356</v>
      </c>
      <c r="I1119">
        <v>274</v>
      </c>
      <c r="J1119">
        <v>0</v>
      </c>
      <c r="K1119">
        <v>1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274</v>
      </c>
      <c r="T1119">
        <v>0</v>
      </c>
      <c r="U1119">
        <v>0</v>
      </c>
      <c r="V1119">
        <v>274</v>
      </c>
      <c r="W1119">
        <v>2</v>
      </c>
      <c r="X1119">
        <v>0</v>
      </c>
      <c r="Y1119">
        <v>2</v>
      </c>
      <c r="Z1119">
        <v>0</v>
      </c>
      <c r="AA1119">
        <v>272</v>
      </c>
      <c r="AB1119">
        <v>26</v>
      </c>
      <c r="AC1119">
        <v>106</v>
      </c>
      <c r="AD1119">
        <v>53</v>
      </c>
      <c r="AE1119">
        <v>4</v>
      </c>
      <c r="AF1119">
        <v>64</v>
      </c>
      <c r="AG1119">
        <v>19</v>
      </c>
      <c r="AH1119">
        <v>272</v>
      </c>
    </row>
    <row r="1120" spans="1:34" x14ac:dyDescent="0.25">
      <c r="A1120" t="s">
        <v>273</v>
      </c>
      <c r="B1120" t="s">
        <v>526</v>
      </c>
      <c r="C1120" t="str">
        <f t="shared" si="80"/>
        <v>160701</v>
      </c>
      <c r="D1120" t="s">
        <v>539</v>
      </c>
      <c r="E1120">
        <v>18</v>
      </c>
      <c r="F1120">
        <v>518</v>
      </c>
      <c r="G1120">
        <v>390</v>
      </c>
      <c r="H1120">
        <v>190</v>
      </c>
      <c r="I1120">
        <v>200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200</v>
      </c>
      <c r="T1120">
        <v>0</v>
      </c>
      <c r="U1120">
        <v>0</v>
      </c>
      <c r="V1120">
        <v>200</v>
      </c>
      <c r="W1120">
        <v>3</v>
      </c>
      <c r="X1120">
        <v>0</v>
      </c>
      <c r="Y1120">
        <v>3</v>
      </c>
      <c r="Z1120">
        <v>0</v>
      </c>
      <c r="AA1120">
        <v>197</v>
      </c>
      <c r="AB1120">
        <v>13</v>
      </c>
      <c r="AC1120">
        <v>61</v>
      </c>
      <c r="AD1120">
        <v>43</v>
      </c>
      <c r="AE1120">
        <v>0</v>
      </c>
      <c r="AF1120">
        <v>65</v>
      </c>
      <c r="AG1120">
        <v>15</v>
      </c>
      <c r="AH1120">
        <v>197</v>
      </c>
    </row>
    <row r="1121" spans="1:34" x14ac:dyDescent="0.25">
      <c r="A1121" t="s">
        <v>273</v>
      </c>
      <c r="B1121" t="s">
        <v>526</v>
      </c>
      <c r="C1121" t="str">
        <f t="shared" si="80"/>
        <v>160701</v>
      </c>
      <c r="D1121" t="s">
        <v>540</v>
      </c>
      <c r="E1121">
        <v>19</v>
      </c>
      <c r="F1121">
        <v>958</v>
      </c>
      <c r="G1121">
        <v>730</v>
      </c>
      <c r="H1121">
        <v>315</v>
      </c>
      <c r="I1121">
        <v>415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415</v>
      </c>
      <c r="T1121">
        <v>0</v>
      </c>
      <c r="U1121">
        <v>0</v>
      </c>
      <c r="V1121">
        <v>415</v>
      </c>
      <c r="W1121">
        <v>12</v>
      </c>
      <c r="X1121">
        <v>2</v>
      </c>
      <c r="Y1121">
        <v>10</v>
      </c>
      <c r="Z1121">
        <v>0</v>
      </c>
      <c r="AA1121">
        <v>403</v>
      </c>
      <c r="AB1121">
        <v>27</v>
      </c>
      <c r="AC1121">
        <v>160</v>
      </c>
      <c r="AD1121">
        <v>72</v>
      </c>
      <c r="AE1121">
        <v>6</v>
      </c>
      <c r="AF1121">
        <v>107</v>
      </c>
      <c r="AG1121">
        <v>31</v>
      </c>
      <c r="AH1121">
        <v>403</v>
      </c>
    </row>
    <row r="1122" spans="1:34" x14ac:dyDescent="0.25">
      <c r="A1122" t="s">
        <v>273</v>
      </c>
      <c r="B1122" t="s">
        <v>526</v>
      </c>
      <c r="C1122" t="str">
        <f t="shared" si="80"/>
        <v>160701</v>
      </c>
      <c r="D1122" t="s">
        <v>541</v>
      </c>
      <c r="E1122">
        <v>20</v>
      </c>
      <c r="F1122">
        <v>521</v>
      </c>
      <c r="G1122">
        <v>410</v>
      </c>
      <c r="H1122">
        <v>219</v>
      </c>
      <c r="I1122">
        <v>191</v>
      </c>
      <c r="J1122">
        <v>0</v>
      </c>
      <c r="K1122">
        <v>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191</v>
      </c>
      <c r="T1122">
        <v>0</v>
      </c>
      <c r="U1122">
        <v>0</v>
      </c>
      <c r="V1122">
        <v>191</v>
      </c>
      <c r="W1122">
        <v>8</v>
      </c>
      <c r="X1122">
        <v>2</v>
      </c>
      <c r="Y1122">
        <v>4</v>
      </c>
      <c r="Z1122">
        <v>0</v>
      </c>
      <c r="AA1122">
        <v>183</v>
      </c>
      <c r="AB1122">
        <v>10</v>
      </c>
      <c r="AC1122">
        <v>78</v>
      </c>
      <c r="AD1122">
        <v>30</v>
      </c>
      <c r="AE1122">
        <v>1</v>
      </c>
      <c r="AF1122">
        <v>49</v>
      </c>
      <c r="AG1122">
        <v>15</v>
      </c>
      <c r="AH1122">
        <v>183</v>
      </c>
    </row>
    <row r="1123" spans="1:34" x14ac:dyDescent="0.25">
      <c r="A1123" t="s">
        <v>273</v>
      </c>
      <c r="B1123" t="s">
        <v>526</v>
      </c>
      <c r="C1123" t="str">
        <f t="shared" si="80"/>
        <v>160701</v>
      </c>
      <c r="D1123" t="s">
        <v>542</v>
      </c>
      <c r="E1123">
        <v>21</v>
      </c>
      <c r="F1123">
        <v>1030</v>
      </c>
      <c r="G1123">
        <v>780</v>
      </c>
      <c r="H1123">
        <v>409</v>
      </c>
      <c r="I1123">
        <v>371</v>
      </c>
      <c r="J1123">
        <v>0</v>
      </c>
      <c r="K1123">
        <v>4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371</v>
      </c>
      <c r="T1123">
        <v>0</v>
      </c>
      <c r="U1123">
        <v>0</v>
      </c>
      <c r="V1123">
        <v>371</v>
      </c>
      <c r="W1123">
        <v>10</v>
      </c>
      <c r="X1123">
        <v>3</v>
      </c>
      <c r="Y1123">
        <v>7</v>
      </c>
      <c r="Z1123">
        <v>0</v>
      </c>
      <c r="AA1123">
        <v>361</v>
      </c>
      <c r="AB1123">
        <v>16</v>
      </c>
      <c r="AC1123">
        <v>154</v>
      </c>
      <c r="AD1123">
        <v>80</v>
      </c>
      <c r="AE1123">
        <v>1</v>
      </c>
      <c r="AF1123">
        <v>77</v>
      </c>
      <c r="AG1123">
        <v>33</v>
      </c>
      <c r="AH1123">
        <v>361</v>
      </c>
    </row>
    <row r="1124" spans="1:34" x14ac:dyDescent="0.25">
      <c r="A1124" t="s">
        <v>273</v>
      </c>
      <c r="B1124" t="s">
        <v>526</v>
      </c>
      <c r="C1124" t="str">
        <f t="shared" si="80"/>
        <v>160701</v>
      </c>
      <c r="D1124" t="s">
        <v>543</v>
      </c>
      <c r="E1124">
        <v>22</v>
      </c>
      <c r="F1124">
        <v>1193</v>
      </c>
      <c r="G1124">
        <v>910</v>
      </c>
      <c r="H1124">
        <v>430</v>
      </c>
      <c r="I1124">
        <v>480</v>
      </c>
      <c r="J1124">
        <v>1</v>
      </c>
      <c r="K1124">
        <v>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480</v>
      </c>
      <c r="T1124">
        <v>0</v>
      </c>
      <c r="U1124">
        <v>0</v>
      </c>
      <c r="V1124">
        <v>480</v>
      </c>
      <c r="W1124">
        <v>17</v>
      </c>
      <c r="X1124">
        <v>3</v>
      </c>
      <c r="Y1124">
        <v>13</v>
      </c>
      <c r="Z1124">
        <v>0</v>
      </c>
      <c r="AA1124">
        <v>463</v>
      </c>
      <c r="AB1124">
        <v>33</v>
      </c>
      <c r="AC1124">
        <v>159</v>
      </c>
      <c r="AD1124">
        <v>111</v>
      </c>
      <c r="AE1124">
        <v>6</v>
      </c>
      <c r="AF1124">
        <v>114</v>
      </c>
      <c r="AG1124">
        <v>40</v>
      </c>
      <c r="AH1124">
        <v>463</v>
      </c>
    </row>
    <row r="1125" spans="1:34" x14ac:dyDescent="0.25">
      <c r="A1125" t="s">
        <v>273</v>
      </c>
      <c r="B1125" t="s">
        <v>526</v>
      </c>
      <c r="C1125" t="str">
        <f t="shared" si="80"/>
        <v>160701</v>
      </c>
      <c r="D1125" t="s">
        <v>544</v>
      </c>
      <c r="E1125">
        <v>23</v>
      </c>
      <c r="F1125">
        <v>858</v>
      </c>
      <c r="G1125">
        <v>640</v>
      </c>
      <c r="H1125">
        <v>301</v>
      </c>
      <c r="I1125">
        <v>339</v>
      </c>
      <c r="J1125">
        <v>0</v>
      </c>
      <c r="K1125">
        <v>19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339</v>
      </c>
      <c r="T1125">
        <v>0</v>
      </c>
      <c r="U1125">
        <v>0</v>
      </c>
      <c r="V1125">
        <v>339</v>
      </c>
      <c r="W1125">
        <v>4</v>
      </c>
      <c r="X1125">
        <v>0</v>
      </c>
      <c r="Y1125">
        <v>4</v>
      </c>
      <c r="Z1125">
        <v>0</v>
      </c>
      <c r="AA1125">
        <v>335</v>
      </c>
      <c r="AB1125">
        <v>18</v>
      </c>
      <c r="AC1125">
        <v>88</v>
      </c>
      <c r="AD1125">
        <v>112</v>
      </c>
      <c r="AE1125">
        <v>6</v>
      </c>
      <c r="AF1125">
        <v>78</v>
      </c>
      <c r="AG1125">
        <v>33</v>
      </c>
      <c r="AH1125">
        <v>335</v>
      </c>
    </row>
    <row r="1126" spans="1:34" x14ac:dyDescent="0.25">
      <c r="A1126" t="s">
        <v>273</v>
      </c>
      <c r="B1126" t="s">
        <v>526</v>
      </c>
      <c r="C1126" t="str">
        <f t="shared" si="80"/>
        <v>160701</v>
      </c>
      <c r="D1126" t="s">
        <v>545</v>
      </c>
      <c r="E1126">
        <v>24</v>
      </c>
      <c r="F1126">
        <v>61</v>
      </c>
      <c r="G1126">
        <v>90</v>
      </c>
      <c r="H1126">
        <v>79</v>
      </c>
      <c r="I1126">
        <v>11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11</v>
      </c>
      <c r="T1126">
        <v>0</v>
      </c>
      <c r="U1126">
        <v>0</v>
      </c>
      <c r="V1126">
        <v>11</v>
      </c>
      <c r="W1126">
        <v>0</v>
      </c>
      <c r="X1126">
        <v>0</v>
      </c>
      <c r="Y1126">
        <v>0</v>
      </c>
      <c r="Z1126">
        <v>0</v>
      </c>
      <c r="AA1126">
        <v>11</v>
      </c>
      <c r="AB1126">
        <v>2</v>
      </c>
      <c r="AC1126">
        <v>4</v>
      </c>
      <c r="AD1126">
        <v>4</v>
      </c>
      <c r="AE1126">
        <v>0</v>
      </c>
      <c r="AF1126">
        <v>1</v>
      </c>
      <c r="AG1126">
        <v>0</v>
      </c>
      <c r="AH1126">
        <v>11</v>
      </c>
    </row>
    <row r="1127" spans="1:34" x14ac:dyDescent="0.25">
      <c r="A1127" t="s">
        <v>273</v>
      </c>
      <c r="B1127" t="s">
        <v>526</v>
      </c>
      <c r="C1127" t="str">
        <f t="shared" si="80"/>
        <v>160701</v>
      </c>
      <c r="D1127" t="s">
        <v>546</v>
      </c>
      <c r="E1127">
        <v>25</v>
      </c>
      <c r="F1127">
        <v>125</v>
      </c>
      <c r="G1127">
        <v>173</v>
      </c>
      <c r="H1127">
        <v>103</v>
      </c>
      <c r="I1127">
        <v>70</v>
      </c>
      <c r="J1127">
        <v>0</v>
      </c>
      <c r="K1127">
        <v>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70</v>
      </c>
      <c r="T1127">
        <v>0</v>
      </c>
      <c r="U1127">
        <v>0</v>
      </c>
      <c r="V1127">
        <v>70</v>
      </c>
      <c r="W1127">
        <v>2</v>
      </c>
      <c r="X1127">
        <v>2</v>
      </c>
      <c r="Y1127">
        <v>0</v>
      </c>
      <c r="Z1127">
        <v>0</v>
      </c>
      <c r="AA1127">
        <v>68</v>
      </c>
      <c r="AB1127">
        <v>6</v>
      </c>
      <c r="AC1127">
        <v>28</v>
      </c>
      <c r="AD1127">
        <v>12</v>
      </c>
      <c r="AE1127">
        <v>2</v>
      </c>
      <c r="AF1127">
        <v>15</v>
      </c>
      <c r="AG1127">
        <v>5</v>
      </c>
      <c r="AH1127">
        <v>68</v>
      </c>
    </row>
    <row r="1128" spans="1:34" x14ac:dyDescent="0.25">
      <c r="A1128" t="s">
        <v>273</v>
      </c>
      <c r="B1128" t="s">
        <v>526</v>
      </c>
      <c r="C1128" t="str">
        <f t="shared" si="80"/>
        <v>160701</v>
      </c>
      <c r="D1128" t="s">
        <v>547</v>
      </c>
      <c r="E1128">
        <v>26</v>
      </c>
      <c r="F1128">
        <v>68</v>
      </c>
      <c r="G1128">
        <v>79</v>
      </c>
      <c r="H1128">
        <v>71</v>
      </c>
      <c r="I1128">
        <v>8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8</v>
      </c>
      <c r="T1128">
        <v>0</v>
      </c>
      <c r="U1128">
        <v>0</v>
      </c>
      <c r="V1128">
        <v>8</v>
      </c>
      <c r="W1128">
        <v>0</v>
      </c>
      <c r="X1128">
        <v>0</v>
      </c>
      <c r="Y1128">
        <v>0</v>
      </c>
      <c r="Z1128">
        <v>0</v>
      </c>
      <c r="AA1128">
        <v>8</v>
      </c>
      <c r="AB1128">
        <v>4</v>
      </c>
      <c r="AC1128">
        <v>2</v>
      </c>
      <c r="AD1128">
        <v>0</v>
      </c>
      <c r="AE1128">
        <v>1</v>
      </c>
      <c r="AF1128">
        <v>1</v>
      </c>
      <c r="AG1128">
        <v>0</v>
      </c>
      <c r="AH1128">
        <v>8</v>
      </c>
    </row>
    <row r="1129" spans="1:34" x14ac:dyDescent="0.25">
      <c r="A1129" t="s">
        <v>273</v>
      </c>
      <c r="B1129" t="s">
        <v>526</v>
      </c>
      <c r="C1129" t="str">
        <f t="shared" si="80"/>
        <v>160701</v>
      </c>
      <c r="D1129" t="s">
        <v>548</v>
      </c>
      <c r="E1129">
        <v>27</v>
      </c>
      <c r="F1129">
        <v>155</v>
      </c>
      <c r="G1129">
        <v>252</v>
      </c>
      <c r="H1129">
        <v>130</v>
      </c>
      <c r="I1129">
        <v>122</v>
      </c>
      <c r="J1129">
        <v>0</v>
      </c>
      <c r="K1129">
        <v>28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122</v>
      </c>
      <c r="T1129">
        <v>0</v>
      </c>
      <c r="U1129">
        <v>0</v>
      </c>
      <c r="V1129">
        <v>122</v>
      </c>
      <c r="W1129">
        <v>3</v>
      </c>
      <c r="X1129">
        <v>0</v>
      </c>
      <c r="Y1129">
        <v>3</v>
      </c>
      <c r="Z1129">
        <v>0</v>
      </c>
      <c r="AA1129">
        <v>119</v>
      </c>
      <c r="AB1129">
        <v>7</v>
      </c>
      <c r="AC1129">
        <v>42</v>
      </c>
      <c r="AD1129">
        <v>38</v>
      </c>
      <c r="AE1129">
        <v>7</v>
      </c>
      <c r="AF1129">
        <v>10</v>
      </c>
      <c r="AG1129">
        <v>15</v>
      </c>
      <c r="AH1129">
        <v>119</v>
      </c>
    </row>
    <row r="1130" spans="1:34" x14ac:dyDescent="0.25">
      <c r="A1130" t="s">
        <v>273</v>
      </c>
      <c r="B1130" t="s">
        <v>549</v>
      </c>
      <c r="C1130" t="str">
        <f t="shared" ref="C1130:C1135" si="81">"160702"</f>
        <v>160702</v>
      </c>
      <c r="D1130" t="s">
        <v>550</v>
      </c>
      <c r="E1130">
        <v>1</v>
      </c>
      <c r="F1130">
        <v>755</v>
      </c>
      <c r="G1130">
        <v>580</v>
      </c>
      <c r="H1130">
        <v>288</v>
      </c>
      <c r="I1130">
        <v>292</v>
      </c>
      <c r="J1130">
        <v>0</v>
      </c>
      <c r="K1130">
        <v>3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292</v>
      </c>
      <c r="T1130">
        <v>0</v>
      </c>
      <c r="U1130">
        <v>0</v>
      </c>
      <c r="V1130">
        <v>292</v>
      </c>
      <c r="W1130">
        <v>17</v>
      </c>
      <c r="X1130">
        <v>3</v>
      </c>
      <c r="Y1130">
        <v>7</v>
      </c>
      <c r="Z1130">
        <v>0</v>
      </c>
      <c r="AA1130">
        <v>275</v>
      </c>
      <c r="AB1130">
        <v>25</v>
      </c>
      <c r="AC1130">
        <v>92</v>
      </c>
      <c r="AD1130">
        <v>62</v>
      </c>
      <c r="AE1130">
        <v>2</v>
      </c>
      <c r="AF1130">
        <v>77</v>
      </c>
      <c r="AG1130">
        <v>17</v>
      </c>
      <c r="AH1130">
        <v>275</v>
      </c>
    </row>
    <row r="1131" spans="1:34" x14ac:dyDescent="0.25">
      <c r="A1131" t="s">
        <v>273</v>
      </c>
      <c r="B1131" t="s">
        <v>549</v>
      </c>
      <c r="C1131" t="str">
        <f t="shared" si="81"/>
        <v>160702</v>
      </c>
      <c r="D1131" t="s">
        <v>551</v>
      </c>
      <c r="E1131">
        <v>2</v>
      </c>
      <c r="F1131">
        <v>510</v>
      </c>
      <c r="G1131">
        <v>389</v>
      </c>
      <c r="H1131">
        <v>192</v>
      </c>
      <c r="I1131">
        <v>197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197</v>
      </c>
      <c r="T1131">
        <v>0</v>
      </c>
      <c r="U1131">
        <v>0</v>
      </c>
      <c r="V1131">
        <v>197</v>
      </c>
      <c r="W1131">
        <v>8</v>
      </c>
      <c r="X1131">
        <v>1</v>
      </c>
      <c r="Y1131">
        <v>4</v>
      </c>
      <c r="Z1131">
        <v>0</v>
      </c>
      <c r="AA1131">
        <v>189</v>
      </c>
      <c r="AB1131">
        <v>18</v>
      </c>
      <c r="AC1131">
        <v>102</v>
      </c>
      <c r="AD1131">
        <v>22</v>
      </c>
      <c r="AE1131">
        <v>3</v>
      </c>
      <c r="AF1131">
        <v>34</v>
      </c>
      <c r="AG1131">
        <v>10</v>
      </c>
      <c r="AH1131">
        <v>189</v>
      </c>
    </row>
    <row r="1132" spans="1:34" x14ac:dyDescent="0.25">
      <c r="A1132" t="s">
        <v>273</v>
      </c>
      <c r="B1132" t="s">
        <v>549</v>
      </c>
      <c r="C1132" t="str">
        <f t="shared" si="81"/>
        <v>160702</v>
      </c>
      <c r="D1132" t="s">
        <v>339</v>
      </c>
      <c r="E1132">
        <v>3</v>
      </c>
      <c r="F1132">
        <v>428</v>
      </c>
      <c r="G1132">
        <v>331</v>
      </c>
      <c r="H1132">
        <v>164</v>
      </c>
      <c r="I1132">
        <v>167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167</v>
      </c>
      <c r="T1132">
        <v>0</v>
      </c>
      <c r="U1132">
        <v>0</v>
      </c>
      <c r="V1132">
        <v>167</v>
      </c>
      <c r="W1132">
        <v>3</v>
      </c>
      <c r="X1132">
        <v>0</v>
      </c>
      <c r="Y1132">
        <v>3</v>
      </c>
      <c r="Z1132">
        <v>0</v>
      </c>
      <c r="AA1132">
        <v>164</v>
      </c>
      <c r="AB1132">
        <v>10</v>
      </c>
      <c r="AC1132">
        <v>63</v>
      </c>
      <c r="AD1132">
        <v>29</v>
      </c>
      <c r="AE1132">
        <v>4</v>
      </c>
      <c r="AF1132">
        <v>49</v>
      </c>
      <c r="AG1132">
        <v>9</v>
      </c>
      <c r="AH1132">
        <v>164</v>
      </c>
    </row>
    <row r="1133" spans="1:34" x14ac:dyDescent="0.25">
      <c r="A1133" t="s">
        <v>273</v>
      </c>
      <c r="B1133" t="s">
        <v>549</v>
      </c>
      <c r="C1133" t="str">
        <f t="shared" si="81"/>
        <v>160702</v>
      </c>
      <c r="D1133" t="s">
        <v>312</v>
      </c>
      <c r="E1133">
        <v>4</v>
      </c>
      <c r="F1133">
        <v>438</v>
      </c>
      <c r="G1133">
        <v>340</v>
      </c>
      <c r="H1133">
        <v>147</v>
      </c>
      <c r="I1133">
        <v>193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193</v>
      </c>
      <c r="T1133">
        <v>0</v>
      </c>
      <c r="U1133">
        <v>0</v>
      </c>
      <c r="V1133">
        <v>193</v>
      </c>
      <c r="W1133">
        <v>7</v>
      </c>
      <c r="X1133">
        <v>1</v>
      </c>
      <c r="Y1133">
        <v>6</v>
      </c>
      <c r="Z1133">
        <v>0</v>
      </c>
      <c r="AA1133">
        <v>186</v>
      </c>
      <c r="AB1133">
        <v>15</v>
      </c>
      <c r="AC1133">
        <v>67</v>
      </c>
      <c r="AD1133">
        <v>36</v>
      </c>
      <c r="AE1133">
        <v>6</v>
      </c>
      <c r="AF1133">
        <v>45</v>
      </c>
      <c r="AG1133">
        <v>17</v>
      </c>
      <c r="AH1133">
        <v>186</v>
      </c>
    </row>
    <row r="1134" spans="1:34" x14ac:dyDescent="0.25">
      <c r="A1134" t="s">
        <v>273</v>
      </c>
      <c r="B1134" t="s">
        <v>549</v>
      </c>
      <c r="C1134" t="str">
        <f t="shared" si="81"/>
        <v>160702</v>
      </c>
      <c r="D1134" t="s">
        <v>312</v>
      </c>
      <c r="E1134">
        <v>5</v>
      </c>
      <c r="F1134">
        <v>342</v>
      </c>
      <c r="G1134">
        <v>270</v>
      </c>
      <c r="H1134">
        <v>145</v>
      </c>
      <c r="I1134">
        <v>125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125</v>
      </c>
      <c r="T1134">
        <v>0</v>
      </c>
      <c r="U1134">
        <v>0</v>
      </c>
      <c r="V1134">
        <v>125</v>
      </c>
      <c r="W1134">
        <v>4</v>
      </c>
      <c r="X1134">
        <v>0</v>
      </c>
      <c r="Y1134">
        <v>4</v>
      </c>
      <c r="Z1134">
        <v>0</v>
      </c>
      <c r="AA1134">
        <v>121</v>
      </c>
      <c r="AB1134">
        <v>22</v>
      </c>
      <c r="AC1134">
        <v>31</v>
      </c>
      <c r="AD1134">
        <v>14</v>
      </c>
      <c r="AE1134">
        <v>1</v>
      </c>
      <c r="AF1134">
        <v>47</v>
      </c>
      <c r="AG1134">
        <v>6</v>
      </c>
      <c r="AH1134">
        <v>121</v>
      </c>
    </row>
    <row r="1135" spans="1:34" x14ac:dyDescent="0.25">
      <c r="A1135" t="s">
        <v>273</v>
      </c>
      <c r="B1135" t="s">
        <v>549</v>
      </c>
      <c r="C1135" t="str">
        <f t="shared" si="81"/>
        <v>160702</v>
      </c>
      <c r="D1135" t="s">
        <v>339</v>
      </c>
      <c r="E1135">
        <v>6</v>
      </c>
      <c r="F1135">
        <v>419</v>
      </c>
      <c r="G1135">
        <v>320</v>
      </c>
      <c r="H1135">
        <v>192</v>
      </c>
      <c r="I1135">
        <v>128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128</v>
      </c>
      <c r="T1135">
        <v>0</v>
      </c>
      <c r="U1135">
        <v>0</v>
      </c>
      <c r="V1135">
        <v>128</v>
      </c>
      <c r="W1135">
        <v>2</v>
      </c>
      <c r="X1135">
        <v>1</v>
      </c>
      <c r="Y1135">
        <v>1</v>
      </c>
      <c r="Z1135">
        <v>0</v>
      </c>
      <c r="AA1135">
        <v>126</v>
      </c>
      <c r="AB1135">
        <v>8</v>
      </c>
      <c r="AC1135">
        <v>53</v>
      </c>
      <c r="AD1135">
        <v>18</v>
      </c>
      <c r="AE1135">
        <v>0</v>
      </c>
      <c r="AF1135">
        <v>40</v>
      </c>
      <c r="AG1135">
        <v>7</v>
      </c>
      <c r="AH1135">
        <v>126</v>
      </c>
    </row>
    <row r="1136" spans="1:34" x14ac:dyDescent="0.25">
      <c r="A1136" t="s">
        <v>273</v>
      </c>
      <c r="B1136" t="s">
        <v>552</v>
      </c>
      <c r="C1136" t="str">
        <f t="shared" ref="C1136:C1146" si="82">"160703"</f>
        <v>160703</v>
      </c>
      <c r="D1136" t="s">
        <v>553</v>
      </c>
      <c r="E1136">
        <v>1</v>
      </c>
      <c r="F1136">
        <v>1524</v>
      </c>
      <c r="G1136">
        <v>1169</v>
      </c>
      <c r="H1136">
        <v>496</v>
      </c>
      <c r="I1136">
        <v>673</v>
      </c>
      <c r="J1136">
        <v>0</v>
      </c>
      <c r="K1136">
        <v>0</v>
      </c>
      <c r="L1136">
        <v>2</v>
      </c>
      <c r="M1136">
        <v>2</v>
      </c>
      <c r="N1136">
        <v>0</v>
      </c>
      <c r="O1136">
        <v>0</v>
      </c>
      <c r="P1136">
        <v>0</v>
      </c>
      <c r="Q1136">
        <v>0</v>
      </c>
      <c r="R1136">
        <v>2</v>
      </c>
      <c r="S1136">
        <v>675</v>
      </c>
      <c r="T1136">
        <v>2</v>
      </c>
      <c r="U1136">
        <v>0</v>
      </c>
      <c r="V1136">
        <v>675</v>
      </c>
      <c r="W1136">
        <v>17</v>
      </c>
      <c r="X1136">
        <v>5</v>
      </c>
      <c r="Y1136">
        <v>12</v>
      </c>
      <c r="Z1136">
        <v>0</v>
      </c>
      <c r="AA1136">
        <v>658</v>
      </c>
      <c r="AB1136">
        <v>46</v>
      </c>
      <c r="AC1136">
        <v>215</v>
      </c>
      <c r="AD1136">
        <v>156</v>
      </c>
      <c r="AE1136">
        <v>9</v>
      </c>
      <c r="AF1136">
        <v>169</v>
      </c>
      <c r="AG1136">
        <v>63</v>
      </c>
      <c r="AH1136">
        <v>658</v>
      </c>
    </row>
    <row r="1137" spans="1:34" x14ac:dyDescent="0.25">
      <c r="A1137" t="s">
        <v>273</v>
      </c>
      <c r="B1137" t="s">
        <v>552</v>
      </c>
      <c r="C1137" t="str">
        <f t="shared" si="82"/>
        <v>160703</v>
      </c>
      <c r="D1137" t="s">
        <v>554</v>
      </c>
      <c r="E1137">
        <v>2</v>
      </c>
      <c r="F1137">
        <v>1682</v>
      </c>
      <c r="G1137">
        <v>1280</v>
      </c>
      <c r="H1137">
        <v>745</v>
      </c>
      <c r="I1137">
        <v>535</v>
      </c>
      <c r="J1137">
        <v>1</v>
      </c>
      <c r="K1137">
        <v>3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535</v>
      </c>
      <c r="T1137">
        <v>0</v>
      </c>
      <c r="U1137">
        <v>0</v>
      </c>
      <c r="V1137">
        <v>535</v>
      </c>
      <c r="W1137">
        <v>10</v>
      </c>
      <c r="X1137">
        <v>0</v>
      </c>
      <c r="Y1137">
        <v>9</v>
      </c>
      <c r="Z1137">
        <v>0</v>
      </c>
      <c r="AA1137">
        <v>525</v>
      </c>
      <c r="AB1137">
        <v>37</v>
      </c>
      <c r="AC1137">
        <v>213</v>
      </c>
      <c r="AD1137">
        <v>87</v>
      </c>
      <c r="AE1137">
        <v>26</v>
      </c>
      <c r="AF1137">
        <v>132</v>
      </c>
      <c r="AG1137">
        <v>30</v>
      </c>
      <c r="AH1137">
        <v>525</v>
      </c>
    </row>
    <row r="1138" spans="1:34" x14ac:dyDescent="0.25">
      <c r="A1138" t="s">
        <v>273</v>
      </c>
      <c r="B1138" t="s">
        <v>552</v>
      </c>
      <c r="C1138" t="str">
        <f t="shared" si="82"/>
        <v>160703</v>
      </c>
      <c r="D1138" t="s">
        <v>312</v>
      </c>
      <c r="E1138">
        <v>3</v>
      </c>
      <c r="F1138">
        <v>505</v>
      </c>
      <c r="G1138">
        <v>380</v>
      </c>
      <c r="H1138">
        <v>250</v>
      </c>
      <c r="I1138">
        <v>130</v>
      </c>
      <c r="J1138">
        <v>1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130</v>
      </c>
      <c r="T1138">
        <v>0</v>
      </c>
      <c r="U1138">
        <v>0</v>
      </c>
      <c r="V1138">
        <v>130</v>
      </c>
      <c r="W1138">
        <v>1</v>
      </c>
      <c r="X1138">
        <v>0</v>
      </c>
      <c r="Y1138">
        <v>1</v>
      </c>
      <c r="Z1138">
        <v>0</v>
      </c>
      <c r="AA1138">
        <v>129</v>
      </c>
      <c r="AB1138">
        <v>11</v>
      </c>
      <c r="AC1138">
        <v>37</v>
      </c>
      <c r="AD1138">
        <v>31</v>
      </c>
      <c r="AE1138">
        <v>10</v>
      </c>
      <c r="AF1138">
        <v>33</v>
      </c>
      <c r="AG1138">
        <v>7</v>
      </c>
      <c r="AH1138">
        <v>129</v>
      </c>
    </row>
    <row r="1139" spans="1:34" x14ac:dyDescent="0.25">
      <c r="A1139" t="s">
        <v>273</v>
      </c>
      <c r="B1139" t="s">
        <v>552</v>
      </c>
      <c r="C1139" t="str">
        <f t="shared" si="82"/>
        <v>160703</v>
      </c>
      <c r="D1139" t="s">
        <v>551</v>
      </c>
      <c r="E1139">
        <v>4</v>
      </c>
      <c r="F1139">
        <v>625</v>
      </c>
      <c r="G1139">
        <v>482</v>
      </c>
      <c r="H1139">
        <v>342</v>
      </c>
      <c r="I1139">
        <v>140</v>
      </c>
      <c r="J1139">
        <v>0</v>
      </c>
      <c r="K1139">
        <v>1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140</v>
      </c>
      <c r="T1139">
        <v>0</v>
      </c>
      <c r="U1139">
        <v>0</v>
      </c>
      <c r="V1139">
        <v>140</v>
      </c>
      <c r="W1139">
        <v>3</v>
      </c>
      <c r="X1139">
        <v>0</v>
      </c>
      <c r="Y1139">
        <v>3</v>
      </c>
      <c r="Z1139">
        <v>0</v>
      </c>
      <c r="AA1139">
        <v>137</v>
      </c>
      <c r="AB1139">
        <v>2</v>
      </c>
      <c r="AC1139">
        <v>24</v>
      </c>
      <c r="AD1139">
        <v>31</v>
      </c>
      <c r="AE1139">
        <v>31</v>
      </c>
      <c r="AF1139">
        <v>39</v>
      </c>
      <c r="AG1139">
        <v>10</v>
      </c>
      <c r="AH1139">
        <v>137</v>
      </c>
    </row>
    <row r="1140" spans="1:34" x14ac:dyDescent="0.25">
      <c r="A1140" t="s">
        <v>273</v>
      </c>
      <c r="B1140" t="s">
        <v>552</v>
      </c>
      <c r="C1140" t="str">
        <f t="shared" si="82"/>
        <v>160703</v>
      </c>
      <c r="D1140" t="s">
        <v>312</v>
      </c>
      <c r="E1140">
        <v>5</v>
      </c>
      <c r="F1140">
        <v>461</v>
      </c>
      <c r="G1140">
        <v>351</v>
      </c>
      <c r="H1140">
        <v>240</v>
      </c>
      <c r="I1140">
        <v>111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111</v>
      </c>
      <c r="T1140">
        <v>0</v>
      </c>
      <c r="U1140">
        <v>0</v>
      </c>
      <c r="V1140">
        <v>111</v>
      </c>
      <c r="W1140">
        <v>2</v>
      </c>
      <c r="X1140">
        <v>0</v>
      </c>
      <c r="Y1140">
        <v>2</v>
      </c>
      <c r="Z1140">
        <v>0</v>
      </c>
      <c r="AA1140">
        <v>109</v>
      </c>
      <c r="AB1140">
        <v>8</v>
      </c>
      <c r="AC1140">
        <v>25</v>
      </c>
      <c r="AD1140">
        <v>14</v>
      </c>
      <c r="AE1140">
        <v>49</v>
      </c>
      <c r="AF1140">
        <v>8</v>
      </c>
      <c r="AG1140">
        <v>5</v>
      </c>
      <c r="AH1140">
        <v>109</v>
      </c>
    </row>
    <row r="1141" spans="1:34" x14ac:dyDescent="0.25">
      <c r="A1141" t="s">
        <v>273</v>
      </c>
      <c r="B1141" t="s">
        <v>552</v>
      </c>
      <c r="C1141" t="str">
        <f t="shared" si="82"/>
        <v>160703</v>
      </c>
      <c r="D1141" t="s">
        <v>312</v>
      </c>
      <c r="E1141">
        <v>6</v>
      </c>
      <c r="F1141">
        <v>454</v>
      </c>
      <c r="G1141">
        <v>354</v>
      </c>
      <c r="H1141">
        <v>226</v>
      </c>
      <c r="I1141">
        <v>128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128</v>
      </c>
      <c r="T1141">
        <v>0</v>
      </c>
      <c r="U1141">
        <v>0</v>
      </c>
      <c r="V1141">
        <v>128</v>
      </c>
      <c r="W1141">
        <v>5</v>
      </c>
      <c r="X1141">
        <v>0</v>
      </c>
      <c r="Y1141">
        <v>5</v>
      </c>
      <c r="Z1141">
        <v>0</v>
      </c>
      <c r="AA1141">
        <v>123</v>
      </c>
      <c r="AB1141">
        <v>15</v>
      </c>
      <c r="AC1141">
        <v>40</v>
      </c>
      <c r="AD1141">
        <v>14</v>
      </c>
      <c r="AE1141">
        <v>3</v>
      </c>
      <c r="AF1141">
        <v>34</v>
      </c>
      <c r="AG1141">
        <v>17</v>
      </c>
      <c r="AH1141">
        <v>123</v>
      </c>
    </row>
    <row r="1142" spans="1:34" x14ac:dyDescent="0.25">
      <c r="A1142" t="s">
        <v>273</v>
      </c>
      <c r="B1142" t="s">
        <v>552</v>
      </c>
      <c r="C1142" t="str">
        <f t="shared" si="82"/>
        <v>160703</v>
      </c>
      <c r="D1142" t="s">
        <v>555</v>
      </c>
      <c r="E1142">
        <v>7</v>
      </c>
      <c r="F1142">
        <v>616</v>
      </c>
      <c r="G1142">
        <v>500</v>
      </c>
      <c r="H1142">
        <v>273</v>
      </c>
      <c r="I1142">
        <v>227</v>
      </c>
      <c r="J1142">
        <v>1</v>
      </c>
      <c r="K1142">
        <v>1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227</v>
      </c>
      <c r="T1142">
        <v>0</v>
      </c>
      <c r="U1142">
        <v>0</v>
      </c>
      <c r="V1142">
        <v>227</v>
      </c>
      <c r="W1142">
        <v>10</v>
      </c>
      <c r="X1142">
        <v>0</v>
      </c>
      <c r="Y1142">
        <v>10</v>
      </c>
      <c r="Z1142">
        <v>0</v>
      </c>
      <c r="AA1142">
        <v>217</v>
      </c>
      <c r="AB1142">
        <v>15</v>
      </c>
      <c r="AC1142">
        <v>80</v>
      </c>
      <c r="AD1142">
        <v>37</v>
      </c>
      <c r="AE1142">
        <v>5</v>
      </c>
      <c r="AF1142">
        <v>63</v>
      </c>
      <c r="AG1142">
        <v>17</v>
      </c>
      <c r="AH1142">
        <v>217</v>
      </c>
    </row>
    <row r="1143" spans="1:34" x14ac:dyDescent="0.25">
      <c r="A1143" t="s">
        <v>273</v>
      </c>
      <c r="B1143" t="s">
        <v>552</v>
      </c>
      <c r="C1143" t="str">
        <f t="shared" si="82"/>
        <v>160703</v>
      </c>
      <c r="D1143" t="s">
        <v>412</v>
      </c>
      <c r="E1143">
        <v>8</v>
      </c>
      <c r="F1143">
        <v>1138</v>
      </c>
      <c r="G1143">
        <v>870</v>
      </c>
      <c r="H1143">
        <v>558</v>
      </c>
      <c r="I1143">
        <v>312</v>
      </c>
      <c r="J1143">
        <v>0</v>
      </c>
      <c r="K1143">
        <v>1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312</v>
      </c>
      <c r="T1143">
        <v>0</v>
      </c>
      <c r="U1143">
        <v>0</v>
      </c>
      <c r="V1143">
        <v>312</v>
      </c>
      <c r="W1143">
        <v>8</v>
      </c>
      <c r="X1143">
        <v>0</v>
      </c>
      <c r="Y1143">
        <v>8</v>
      </c>
      <c r="Z1143">
        <v>0</v>
      </c>
      <c r="AA1143">
        <v>304</v>
      </c>
      <c r="AB1143">
        <v>39</v>
      </c>
      <c r="AC1143">
        <v>92</v>
      </c>
      <c r="AD1143">
        <v>52</v>
      </c>
      <c r="AE1143">
        <v>2</v>
      </c>
      <c r="AF1143">
        <v>90</v>
      </c>
      <c r="AG1143">
        <v>29</v>
      </c>
      <c r="AH1143">
        <v>304</v>
      </c>
    </row>
    <row r="1144" spans="1:34" x14ac:dyDescent="0.25">
      <c r="A1144" t="s">
        <v>273</v>
      </c>
      <c r="B1144" t="s">
        <v>552</v>
      </c>
      <c r="C1144" t="str">
        <f t="shared" si="82"/>
        <v>160703</v>
      </c>
      <c r="D1144" t="s">
        <v>316</v>
      </c>
      <c r="E1144">
        <v>9</v>
      </c>
      <c r="F1144">
        <v>580</v>
      </c>
      <c r="G1144">
        <v>444</v>
      </c>
      <c r="H1144">
        <v>232</v>
      </c>
      <c r="I1144">
        <v>212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212</v>
      </c>
      <c r="T1144">
        <v>0</v>
      </c>
      <c r="U1144">
        <v>0</v>
      </c>
      <c r="V1144">
        <v>212</v>
      </c>
      <c r="W1144">
        <v>6</v>
      </c>
      <c r="X1144">
        <v>0</v>
      </c>
      <c r="Y1144">
        <v>6</v>
      </c>
      <c r="Z1144">
        <v>0</v>
      </c>
      <c r="AA1144">
        <v>206</v>
      </c>
      <c r="AB1144">
        <v>18</v>
      </c>
      <c r="AC1144">
        <v>101</v>
      </c>
      <c r="AD1144">
        <v>34</v>
      </c>
      <c r="AE1144">
        <v>1</v>
      </c>
      <c r="AF1144">
        <v>43</v>
      </c>
      <c r="AG1144">
        <v>9</v>
      </c>
      <c r="AH1144">
        <v>206</v>
      </c>
    </row>
    <row r="1145" spans="1:34" x14ac:dyDescent="0.25">
      <c r="A1145" t="s">
        <v>273</v>
      </c>
      <c r="B1145" t="s">
        <v>552</v>
      </c>
      <c r="C1145" t="str">
        <f t="shared" si="82"/>
        <v>160703</v>
      </c>
      <c r="D1145" t="s">
        <v>556</v>
      </c>
      <c r="E1145">
        <v>10</v>
      </c>
      <c r="F1145">
        <v>54</v>
      </c>
      <c r="G1145">
        <v>55</v>
      </c>
      <c r="H1145">
        <v>40</v>
      </c>
      <c r="I1145">
        <v>15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15</v>
      </c>
      <c r="T1145">
        <v>0</v>
      </c>
      <c r="U1145">
        <v>0</v>
      </c>
      <c r="V1145">
        <v>15</v>
      </c>
      <c r="W1145">
        <v>1</v>
      </c>
      <c r="X1145">
        <v>1</v>
      </c>
      <c r="Y1145">
        <v>0</v>
      </c>
      <c r="Z1145">
        <v>0</v>
      </c>
      <c r="AA1145">
        <v>14</v>
      </c>
      <c r="AB1145">
        <v>1</v>
      </c>
      <c r="AC1145">
        <v>6</v>
      </c>
      <c r="AD1145">
        <v>5</v>
      </c>
      <c r="AE1145">
        <v>1</v>
      </c>
      <c r="AF1145">
        <v>0</v>
      </c>
      <c r="AG1145">
        <v>1</v>
      </c>
      <c r="AH1145">
        <v>14</v>
      </c>
    </row>
    <row r="1146" spans="1:34" x14ac:dyDescent="0.25">
      <c r="A1146" t="s">
        <v>273</v>
      </c>
      <c r="B1146" t="s">
        <v>552</v>
      </c>
      <c r="C1146" t="str">
        <f t="shared" si="82"/>
        <v>160703</v>
      </c>
      <c r="D1146" t="s">
        <v>557</v>
      </c>
      <c r="E1146">
        <v>11</v>
      </c>
      <c r="F1146">
        <v>163</v>
      </c>
      <c r="G1146">
        <v>269</v>
      </c>
      <c r="H1146">
        <v>177</v>
      </c>
      <c r="I1146">
        <v>92</v>
      </c>
      <c r="J1146">
        <v>0</v>
      </c>
      <c r="K1146">
        <v>9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92</v>
      </c>
      <c r="T1146">
        <v>0</v>
      </c>
      <c r="U1146">
        <v>0</v>
      </c>
      <c r="V1146">
        <v>92</v>
      </c>
      <c r="W1146">
        <v>3</v>
      </c>
      <c r="X1146">
        <v>1</v>
      </c>
      <c r="Y1146">
        <v>2</v>
      </c>
      <c r="Z1146">
        <v>0</v>
      </c>
      <c r="AA1146">
        <v>89</v>
      </c>
      <c r="AB1146">
        <v>9</v>
      </c>
      <c r="AC1146">
        <v>33</v>
      </c>
      <c r="AD1146">
        <v>19</v>
      </c>
      <c r="AE1146">
        <v>6</v>
      </c>
      <c r="AF1146">
        <v>14</v>
      </c>
      <c r="AG1146">
        <v>8</v>
      </c>
      <c r="AH1146">
        <v>89</v>
      </c>
    </row>
    <row r="1147" spans="1:34" x14ac:dyDescent="0.25">
      <c r="A1147" t="s">
        <v>273</v>
      </c>
      <c r="B1147" t="s">
        <v>558</v>
      </c>
      <c r="C1147" t="str">
        <f t="shared" ref="C1147:C1154" si="83">"160704"</f>
        <v>160704</v>
      </c>
      <c r="D1147" t="s">
        <v>559</v>
      </c>
      <c r="E1147">
        <v>1</v>
      </c>
      <c r="F1147">
        <v>823</v>
      </c>
      <c r="G1147">
        <v>620</v>
      </c>
      <c r="H1147">
        <v>278</v>
      </c>
      <c r="I1147">
        <v>342</v>
      </c>
      <c r="J1147">
        <v>1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342</v>
      </c>
      <c r="T1147">
        <v>0</v>
      </c>
      <c r="U1147">
        <v>0</v>
      </c>
      <c r="V1147">
        <v>342</v>
      </c>
      <c r="W1147">
        <v>9</v>
      </c>
      <c r="X1147">
        <v>3</v>
      </c>
      <c r="Y1147">
        <v>6</v>
      </c>
      <c r="Z1147">
        <v>0</v>
      </c>
      <c r="AA1147">
        <v>333</v>
      </c>
      <c r="AB1147">
        <v>24</v>
      </c>
      <c r="AC1147">
        <v>112</v>
      </c>
      <c r="AD1147">
        <v>87</v>
      </c>
      <c r="AE1147">
        <v>5</v>
      </c>
      <c r="AF1147">
        <v>70</v>
      </c>
      <c r="AG1147">
        <v>35</v>
      </c>
      <c r="AH1147">
        <v>333</v>
      </c>
    </row>
    <row r="1148" spans="1:34" x14ac:dyDescent="0.25">
      <c r="A1148" t="s">
        <v>273</v>
      </c>
      <c r="B1148" t="s">
        <v>558</v>
      </c>
      <c r="C1148" t="str">
        <f t="shared" si="83"/>
        <v>160704</v>
      </c>
      <c r="D1148" t="s">
        <v>362</v>
      </c>
      <c r="E1148">
        <v>2</v>
      </c>
      <c r="F1148">
        <v>1216</v>
      </c>
      <c r="G1148">
        <v>920</v>
      </c>
      <c r="H1148">
        <v>295</v>
      </c>
      <c r="I1148">
        <v>625</v>
      </c>
      <c r="J1148">
        <v>0</v>
      </c>
      <c r="K1148">
        <v>3</v>
      </c>
      <c r="L1148">
        <v>1</v>
      </c>
      <c r="M1148">
        <v>1</v>
      </c>
      <c r="N1148">
        <v>0</v>
      </c>
      <c r="O1148">
        <v>0</v>
      </c>
      <c r="P1148">
        <v>0</v>
      </c>
      <c r="Q1148">
        <v>0</v>
      </c>
      <c r="R1148">
        <v>1</v>
      </c>
      <c r="S1148">
        <v>626</v>
      </c>
      <c r="T1148">
        <v>1</v>
      </c>
      <c r="U1148">
        <v>0</v>
      </c>
      <c r="V1148">
        <v>626</v>
      </c>
      <c r="W1148">
        <v>14</v>
      </c>
      <c r="X1148">
        <v>1</v>
      </c>
      <c r="Y1148">
        <v>13</v>
      </c>
      <c r="Z1148">
        <v>0</v>
      </c>
      <c r="AA1148">
        <v>612</v>
      </c>
      <c r="AB1148">
        <v>36</v>
      </c>
      <c r="AC1148">
        <v>167</v>
      </c>
      <c r="AD1148">
        <v>178</v>
      </c>
      <c r="AE1148">
        <v>16</v>
      </c>
      <c r="AF1148">
        <v>170</v>
      </c>
      <c r="AG1148">
        <v>45</v>
      </c>
      <c r="AH1148">
        <v>612</v>
      </c>
    </row>
    <row r="1149" spans="1:34" x14ac:dyDescent="0.25">
      <c r="A1149" t="s">
        <v>273</v>
      </c>
      <c r="B1149" t="s">
        <v>558</v>
      </c>
      <c r="C1149" t="str">
        <f t="shared" si="83"/>
        <v>160704</v>
      </c>
      <c r="D1149" t="s">
        <v>560</v>
      </c>
      <c r="E1149">
        <v>3</v>
      </c>
      <c r="F1149">
        <v>801</v>
      </c>
      <c r="G1149">
        <v>610</v>
      </c>
      <c r="H1149">
        <v>318</v>
      </c>
      <c r="I1149">
        <v>292</v>
      </c>
      <c r="J1149">
        <v>1</v>
      </c>
      <c r="K1149">
        <v>1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292</v>
      </c>
      <c r="T1149">
        <v>0</v>
      </c>
      <c r="U1149">
        <v>0</v>
      </c>
      <c r="V1149">
        <v>292</v>
      </c>
      <c r="W1149">
        <v>4</v>
      </c>
      <c r="X1149">
        <v>0</v>
      </c>
      <c r="Y1149">
        <v>3</v>
      </c>
      <c r="Z1149">
        <v>0</v>
      </c>
      <c r="AA1149">
        <v>288</v>
      </c>
      <c r="AB1149">
        <v>30</v>
      </c>
      <c r="AC1149">
        <v>63</v>
      </c>
      <c r="AD1149">
        <v>64</v>
      </c>
      <c r="AE1149">
        <v>5</v>
      </c>
      <c r="AF1149">
        <v>101</v>
      </c>
      <c r="AG1149">
        <v>25</v>
      </c>
      <c r="AH1149">
        <v>288</v>
      </c>
    </row>
    <row r="1150" spans="1:34" x14ac:dyDescent="0.25">
      <c r="A1150" t="s">
        <v>273</v>
      </c>
      <c r="B1150" t="s">
        <v>558</v>
      </c>
      <c r="C1150" t="str">
        <f t="shared" si="83"/>
        <v>160704</v>
      </c>
      <c r="D1150" t="s">
        <v>561</v>
      </c>
      <c r="E1150">
        <v>4</v>
      </c>
      <c r="F1150">
        <v>514</v>
      </c>
      <c r="G1150">
        <v>390</v>
      </c>
      <c r="H1150">
        <v>206</v>
      </c>
      <c r="I1150">
        <v>184</v>
      </c>
      <c r="J1150">
        <v>0</v>
      </c>
      <c r="K1150">
        <v>1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184</v>
      </c>
      <c r="T1150">
        <v>0</v>
      </c>
      <c r="U1150">
        <v>0</v>
      </c>
      <c r="V1150">
        <v>184</v>
      </c>
      <c r="W1150">
        <v>1</v>
      </c>
      <c r="X1150">
        <v>0</v>
      </c>
      <c r="Y1150">
        <v>1</v>
      </c>
      <c r="Z1150">
        <v>0</v>
      </c>
      <c r="AA1150">
        <v>183</v>
      </c>
      <c r="AB1150">
        <v>16</v>
      </c>
      <c r="AC1150">
        <v>56</v>
      </c>
      <c r="AD1150">
        <v>39</v>
      </c>
      <c r="AE1150">
        <v>2</v>
      </c>
      <c r="AF1150">
        <v>56</v>
      </c>
      <c r="AG1150">
        <v>14</v>
      </c>
      <c r="AH1150">
        <v>183</v>
      </c>
    </row>
    <row r="1151" spans="1:34" x14ac:dyDescent="0.25">
      <c r="A1151" t="s">
        <v>273</v>
      </c>
      <c r="B1151" t="s">
        <v>558</v>
      </c>
      <c r="C1151" t="str">
        <f t="shared" si="83"/>
        <v>160704</v>
      </c>
      <c r="D1151" t="s">
        <v>562</v>
      </c>
      <c r="E1151">
        <v>5</v>
      </c>
      <c r="F1151">
        <v>1019</v>
      </c>
      <c r="G1151">
        <v>770</v>
      </c>
      <c r="H1151">
        <v>440</v>
      </c>
      <c r="I1151">
        <v>330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330</v>
      </c>
      <c r="T1151">
        <v>0</v>
      </c>
      <c r="U1151">
        <v>0</v>
      </c>
      <c r="V1151">
        <v>330</v>
      </c>
      <c r="W1151">
        <v>9</v>
      </c>
      <c r="X1151">
        <v>1</v>
      </c>
      <c r="Y1151">
        <v>8</v>
      </c>
      <c r="Z1151">
        <v>0</v>
      </c>
      <c r="AA1151">
        <v>321</v>
      </c>
      <c r="AB1151">
        <v>24</v>
      </c>
      <c r="AC1151">
        <v>125</v>
      </c>
      <c r="AD1151">
        <v>41</v>
      </c>
      <c r="AE1151">
        <v>5</v>
      </c>
      <c r="AF1151">
        <v>97</v>
      </c>
      <c r="AG1151">
        <v>29</v>
      </c>
      <c r="AH1151">
        <v>321</v>
      </c>
    </row>
    <row r="1152" spans="1:34" x14ac:dyDescent="0.25">
      <c r="A1152" t="s">
        <v>273</v>
      </c>
      <c r="B1152" t="s">
        <v>558</v>
      </c>
      <c r="C1152" t="str">
        <f t="shared" si="83"/>
        <v>160704</v>
      </c>
      <c r="D1152" t="s">
        <v>563</v>
      </c>
      <c r="E1152">
        <v>6</v>
      </c>
      <c r="F1152">
        <v>743</v>
      </c>
      <c r="G1152">
        <v>570</v>
      </c>
      <c r="H1152">
        <v>300</v>
      </c>
      <c r="I1152">
        <v>270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270</v>
      </c>
      <c r="T1152">
        <v>0</v>
      </c>
      <c r="U1152">
        <v>0</v>
      </c>
      <c r="V1152">
        <v>270</v>
      </c>
      <c r="W1152">
        <v>8</v>
      </c>
      <c r="X1152">
        <v>1</v>
      </c>
      <c r="Y1152">
        <v>7</v>
      </c>
      <c r="Z1152">
        <v>0</v>
      </c>
      <c r="AA1152">
        <v>262</v>
      </c>
      <c r="AB1152">
        <v>16</v>
      </c>
      <c r="AC1152">
        <v>70</v>
      </c>
      <c r="AD1152">
        <v>57</v>
      </c>
      <c r="AE1152">
        <v>9</v>
      </c>
      <c r="AF1152">
        <v>81</v>
      </c>
      <c r="AG1152">
        <v>29</v>
      </c>
      <c r="AH1152">
        <v>262</v>
      </c>
    </row>
    <row r="1153" spans="1:34" x14ac:dyDescent="0.25">
      <c r="A1153" t="s">
        <v>273</v>
      </c>
      <c r="B1153" t="s">
        <v>558</v>
      </c>
      <c r="C1153" t="str">
        <f t="shared" si="83"/>
        <v>160704</v>
      </c>
      <c r="D1153" t="s">
        <v>564</v>
      </c>
      <c r="E1153">
        <v>7</v>
      </c>
      <c r="F1153">
        <v>650</v>
      </c>
      <c r="G1153">
        <v>500</v>
      </c>
      <c r="H1153">
        <v>265</v>
      </c>
      <c r="I1153">
        <v>235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235</v>
      </c>
      <c r="T1153">
        <v>0</v>
      </c>
      <c r="U1153">
        <v>0</v>
      </c>
      <c r="V1153">
        <v>235</v>
      </c>
      <c r="W1153">
        <v>13</v>
      </c>
      <c r="X1153">
        <v>0</v>
      </c>
      <c r="Y1153">
        <v>13</v>
      </c>
      <c r="Z1153">
        <v>0</v>
      </c>
      <c r="AA1153">
        <v>222</v>
      </c>
      <c r="AB1153">
        <v>17</v>
      </c>
      <c r="AC1153">
        <v>48</v>
      </c>
      <c r="AD1153">
        <v>52</v>
      </c>
      <c r="AE1153">
        <v>10</v>
      </c>
      <c r="AF1153">
        <v>74</v>
      </c>
      <c r="AG1153">
        <v>21</v>
      </c>
      <c r="AH1153">
        <v>222</v>
      </c>
    </row>
    <row r="1154" spans="1:34" x14ac:dyDescent="0.25">
      <c r="A1154" t="s">
        <v>273</v>
      </c>
      <c r="B1154" t="s">
        <v>558</v>
      </c>
      <c r="C1154" t="str">
        <f t="shared" si="83"/>
        <v>160704</v>
      </c>
      <c r="D1154" t="s">
        <v>565</v>
      </c>
      <c r="E1154">
        <v>8</v>
      </c>
      <c r="F1154">
        <v>409</v>
      </c>
      <c r="G1154">
        <v>310</v>
      </c>
      <c r="H1154">
        <v>207</v>
      </c>
      <c r="I1154">
        <v>103</v>
      </c>
      <c r="J1154">
        <v>0</v>
      </c>
      <c r="K1154">
        <v>1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103</v>
      </c>
      <c r="T1154">
        <v>0</v>
      </c>
      <c r="U1154">
        <v>0</v>
      </c>
      <c r="V1154">
        <v>103</v>
      </c>
      <c r="W1154">
        <v>4</v>
      </c>
      <c r="X1154">
        <v>1</v>
      </c>
      <c r="Y1154">
        <v>3</v>
      </c>
      <c r="Z1154">
        <v>0</v>
      </c>
      <c r="AA1154">
        <v>99</v>
      </c>
      <c r="AB1154">
        <v>6</v>
      </c>
      <c r="AC1154">
        <v>20</v>
      </c>
      <c r="AD1154">
        <v>16</v>
      </c>
      <c r="AE1154">
        <v>25</v>
      </c>
      <c r="AF1154">
        <v>26</v>
      </c>
      <c r="AG1154">
        <v>6</v>
      </c>
      <c r="AH1154">
        <v>99</v>
      </c>
    </row>
    <row r="1155" spans="1:34" x14ac:dyDescent="0.25">
      <c r="A1155" t="s">
        <v>273</v>
      </c>
      <c r="B1155" t="s">
        <v>566</v>
      </c>
      <c r="C1155" t="str">
        <f t="shared" ref="C1155:C1188" si="84">"160705"</f>
        <v>160705</v>
      </c>
      <c r="D1155" t="s">
        <v>567</v>
      </c>
      <c r="E1155">
        <v>1</v>
      </c>
      <c r="F1155">
        <v>2273</v>
      </c>
      <c r="G1155">
        <v>1740</v>
      </c>
      <c r="H1155">
        <v>618</v>
      </c>
      <c r="I1155">
        <v>1122</v>
      </c>
      <c r="J1155">
        <v>1</v>
      </c>
      <c r="K1155">
        <v>12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1122</v>
      </c>
      <c r="T1155">
        <v>0</v>
      </c>
      <c r="U1155">
        <v>0</v>
      </c>
      <c r="V1155">
        <v>1122</v>
      </c>
      <c r="W1155">
        <v>22</v>
      </c>
      <c r="X1155">
        <v>8</v>
      </c>
      <c r="Y1155">
        <v>10</v>
      </c>
      <c r="Z1155">
        <v>0</v>
      </c>
      <c r="AA1155">
        <v>1100</v>
      </c>
      <c r="AB1155">
        <v>47</v>
      </c>
      <c r="AC1155">
        <v>394</v>
      </c>
      <c r="AD1155">
        <v>344</v>
      </c>
      <c r="AE1155">
        <v>11</v>
      </c>
      <c r="AF1155">
        <v>214</v>
      </c>
      <c r="AG1155">
        <v>90</v>
      </c>
      <c r="AH1155">
        <v>1100</v>
      </c>
    </row>
    <row r="1156" spans="1:34" x14ac:dyDescent="0.25">
      <c r="A1156" t="s">
        <v>273</v>
      </c>
      <c r="B1156" t="s">
        <v>566</v>
      </c>
      <c r="C1156" t="str">
        <f t="shared" si="84"/>
        <v>160705</v>
      </c>
      <c r="D1156" t="s">
        <v>306</v>
      </c>
      <c r="E1156">
        <v>2</v>
      </c>
      <c r="F1156">
        <v>2233</v>
      </c>
      <c r="G1156">
        <v>1710</v>
      </c>
      <c r="H1156">
        <v>596</v>
      </c>
      <c r="I1156">
        <v>1114</v>
      </c>
      <c r="J1156">
        <v>1</v>
      </c>
      <c r="K1156">
        <v>16</v>
      </c>
      <c r="L1156">
        <v>5</v>
      </c>
      <c r="M1156">
        <v>5</v>
      </c>
      <c r="N1156">
        <v>1</v>
      </c>
      <c r="O1156">
        <v>0</v>
      </c>
      <c r="P1156">
        <v>0</v>
      </c>
      <c r="Q1156">
        <v>0</v>
      </c>
      <c r="R1156">
        <v>4</v>
      </c>
      <c r="S1156">
        <v>1117</v>
      </c>
      <c r="T1156">
        <v>4</v>
      </c>
      <c r="U1156">
        <v>0</v>
      </c>
      <c r="V1156">
        <v>1117</v>
      </c>
      <c r="W1156">
        <v>16</v>
      </c>
      <c r="X1156">
        <v>4</v>
      </c>
      <c r="Y1156">
        <v>12</v>
      </c>
      <c r="Z1156">
        <v>0</v>
      </c>
      <c r="AA1156">
        <v>1101</v>
      </c>
      <c r="AB1156">
        <v>48</v>
      </c>
      <c r="AC1156">
        <v>376</v>
      </c>
      <c r="AD1156">
        <v>345</v>
      </c>
      <c r="AE1156">
        <v>12</v>
      </c>
      <c r="AF1156">
        <v>210</v>
      </c>
      <c r="AG1156">
        <v>110</v>
      </c>
      <c r="AH1156">
        <v>1101</v>
      </c>
    </row>
    <row r="1157" spans="1:34" x14ac:dyDescent="0.25">
      <c r="A1157" t="s">
        <v>273</v>
      </c>
      <c r="B1157" t="s">
        <v>566</v>
      </c>
      <c r="C1157" t="str">
        <f t="shared" si="84"/>
        <v>160705</v>
      </c>
      <c r="D1157" t="s">
        <v>356</v>
      </c>
      <c r="E1157">
        <v>3</v>
      </c>
      <c r="F1157">
        <v>2172</v>
      </c>
      <c r="G1157">
        <v>1680</v>
      </c>
      <c r="H1157">
        <v>658</v>
      </c>
      <c r="I1157">
        <v>1022</v>
      </c>
      <c r="J1157">
        <v>0</v>
      </c>
      <c r="K1157">
        <v>8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1020</v>
      </c>
      <c r="T1157">
        <v>0</v>
      </c>
      <c r="U1157">
        <v>0</v>
      </c>
      <c r="V1157">
        <v>1020</v>
      </c>
      <c r="W1157">
        <v>24</v>
      </c>
      <c r="X1157">
        <v>12</v>
      </c>
      <c r="Y1157">
        <v>12</v>
      </c>
      <c r="Z1157">
        <v>0</v>
      </c>
      <c r="AA1157">
        <v>996</v>
      </c>
      <c r="AB1157">
        <v>29</v>
      </c>
      <c r="AC1157">
        <v>252</v>
      </c>
      <c r="AD1157">
        <v>348</v>
      </c>
      <c r="AE1157">
        <v>13</v>
      </c>
      <c r="AF1157">
        <v>241</v>
      </c>
      <c r="AG1157">
        <v>113</v>
      </c>
      <c r="AH1157">
        <v>996</v>
      </c>
    </row>
    <row r="1158" spans="1:34" x14ac:dyDescent="0.25">
      <c r="A1158" t="s">
        <v>273</v>
      </c>
      <c r="B1158" t="s">
        <v>566</v>
      </c>
      <c r="C1158" t="str">
        <f t="shared" si="84"/>
        <v>160705</v>
      </c>
      <c r="D1158" t="s">
        <v>568</v>
      </c>
      <c r="E1158">
        <v>4</v>
      </c>
      <c r="F1158">
        <v>2066</v>
      </c>
      <c r="G1158">
        <v>1582</v>
      </c>
      <c r="H1158">
        <v>732</v>
      </c>
      <c r="I1158">
        <v>850</v>
      </c>
      <c r="J1158">
        <v>1</v>
      </c>
      <c r="K1158">
        <v>5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850</v>
      </c>
      <c r="T1158">
        <v>0</v>
      </c>
      <c r="U1158">
        <v>0</v>
      </c>
      <c r="V1158">
        <v>850</v>
      </c>
      <c r="W1158">
        <v>19</v>
      </c>
      <c r="X1158">
        <v>3</v>
      </c>
      <c r="Y1158">
        <v>8</v>
      </c>
      <c r="Z1158">
        <v>0</v>
      </c>
      <c r="AA1158">
        <v>831</v>
      </c>
      <c r="AB1158">
        <v>21</v>
      </c>
      <c r="AC1158">
        <v>247</v>
      </c>
      <c r="AD1158">
        <v>256</v>
      </c>
      <c r="AE1158">
        <v>10</v>
      </c>
      <c r="AF1158">
        <v>222</v>
      </c>
      <c r="AG1158">
        <v>75</v>
      </c>
      <c r="AH1158">
        <v>831</v>
      </c>
    </row>
    <row r="1159" spans="1:34" x14ac:dyDescent="0.25">
      <c r="A1159" t="s">
        <v>273</v>
      </c>
      <c r="B1159" t="s">
        <v>566</v>
      </c>
      <c r="C1159" t="str">
        <f t="shared" si="84"/>
        <v>160705</v>
      </c>
      <c r="D1159" t="s">
        <v>569</v>
      </c>
      <c r="E1159">
        <v>5</v>
      </c>
      <c r="F1159">
        <v>1774</v>
      </c>
      <c r="G1159">
        <v>1360</v>
      </c>
      <c r="H1159">
        <v>587</v>
      </c>
      <c r="I1159">
        <v>773</v>
      </c>
      <c r="J1159">
        <v>1</v>
      </c>
      <c r="K1159">
        <v>4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773</v>
      </c>
      <c r="T1159">
        <v>0</v>
      </c>
      <c r="U1159">
        <v>0</v>
      </c>
      <c r="V1159">
        <v>773</v>
      </c>
      <c r="W1159">
        <v>17</v>
      </c>
      <c r="X1159">
        <v>12</v>
      </c>
      <c r="Y1159">
        <v>5</v>
      </c>
      <c r="Z1159">
        <v>0</v>
      </c>
      <c r="AA1159">
        <v>756</v>
      </c>
      <c r="AB1159">
        <v>15</v>
      </c>
      <c r="AC1159">
        <v>218</v>
      </c>
      <c r="AD1159">
        <v>241</v>
      </c>
      <c r="AE1159">
        <v>6</v>
      </c>
      <c r="AF1159">
        <v>172</v>
      </c>
      <c r="AG1159">
        <v>104</v>
      </c>
      <c r="AH1159">
        <v>756</v>
      </c>
    </row>
    <row r="1160" spans="1:34" x14ac:dyDescent="0.25">
      <c r="A1160" t="s">
        <v>273</v>
      </c>
      <c r="B1160" t="s">
        <v>566</v>
      </c>
      <c r="C1160" t="str">
        <f t="shared" si="84"/>
        <v>160705</v>
      </c>
      <c r="D1160" t="s">
        <v>508</v>
      </c>
      <c r="E1160">
        <v>6</v>
      </c>
      <c r="F1160">
        <v>1409</v>
      </c>
      <c r="G1160">
        <v>1070</v>
      </c>
      <c r="H1160">
        <v>352</v>
      </c>
      <c r="I1160">
        <v>718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718</v>
      </c>
      <c r="T1160">
        <v>0</v>
      </c>
      <c r="U1160">
        <v>0</v>
      </c>
      <c r="V1160">
        <v>718</v>
      </c>
      <c r="W1160">
        <v>10</v>
      </c>
      <c r="X1160">
        <v>3</v>
      </c>
      <c r="Y1160">
        <v>7</v>
      </c>
      <c r="Z1160">
        <v>0</v>
      </c>
      <c r="AA1160">
        <v>708</v>
      </c>
      <c r="AB1160">
        <v>23</v>
      </c>
      <c r="AC1160">
        <v>212</v>
      </c>
      <c r="AD1160">
        <v>244</v>
      </c>
      <c r="AE1160">
        <v>5</v>
      </c>
      <c r="AF1160">
        <v>168</v>
      </c>
      <c r="AG1160">
        <v>56</v>
      </c>
      <c r="AH1160">
        <v>708</v>
      </c>
    </row>
    <row r="1161" spans="1:34" x14ac:dyDescent="0.25">
      <c r="A1161" t="s">
        <v>273</v>
      </c>
      <c r="B1161" t="s">
        <v>566</v>
      </c>
      <c r="C1161" t="str">
        <f t="shared" si="84"/>
        <v>160705</v>
      </c>
      <c r="D1161" t="s">
        <v>570</v>
      </c>
      <c r="E1161">
        <v>7</v>
      </c>
      <c r="F1161">
        <v>1654</v>
      </c>
      <c r="G1161">
        <v>1270</v>
      </c>
      <c r="H1161">
        <v>370</v>
      </c>
      <c r="I1161">
        <v>900</v>
      </c>
      <c r="J1161">
        <v>2</v>
      </c>
      <c r="K1161">
        <v>3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898</v>
      </c>
      <c r="T1161">
        <v>0</v>
      </c>
      <c r="U1161">
        <v>0</v>
      </c>
      <c r="V1161">
        <v>898</v>
      </c>
      <c r="W1161">
        <v>18</v>
      </c>
      <c r="X1161">
        <v>2</v>
      </c>
      <c r="Y1161">
        <v>16</v>
      </c>
      <c r="Z1161">
        <v>0</v>
      </c>
      <c r="AA1161">
        <v>880</v>
      </c>
      <c r="AB1161">
        <v>18</v>
      </c>
      <c r="AC1161">
        <v>283</v>
      </c>
      <c r="AD1161">
        <v>319</v>
      </c>
      <c r="AE1161">
        <v>6</v>
      </c>
      <c r="AF1161">
        <v>160</v>
      </c>
      <c r="AG1161">
        <v>94</v>
      </c>
      <c r="AH1161">
        <v>880</v>
      </c>
    </row>
    <row r="1162" spans="1:34" x14ac:dyDescent="0.25">
      <c r="A1162" t="s">
        <v>273</v>
      </c>
      <c r="B1162" t="s">
        <v>566</v>
      </c>
      <c r="C1162" t="str">
        <f t="shared" si="84"/>
        <v>160705</v>
      </c>
      <c r="D1162" t="s">
        <v>570</v>
      </c>
      <c r="E1162">
        <v>8</v>
      </c>
      <c r="F1162">
        <v>1539</v>
      </c>
      <c r="G1162">
        <v>1180</v>
      </c>
      <c r="H1162">
        <v>317</v>
      </c>
      <c r="I1162">
        <v>863</v>
      </c>
      <c r="J1162">
        <v>2</v>
      </c>
      <c r="K1162">
        <v>10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863</v>
      </c>
      <c r="T1162">
        <v>0</v>
      </c>
      <c r="U1162">
        <v>0</v>
      </c>
      <c r="V1162">
        <v>863</v>
      </c>
      <c r="W1162">
        <v>13</v>
      </c>
      <c r="X1162">
        <v>4</v>
      </c>
      <c r="Y1162">
        <v>9</v>
      </c>
      <c r="Z1162">
        <v>0</v>
      </c>
      <c r="AA1162">
        <v>850</v>
      </c>
      <c r="AB1162">
        <v>28</v>
      </c>
      <c r="AC1162">
        <v>232</v>
      </c>
      <c r="AD1162">
        <v>298</v>
      </c>
      <c r="AE1162">
        <v>5</v>
      </c>
      <c r="AF1162">
        <v>183</v>
      </c>
      <c r="AG1162">
        <v>104</v>
      </c>
      <c r="AH1162">
        <v>850</v>
      </c>
    </row>
    <row r="1163" spans="1:34" x14ac:dyDescent="0.25">
      <c r="A1163" t="s">
        <v>273</v>
      </c>
      <c r="B1163" t="s">
        <v>566</v>
      </c>
      <c r="C1163" t="str">
        <f t="shared" si="84"/>
        <v>160705</v>
      </c>
      <c r="D1163" t="s">
        <v>570</v>
      </c>
      <c r="E1163">
        <v>9</v>
      </c>
      <c r="F1163">
        <v>2138</v>
      </c>
      <c r="G1163">
        <v>1650</v>
      </c>
      <c r="H1163">
        <v>567</v>
      </c>
      <c r="I1163">
        <v>1083</v>
      </c>
      <c r="J1163">
        <v>1</v>
      </c>
      <c r="K1163">
        <v>5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1080</v>
      </c>
      <c r="T1163">
        <v>0</v>
      </c>
      <c r="U1163">
        <v>0</v>
      </c>
      <c r="V1163">
        <v>1080</v>
      </c>
      <c r="W1163">
        <v>33</v>
      </c>
      <c r="X1163">
        <v>5</v>
      </c>
      <c r="Y1163">
        <v>28</v>
      </c>
      <c r="Z1163">
        <v>0</v>
      </c>
      <c r="AA1163">
        <v>1047</v>
      </c>
      <c r="AB1163">
        <v>40</v>
      </c>
      <c r="AC1163">
        <v>300</v>
      </c>
      <c r="AD1163">
        <v>321</v>
      </c>
      <c r="AE1163">
        <v>7</v>
      </c>
      <c r="AF1163">
        <v>259</v>
      </c>
      <c r="AG1163">
        <v>120</v>
      </c>
      <c r="AH1163">
        <v>1047</v>
      </c>
    </row>
    <row r="1164" spans="1:34" x14ac:dyDescent="0.25">
      <c r="A1164" t="s">
        <v>273</v>
      </c>
      <c r="B1164" t="s">
        <v>566</v>
      </c>
      <c r="C1164" t="str">
        <f t="shared" si="84"/>
        <v>160705</v>
      </c>
      <c r="D1164" t="s">
        <v>571</v>
      </c>
      <c r="E1164">
        <v>10</v>
      </c>
      <c r="F1164">
        <v>2229</v>
      </c>
      <c r="G1164">
        <v>1721</v>
      </c>
      <c r="H1164">
        <v>462</v>
      </c>
      <c r="I1164">
        <v>1259</v>
      </c>
      <c r="J1164">
        <v>0</v>
      </c>
      <c r="K1164">
        <v>4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1257</v>
      </c>
      <c r="T1164">
        <v>0</v>
      </c>
      <c r="U1164">
        <v>0</v>
      </c>
      <c r="V1164">
        <v>1257</v>
      </c>
      <c r="W1164">
        <v>28</v>
      </c>
      <c r="X1164">
        <v>6</v>
      </c>
      <c r="Y1164">
        <v>22</v>
      </c>
      <c r="Z1164">
        <v>0</v>
      </c>
      <c r="AA1164">
        <v>1229</v>
      </c>
      <c r="AB1164">
        <v>36</v>
      </c>
      <c r="AC1164">
        <v>380</v>
      </c>
      <c r="AD1164">
        <v>438</v>
      </c>
      <c r="AE1164">
        <v>15</v>
      </c>
      <c r="AF1164">
        <v>235</v>
      </c>
      <c r="AG1164">
        <v>125</v>
      </c>
      <c r="AH1164">
        <v>1229</v>
      </c>
    </row>
    <row r="1165" spans="1:34" x14ac:dyDescent="0.25">
      <c r="A1165" t="s">
        <v>273</v>
      </c>
      <c r="B1165" t="s">
        <v>566</v>
      </c>
      <c r="C1165" t="str">
        <f t="shared" si="84"/>
        <v>160705</v>
      </c>
      <c r="D1165" t="s">
        <v>572</v>
      </c>
      <c r="E1165">
        <v>11</v>
      </c>
      <c r="F1165">
        <v>2356</v>
      </c>
      <c r="G1165">
        <v>1791</v>
      </c>
      <c r="H1165">
        <v>683</v>
      </c>
      <c r="I1165">
        <v>1108</v>
      </c>
      <c r="J1165">
        <v>4</v>
      </c>
      <c r="K1165">
        <v>2</v>
      </c>
      <c r="L1165">
        <v>9</v>
      </c>
      <c r="M1165">
        <v>9</v>
      </c>
      <c r="N1165">
        <v>0</v>
      </c>
      <c r="O1165">
        <v>1</v>
      </c>
      <c r="P1165">
        <v>0</v>
      </c>
      <c r="Q1165">
        <v>0</v>
      </c>
      <c r="R1165">
        <v>8</v>
      </c>
      <c r="S1165">
        <v>1116</v>
      </c>
      <c r="T1165">
        <v>8</v>
      </c>
      <c r="U1165">
        <v>0</v>
      </c>
      <c r="V1165">
        <v>1116</v>
      </c>
      <c r="W1165">
        <v>23</v>
      </c>
      <c r="X1165">
        <v>3</v>
      </c>
      <c r="Y1165">
        <v>20</v>
      </c>
      <c r="Z1165">
        <v>0</v>
      </c>
      <c r="AA1165">
        <v>1093</v>
      </c>
      <c r="AB1165">
        <v>33</v>
      </c>
      <c r="AC1165">
        <v>331</v>
      </c>
      <c r="AD1165">
        <v>378</v>
      </c>
      <c r="AE1165">
        <v>27</v>
      </c>
      <c r="AF1165">
        <v>222</v>
      </c>
      <c r="AG1165">
        <v>102</v>
      </c>
      <c r="AH1165">
        <v>1093</v>
      </c>
    </row>
    <row r="1166" spans="1:34" x14ac:dyDescent="0.25">
      <c r="A1166" t="s">
        <v>273</v>
      </c>
      <c r="B1166" t="s">
        <v>566</v>
      </c>
      <c r="C1166" t="str">
        <f t="shared" si="84"/>
        <v>160705</v>
      </c>
      <c r="D1166" t="s">
        <v>573</v>
      </c>
      <c r="E1166">
        <v>12</v>
      </c>
      <c r="F1166">
        <v>1832</v>
      </c>
      <c r="G1166">
        <v>1390</v>
      </c>
      <c r="H1166">
        <v>485</v>
      </c>
      <c r="I1166">
        <v>905</v>
      </c>
      <c r="J1166">
        <v>1</v>
      </c>
      <c r="K1166">
        <v>3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905</v>
      </c>
      <c r="T1166">
        <v>0</v>
      </c>
      <c r="U1166">
        <v>0</v>
      </c>
      <c r="V1166">
        <v>905</v>
      </c>
      <c r="W1166">
        <v>20</v>
      </c>
      <c r="X1166">
        <v>3</v>
      </c>
      <c r="Y1166">
        <v>17</v>
      </c>
      <c r="Z1166">
        <v>0</v>
      </c>
      <c r="AA1166">
        <v>885</v>
      </c>
      <c r="AB1166">
        <v>30</v>
      </c>
      <c r="AC1166">
        <v>268</v>
      </c>
      <c r="AD1166">
        <v>279</v>
      </c>
      <c r="AE1166">
        <v>14</v>
      </c>
      <c r="AF1166">
        <v>202</v>
      </c>
      <c r="AG1166">
        <v>92</v>
      </c>
      <c r="AH1166">
        <v>885</v>
      </c>
    </row>
    <row r="1167" spans="1:34" x14ac:dyDescent="0.25">
      <c r="A1167" t="s">
        <v>273</v>
      </c>
      <c r="B1167" t="s">
        <v>566</v>
      </c>
      <c r="C1167" t="str">
        <f t="shared" si="84"/>
        <v>160705</v>
      </c>
      <c r="D1167" t="s">
        <v>502</v>
      </c>
      <c r="E1167">
        <v>13</v>
      </c>
      <c r="F1167">
        <v>2173</v>
      </c>
      <c r="G1167">
        <v>1680</v>
      </c>
      <c r="H1167">
        <v>844</v>
      </c>
      <c r="I1167">
        <v>836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836</v>
      </c>
      <c r="T1167">
        <v>0</v>
      </c>
      <c r="U1167">
        <v>0</v>
      </c>
      <c r="V1167">
        <v>836</v>
      </c>
      <c r="W1167">
        <v>14</v>
      </c>
      <c r="X1167">
        <v>5</v>
      </c>
      <c r="Y1167">
        <v>9</v>
      </c>
      <c r="Z1167">
        <v>0</v>
      </c>
      <c r="AA1167">
        <v>822</v>
      </c>
      <c r="AB1167">
        <v>39</v>
      </c>
      <c r="AC1167">
        <v>225</v>
      </c>
      <c r="AD1167">
        <v>209</v>
      </c>
      <c r="AE1167">
        <v>12</v>
      </c>
      <c r="AF1167">
        <v>245</v>
      </c>
      <c r="AG1167">
        <v>92</v>
      </c>
      <c r="AH1167">
        <v>822</v>
      </c>
    </row>
    <row r="1168" spans="1:34" x14ac:dyDescent="0.25">
      <c r="A1168" t="s">
        <v>273</v>
      </c>
      <c r="B1168" t="s">
        <v>566</v>
      </c>
      <c r="C1168" t="str">
        <f t="shared" si="84"/>
        <v>160705</v>
      </c>
      <c r="D1168" t="s">
        <v>510</v>
      </c>
      <c r="E1168">
        <v>14</v>
      </c>
      <c r="F1168">
        <v>889</v>
      </c>
      <c r="G1168">
        <v>680</v>
      </c>
      <c r="H1168">
        <v>239</v>
      </c>
      <c r="I1168">
        <v>441</v>
      </c>
      <c r="J1168">
        <v>0</v>
      </c>
      <c r="K1168">
        <v>2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441</v>
      </c>
      <c r="T1168">
        <v>0</v>
      </c>
      <c r="U1168">
        <v>0</v>
      </c>
      <c r="V1168">
        <v>441</v>
      </c>
      <c r="W1168">
        <v>10</v>
      </c>
      <c r="X1168">
        <v>1</v>
      </c>
      <c r="Y1168">
        <v>9</v>
      </c>
      <c r="Z1168">
        <v>0</v>
      </c>
      <c r="AA1168">
        <v>431</v>
      </c>
      <c r="AB1168">
        <v>14</v>
      </c>
      <c r="AC1168">
        <v>121</v>
      </c>
      <c r="AD1168">
        <v>124</v>
      </c>
      <c r="AE1168">
        <v>4</v>
      </c>
      <c r="AF1168">
        <v>117</v>
      </c>
      <c r="AG1168">
        <v>51</v>
      </c>
      <c r="AH1168">
        <v>431</v>
      </c>
    </row>
    <row r="1169" spans="1:34" x14ac:dyDescent="0.25">
      <c r="A1169" t="s">
        <v>273</v>
      </c>
      <c r="B1169" t="s">
        <v>566</v>
      </c>
      <c r="C1169" t="str">
        <f t="shared" si="84"/>
        <v>160705</v>
      </c>
      <c r="D1169" t="s">
        <v>574</v>
      </c>
      <c r="E1169">
        <v>15</v>
      </c>
      <c r="F1169">
        <v>966</v>
      </c>
      <c r="G1169">
        <v>750</v>
      </c>
      <c r="H1169">
        <v>265</v>
      </c>
      <c r="I1169">
        <v>485</v>
      </c>
      <c r="J1169">
        <v>1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485</v>
      </c>
      <c r="T1169">
        <v>0</v>
      </c>
      <c r="U1169">
        <v>0</v>
      </c>
      <c r="V1169">
        <v>485</v>
      </c>
      <c r="W1169">
        <v>10</v>
      </c>
      <c r="X1169">
        <v>0</v>
      </c>
      <c r="Y1169">
        <v>10</v>
      </c>
      <c r="Z1169">
        <v>0</v>
      </c>
      <c r="AA1169">
        <v>475</v>
      </c>
      <c r="AB1169">
        <v>14</v>
      </c>
      <c r="AC1169">
        <v>99</v>
      </c>
      <c r="AD1169">
        <v>148</v>
      </c>
      <c r="AE1169">
        <v>7</v>
      </c>
      <c r="AF1169">
        <v>135</v>
      </c>
      <c r="AG1169">
        <v>72</v>
      </c>
      <c r="AH1169">
        <v>475</v>
      </c>
    </row>
    <row r="1170" spans="1:34" x14ac:dyDescent="0.25">
      <c r="A1170" t="s">
        <v>273</v>
      </c>
      <c r="B1170" t="s">
        <v>566</v>
      </c>
      <c r="C1170" t="str">
        <f t="shared" si="84"/>
        <v>160705</v>
      </c>
      <c r="D1170" t="s">
        <v>575</v>
      </c>
      <c r="E1170">
        <v>16</v>
      </c>
      <c r="F1170">
        <v>2189</v>
      </c>
      <c r="G1170">
        <v>1660</v>
      </c>
      <c r="H1170">
        <v>631</v>
      </c>
      <c r="I1170">
        <v>1029</v>
      </c>
      <c r="J1170">
        <v>2</v>
      </c>
      <c r="K1170">
        <v>4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1029</v>
      </c>
      <c r="T1170">
        <v>0</v>
      </c>
      <c r="U1170">
        <v>0</v>
      </c>
      <c r="V1170">
        <v>1029</v>
      </c>
      <c r="W1170">
        <v>33</v>
      </c>
      <c r="X1170">
        <v>5</v>
      </c>
      <c r="Y1170">
        <v>28</v>
      </c>
      <c r="Z1170">
        <v>0</v>
      </c>
      <c r="AA1170">
        <v>996</v>
      </c>
      <c r="AB1170">
        <v>29</v>
      </c>
      <c r="AC1170">
        <v>324</v>
      </c>
      <c r="AD1170">
        <v>308</v>
      </c>
      <c r="AE1170">
        <v>13</v>
      </c>
      <c r="AF1170">
        <v>222</v>
      </c>
      <c r="AG1170">
        <v>100</v>
      </c>
      <c r="AH1170">
        <v>996</v>
      </c>
    </row>
    <row r="1171" spans="1:34" x14ac:dyDescent="0.25">
      <c r="A1171" t="s">
        <v>273</v>
      </c>
      <c r="B1171" t="s">
        <v>566</v>
      </c>
      <c r="C1171" t="str">
        <f t="shared" si="84"/>
        <v>160705</v>
      </c>
      <c r="D1171" t="s">
        <v>576</v>
      </c>
      <c r="E1171">
        <v>17</v>
      </c>
      <c r="F1171">
        <v>1868</v>
      </c>
      <c r="G1171">
        <v>1430</v>
      </c>
      <c r="H1171">
        <v>533</v>
      </c>
      <c r="I1171">
        <v>897</v>
      </c>
      <c r="J1171">
        <v>0</v>
      </c>
      <c r="K1171">
        <v>2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897</v>
      </c>
      <c r="T1171">
        <v>0</v>
      </c>
      <c r="U1171">
        <v>0</v>
      </c>
      <c r="V1171">
        <v>897</v>
      </c>
      <c r="W1171">
        <v>24</v>
      </c>
      <c r="X1171">
        <v>10</v>
      </c>
      <c r="Y1171">
        <v>14</v>
      </c>
      <c r="Z1171">
        <v>0</v>
      </c>
      <c r="AA1171">
        <v>873</v>
      </c>
      <c r="AB1171">
        <v>42</v>
      </c>
      <c r="AC1171">
        <v>290</v>
      </c>
      <c r="AD1171">
        <v>288</v>
      </c>
      <c r="AE1171">
        <v>9</v>
      </c>
      <c r="AF1171">
        <v>158</v>
      </c>
      <c r="AG1171">
        <v>86</v>
      </c>
      <c r="AH1171">
        <v>873</v>
      </c>
    </row>
    <row r="1172" spans="1:34" x14ac:dyDescent="0.25">
      <c r="A1172" t="s">
        <v>273</v>
      </c>
      <c r="B1172" t="s">
        <v>566</v>
      </c>
      <c r="C1172" t="str">
        <f t="shared" si="84"/>
        <v>160705</v>
      </c>
      <c r="D1172" t="s">
        <v>577</v>
      </c>
      <c r="E1172">
        <v>18</v>
      </c>
      <c r="F1172">
        <v>2220</v>
      </c>
      <c r="G1172">
        <v>1700</v>
      </c>
      <c r="H1172">
        <v>772</v>
      </c>
      <c r="I1172">
        <v>928</v>
      </c>
      <c r="J1172">
        <v>2</v>
      </c>
      <c r="K1172">
        <v>3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928</v>
      </c>
      <c r="T1172">
        <v>0</v>
      </c>
      <c r="U1172">
        <v>0</v>
      </c>
      <c r="V1172">
        <v>928</v>
      </c>
      <c r="W1172">
        <v>24</v>
      </c>
      <c r="X1172">
        <v>11</v>
      </c>
      <c r="Y1172">
        <v>13</v>
      </c>
      <c r="Z1172">
        <v>0</v>
      </c>
      <c r="AA1172">
        <v>904</v>
      </c>
      <c r="AB1172">
        <v>30</v>
      </c>
      <c r="AC1172">
        <v>264</v>
      </c>
      <c r="AD1172">
        <v>272</v>
      </c>
      <c r="AE1172">
        <v>14</v>
      </c>
      <c r="AF1172">
        <v>213</v>
      </c>
      <c r="AG1172">
        <v>111</v>
      </c>
      <c r="AH1172">
        <v>904</v>
      </c>
    </row>
    <row r="1173" spans="1:34" x14ac:dyDescent="0.25">
      <c r="A1173" t="s">
        <v>273</v>
      </c>
      <c r="B1173" t="s">
        <v>566</v>
      </c>
      <c r="C1173" t="str">
        <f t="shared" si="84"/>
        <v>160705</v>
      </c>
      <c r="D1173" t="s">
        <v>578</v>
      </c>
      <c r="E1173">
        <v>19</v>
      </c>
      <c r="F1173">
        <v>2167</v>
      </c>
      <c r="G1173">
        <v>1661</v>
      </c>
      <c r="H1173">
        <v>525</v>
      </c>
      <c r="I1173">
        <v>1136</v>
      </c>
      <c r="J1173">
        <v>3</v>
      </c>
      <c r="K1173">
        <v>6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1136</v>
      </c>
      <c r="T1173">
        <v>0</v>
      </c>
      <c r="U1173">
        <v>0</v>
      </c>
      <c r="V1173">
        <v>1136</v>
      </c>
      <c r="W1173">
        <v>26</v>
      </c>
      <c r="X1173">
        <v>6</v>
      </c>
      <c r="Y1173">
        <v>20</v>
      </c>
      <c r="Z1173">
        <v>0</v>
      </c>
      <c r="AA1173">
        <v>1110</v>
      </c>
      <c r="AB1173">
        <v>38</v>
      </c>
      <c r="AC1173">
        <v>282</v>
      </c>
      <c r="AD1173">
        <v>395</v>
      </c>
      <c r="AE1173">
        <v>8</v>
      </c>
      <c r="AF1173">
        <v>269</v>
      </c>
      <c r="AG1173">
        <v>118</v>
      </c>
      <c r="AH1173">
        <v>1110</v>
      </c>
    </row>
    <row r="1174" spans="1:34" x14ac:dyDescent="0.25">
      <c r="A1174" t="s">
        <v>273</v>
      </c>
      <c r="B1174" t="s">
        <v>566</v>
      </c>
      <c r="C1174" t="str">
        <f t="shared" si="84"/>
        <v>160705</v>
      </c>
      <c r="D1174" t="s">
        <v>579</v>
      </c>
      <c r="E1174">
        <v>20</v>
      </c>
      <c r="F1174">
        <v>1747</v>
      </c>
      <c r="G1174">
        <v>1330</v>
      </c>
      <c r="H1174">
        <v>591</v>
      </c>
      <c r="I1174">
        <v>739</v>
      </c>
      <c r="J1174">
        <v>1</v>
      </c>
      <c r="K1174">
        <v>1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739</v>
      </c>
      <c r="T1174">
        <v>0</v>
      </c>
      <c r="U1174">
        <v>0</v>
      </c>
      <c r="V1174">
        <v>739</v>
      </c>
      <c r="W1174">
        <v>10</v>
      </c>
      <c r="X1174">
        <v>1</v>
      </c>
      <c r="Y1174">
        <v>9</v>
      </c>
      <c r="Z1174">
        <v>0</v>
      </c>
      <c r="AA1174">
        <v>729</v>
      </c>
      <c r="AB1174">
        <v>67</v>
      </c>
      <c r="AC1174">
        <v>210</v>
      </c>
      <c r="AD1174">
        <v>163</v>
      </c>
      <c r="AE1174">
        <v>9</v>
      </c>
      <c r="AF1174">
        <v>224</v>
      </c>
      <c r="AG1174">
        <v>56</v>
      </c>
      <c r="AH1174">
        <v>729</v>
      </c>
    </row>
    <row r="1175" spans="1:34" x14ac:dyDescent="0.25">
      <c r="A1175" t="s">
        <v>273</v>
      </c>
      <c r="B1175" t="s">
        <v>566</v>
      </c>
      <c r="C1175" t="str">
        <f t="shared" si="84"/>
        <v>160705</v>
      </c>
      <c r="D1175" t="s">
        <v>580</v>
      </c>
      <c r="E1175">
        <v>21</v>
      </c>
      <c r="F1175">
        <v>791</v>
      </c>
      <c r="G1175">
        <v>601</v>
      </c>
      <c r="H1175">
        <v>299</v>
      </c>
      <c r="I1175">
        <v>302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302</v>
      </c>
      <c r="T1175">
        <v>0</v>
      </c>
      <c r="U1175">
        <v>0</v>
      </c>
      <c r="V1175">
        <v>302</v>
      </c>
      <c r="W1175">
        <v>8</v>
      </c>
      <c r="X1175">
        <v>3</v>
      </c>
      <c r="Y1175">
        <v>5</v>
      </c>
      <c r="Z1175">
        <v>0</v>
      </c>
      <c r="AA1175">
        <v>294</v>
      </c>
      <c r="AB1175">
        <v>24</v>
      </c>
      <c r="AC1175">
        <v>108</v>
      </c>
      <c r="AD1175">
        <v>75</v>
      </c>
      <c r="AE1175">
        <v>6</v>
      </c>
      <c r="AF1175">
        <v>67</v>
      </c>
      <c r="AG1175">
        <v>14</v>
      </c>
      <c r="AH1175">
        <v>294</v>
      </c>
    </row>
    <row r="1176" spans="1:34" x14ac:dyDescent="0.25">
      <c r="A1176" t="s">
        <v>273</v>
      </c>
      <c r="B1176" t="s">
        <v>566</v>
      </c>
      <c r="C1176" t="str">
        <f t="shared" si="84"/>
        <v>160705</v>
      </c>
      <c r="D1176" t="s">
        <v>581</v>
      </c>
      <c r="E1176">
        <v>22</v>
      </c>
      <c r="F1176">
        <v>579</v>
      </c>
      <c r="G1176">
        <v>452</v>
      </c>
      <c r="H1176">
        <v>191</v>
      </c>
      <c r="I1176">
        <v>261</v>
      </c>
      <c r="J1176">
        <v>0</v>
      </c>
      <c r="K1176">
        <v>1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261</v>
      </c>
      <c r="T1176">
        <v>0</v>
      </c>
      <c r="U1176">
        <v>0</v>
      </c>
      <c r="V1176">
        <v>261</v>
      </c>
      <c r="W1176">
        <v>7</v>
      </c>
      <c r="X1176">
        <v>0</v>
      </c>
      <c r="Y1176">
        <v>7</v>
      </c>
      <c r="Z1176">
        <v>0</v>
      </c>
      <c r="AA1176">
        <v>254</v>
      </c>
      <c r="AB1176">
        <v>24</v>
      </c>
      <c r="AC1176">
        <v>62</v>
      </c>
      <c r="AD1176">
        <v>62</v>
      </c>
      <c r="AE1176">
        <v>2</v>
      </c>
      <c r="AF1176">
        <v>70</v>
      </c>
      <c r="AG1176">
        <v>34</v>
      </c>
      <c r="AH1176">
        <v>254</v>
      </c>
    </row>
    <row r="1177" spans="1:34" x14ac:dyDescent="0.25">
      <c r="A1177" t="s">
        <v>273</v>
      </c>
      <c r="B1177" t="s">
        <v>566</v>
      </c>
      <c r="C1177" t="str">
        <f t="shared" si="84"/>
        <v>160705</v>
      </c>
      <c r="D1177" t="s">
        <v>582</v>
      </c>
      <c r="E1177">
        <v>23</v>
      </c>
      <c r="F1177">
        <v>537</v>
      </c>
      <c r="G1177">
        <v>411</v>
      </c>
      <c r="H1177">
        <v>193</v>
      </c>
      <c r="I1177">
        <v>218</v>
      </c>
      <c r="J1177">
        <v>0</v>
      </c>
      <c r="K1177">
        <v>1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218</v>
      </c>
      <c r="T1177">
        <v>0</v>
      </c>
      <c r="U1177">
        <v>0</v>
      </c>
      <c r="V1177">
        <v>218</v>
      </c>
      <c r="W1177">
        <v>3</v>
      </c>
      <c r="X1177">
        <v>2</v>
      </c>
      <c r="Y1177">
        <v>1</v>
      </c>
      <c r="Z1177">
        <v>0</v>
      </c>
      <c r="AA1177">
        <v>215</v>
      </c>
      <c r="AB1177">
        <v>15</v>
      </c>
      <c r="AC1177">
        <v>84</v>
      </c>
      <c r="AD1177">
        <v>27</v>
      </c>
      <c r="AE1177">
        <v>6</v>
      </c>
      <c r="AF1177">
        <v>72</v>
      </c>
      <c r="AG1177">
        <v>11</v>
      </c>
      <c r="AH1177">
        <v>215</v>
      </c>
    </row>
    <row r="1178" spans="1:34" x14ac:dyDescent="0.25">
      <c r="A1178" t="s">
        <v>273</v>
      </c>
      <c r="B1178" t="s">
        <v>566</v>
      </c>
      <c r="C1178" t="str">
        <f t="shared" si="84"/>
        <v>160705</v>
      </c>
      <c r="D1178" t="s">
        <v>583</v>
      </c>
      <c r="E1178">
        <v>24</v>
      </c>
      <c r="F1178">
        <v>1031</v>
      </c>
      <c r="G1178">
        <v>792</v>
      </c>
      <c r="H1178">
        <v>366</v>
      </c>
      <c r="I1178">
        <v>426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426</v>
      </c>
      <c r="T1178">
        <v>0</v>
      </c>
      <c r="U1178">
        <v>0</v>
      </c>
      <c r="V1178">
        <v>426</v>
      </c>
      <c r="W1178">
        <v>8</v>
      </c>
      <c r="X1178">
        <v>1</v>
      </c>
      <c r="Y1178">
        <v>7</v>
      </c>
      <c r="Z1178">
        <v>0</v>
      </c>
      <c r="AA1178">
        <v>418</v>
      </c>
      <c r="AB1178">
        <v>20</v>
      </c>
      <c r="AC1178">
        <v>133</v>
      </c>
      <c r="AD1178">
        <v>98</v>
      </c>
      <c r="AE1178">
        <v>8</v>
      </c>
      <c r="AF1178">
        <v>127</v>
      </c>
      <c r="AG1178">
        <v>32</v>
      </c>
      <c r="AH1178">
        <v>418</v>
      </c>
    </row>
    <row r="1179" spans="1:34" x14ac:dyDescent="0.25">
      <c r="A1179" t="s">
        <v>273</v>
      </c>
      <c r="B1179" t="s">
        <v>566</v>
      </c>
      <c r="C1179" t="str">
        <f t="shared" si="84"/>
        <v>160705</v>
      </c>
      <c r="D1179" t="s">
        <v>584</v>
      </c>
      <c r="E1179">
        <v>25</v>
      </c>
      <c r="F1179">
        <v>508</v>
      </c>
      <c r="G1179">
        <v>390</v>
      </c>
      <c r="H1179">
        <v>181</v>
      </c>
      <c r="I1179">
        <v>209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209</v>
      </c>
      <c r="T1179">
        <v>0</v>
      </c>
      <c r="U1179">
        <v>0</v>
      </c>
      <c r="V1179">
        <v>209</v>
      </c>
      <c r="W1179">
        <v>5</v>
      </c>
      <c r="X1179">
        <v>1</v>
      </c>
      <c r="Y1179">
        <v>4</v>
      </c>
      <c r="Z1179">
        <v>0</v>
      </c>
      <c r="AA1179">
        <v>204</v>
      </c>
      <c r="AB1179">
        <v>30</v>
      </c>
      <c r="AC1179">
        <v>75</v>
      </c>
      <c r="AD1179">
        <v>29</v>
      </c>
      <c r="AE1179">
        <v>2</v>
      </c>
      <c r="AF1179">
        <v>53</v>
      </c>
      <c r="AG1179">
        <v>15</v>
      </c>
      <c r="AH1179">
        <v>204</v>
      </c>
    </row>
    <row r="1180" spans="1:34" x14ac:dyDescent="0.25">
      <c r="A1180" t="s">
        <v>273</v>
      </c>
      <c r="B1180" t="s">
        <v>566</v>
      </c>
      <c r="C1180" t="str">
        <f t="shared" si="84"/>
        <v>160705</v>
      </c>
      <c r="D1180" t="s">
        <v>585</v>
      </c>
      <c r="E1180">
        <v>26</v>
      </c>
      <c r="F1180">
        <v>620</v>
      </c>
      <c r="G1180">
        <v>470</v>
      </c>
      <c r="H1180">
        <v>150</v>
      </c>
      <c r="I1180">
        <v>320</v>
      </c>
      <c r="J1180">
        <v>0</v>
      </c>
      <c r="K1180">
        <v>1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320</v>
      </c>
      <c r="T1180">
        <v>0</v>
      </c>
      <c r="U1180">
        <v>0</v>
      </c>
      <c r="V1180">
        <v>320</v>
      </c>
      <c r="W1180">
        <v>9</v>
      </c>
      <c r="X1180">
        <v>3</v>
      </c>
      <c r="Y1180">
        <v>6</v>
      </c>
      <c r="Z1180">
        <v>0</v>
      </c>
      <c r="AA1180">
        <v>311</v>
      </c>
      <c r="AB1180">
        <v>31</v>
      </c>
      <c r="AC1180">
        <v>105</v>
      </c>
      <c r="AD1180">
        <v>67</v>
      </c>
      <c r="AE1180">
        <v>3</v>
      </c>
      <c r="AF1180">
        <v>77</v>
      </c>
      <c r="AG1180">
        <v>28</v>
      </c>
      <c r="AH1180">
        <v>311</v>
      </c>
    </row>
    <row r="1181" spans="1:34" x14ac:dyDescent="0.25">
      <c r="A1181" t="s">
        <v>273</v>
      </c>
      <c r="B1181" t="s">
        <v>566</v>
      </c>
      <c r="C1181" t="str">
        <f t="shared" si="84"/>
        <v>160705</v>
      </c>
      <c r="D1181" t="s">
        <v>586</v>
      </c>
      <c r="E1181">
        <v>27</v>
      </c>
      <c r="F1181">
        <v>744</v>
      </c>
      <c r="G1181">
        <v>570</v>
      </c>
      <c r="H1181">
        <v>277</v>
      </c>
      <c r="I1181">
        <v>293</v>
      </c>
      <c r="J1181">
        <v>0</v>
      </c>
      <c r="K1181">
        <v>2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293</v>
      </c>
      <c r="T1181">
        <v>0</v>
      </c>
      <c r="U1181">
        <v>0</v>
      </c>
      <c r="V1181">
        <v>293</v>
      </c>
      <c r="W1181">
        <v>4</v>
      </c>
      <c r="X1181">
        <v>0</v>
      </c>
      <c r="Y1181">
        <v>4</v>
      </c>
      <c r="Z1181">
        <v>0</v>
      </c>
      <c r="AA1181">
        <v>289</v>
      </c>
      <c r="AB1181">
        <v>29</v>
      </c>
      <c r="AC1181">
        <v>94</v>
      </c>
      <c r="AD1181">
        <v>53</v>
      </c>
      <c r="AE1181">
        <v>5</v>
      </c>
      <c r="AF1181">
        <v>74</v>
      </c>
      <c r="AG1181">
        <v>34</v>
      </c>
      <c r="AH1181">
        <v>289</v>
      </c>
    </row>
    <row r="1182" spans="1:34" x14ac:dyDescent="0.25">
      <c r="A1182" t="s">
        <v>273</v>
      </c>
      <c r="B1182" t="s">
        <v>566</v>
      </c>
      <c r="C1182" t="str">
        <f t="shared" si="84"/>
        <v>160705</v>
      </c>
      <c r="D1182" t="s">
        <v>587</v>
      </c>
      <c r="E1182">
        <v>28</v>
      </c>
      <c r="F1182">
        <v>1067</v>
      </c>
      <c r="G1182">
        <v>810</v>
      </c>
      <c r="H1182">
        <v>365</v>
      </c>
      <c r="I1182">
        <v>445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445</v>
      </c>
      <c r="T1182">
        <v>0</v>
      </c>
      <c r="U1182">
        <v>0</v>
      </c>
      <c r="V1182">
        <v>445</v>
      </c>
      <c r="W1182">
        <v>12</v>
      </c>
      <c r="X1182">
        <v>1</v>
      </c>
      <c r="Y1182">
        <v>11</v>
      </c>
      <c r="Z1182">
        <v>0</v>
      </c>
      <c r="AA1182">
        <v>433</v>
      </c>
      <c r="AB1182">
        <v>22</v>
      </c>
      <c r="AC1182">
        <v>156</v>
      </c>
      <c r="AD1182">
        <v>121</v>
      </c>
      <c r="AE1182">
        <v>3</v>
      </c>
      <c r="AF1182">
        <v>97</v>
      </c>
      <c r="AG1182">
        <v>34</v>
      </c>
      <c r="AH1182">
        <v>433</v>
      </c>
    </row>
    <row r="1183" spans="1:34" x14ac:dyDescent="0.25">
      <c r="A1183" t="s">
        <v>273</v>
      </c>
      <c r="B1183" t="s">
        <v>566</v>
      </c>
      <c r="C1183" t="str">
        <f t="shared" si="84"/>
        <v>160705</v>
      </c>
      <c r="D1183" t="s">
        <v>588</v>
      </c>
      <c r="E1183">
        <v>29</v>
      </c>
      <c r="F1183">
        <v>861</v>
      </c>
      <c r="G1183">
        <v>660</v>
      </c>
      <c r="H1183">
        <v>195</v>
      </c>
      <c r="I1183">
        <v>465</v>
      </c>
      <c r="J1183">
        <v>0</v>
      </c>
      <c r="K1183">
        <v>1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465</v>
      </c>
      <c r="T1183">
        <v>0</v>
      </c>
      <c r="U1183">
        <v>0</v>
      </c>
      <c r="V1183">
        <v>465</v>
      </c>
      <c r="W1183">
        <v>10</v>
      </c>
      <c r="X1183">
        <v>1</v>
      </c>
      <c r="Y1183">
        <v>9</v>
      </c>
      <c r="Z1183">
        <v>0</v>
      </c>
      <c r="AA1183">
        <v>455</v>
      </c>
      <c r="AB1183">
        <v>16</v>
      </c>
      <c r="AC1183">
        <v>113</v>
      </c>
      <c r="AD1183">
        <v>122</v>
      </c>
      <c r="AE1183">
        <v>2</v>
      </c>
      <c r="AF1183">
        <v>156</v>
      </c>
      <c r="AG1183">
        <v>46</v>
      </c>
      <c r="AH1183">
        <v>455</v>
      </c>
    </row>
    <row r="1184" spans="1:34" x14ac:dyDescent="0.25">
      <c r="A1184" t="s">
        <v>273</v>
      </c>
      <c r="B1184" t="s">
        <v>566</v>
      </c>
      <c r="C1184" t="str">
        <f t="shared" si="84"/>
        <v>160705</v>
      </c>
      <c r="D1184" t="s">
        <v>589</v>
      </c>
      <c r="E1184">
        <v>30</v>
      </c>
      <c r="F1184">
        <v>428</v>
      </c>
      <c r="G1184">
        <v>330</v>
      </c>
      <c r="H1184">
        <v>139</v>
      </c>
      <c r="I1184">
        <v>191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191</v>
      </c>
      <c r="T1184">
        <v>0</v>
      </c>
      <c r="U1184">
        <v>0</v>
      </c>
      <c r="V1184">
        <v>191</v>
      </c>
      <c r="W1184">
        <v>1</v>
      </c>
      <c r="X1184">
        <v>0</v>
      </c>
      <c r="Y1184">
        <v>1</v>
      </c>
      <c r="Z1184">
        <v>0</v>
      </c>
      <c r="AA1184">
        <v>190</v>
      </c>
      <c r="AB1184">
        <v>19</v>
      </c>
      <c r="AC1184">
        <v>50</v>
      </c>
      <c r="AD1184">
        <v>32</v>
      </c>
      <c r="AE1184">
        <v>3</v>
      </c>
      <c r="AF1184">
        <v>71</v>
      </c>
      <c r="AG1184">
        <v>15</v>
      </c>
      <c r="AH1184">
        <v>190</v>
      </c>
    </row>
    <row r="1185" spans="1:34" x14ac:dyDescent="0.25">
      <c r="A1185" t="s">
        <v>273</v>
      </c>
      <c r="B1185" t="s">
        <v>566</v>
      </c>
      <c r="C1185" t="str">
        <f t="shared" si="84"/>
        <v>160705</v>
      </c>
      <c r="D1185" t="s">
        <v>590</v>
      </c>
      <c r="E1185">
        <v>31</v>
      </c>
      <c r="F1185">
        <v>401</v>
      </c>
      <c r="G1185">
        <v>300</v>
      </c>
      <c r="H1185">
        <v>97</v>
      </c>
      <c r="I1185">
        <v>203</v>
      </c>
      <c r="J1185">
        <v>1</v>
      </c>
      <c r="K1185">
        <v>5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203</v>
      </c>
      <c r="T1185">
        <v>0</v>
      </c>
      <c r="U1185">
        <v>0</v>
      </c>
      <c r="V1185">
        <v>203</v>
      </c>
      <c r="W1185">
        <v>2</v>
      </c>
      <c r="X1185">
        <v>0</v>
      </c>
      <c r="Y1185">
        <v>2</v>
      </c>
      <c r="Z1185">
        <v>0</v>
      </c>
      <c r="AA1185">
        <v>201</v>
      </c>
      <c r="AB1185">
        <v>7</v>
      </c>
      <c r="AC1185">
        <v>55</v>
      </c>
      <c r="AD1185">
        <v>58</v>
      </c>
      <c r="AE1185">
        <v>2</v>
      </c>
      <c r="AF1185">
        <v>55</v>
      </c>
      <c r="AG1185">
        <v>24</v>
      </c>
      <c r="AH1185">
        <v>201</v>
      </c>
    </row>
    <row r="1186" spans="1:34" x14ac:dyDescent="0.25">
      <c r="A1186" t="s">
        <v>273</v>
      </c>
      <c r="B1186" t="s">
        <v>566</v>
      </c>
      <c r="C1186" t="str">
        <f t="shared" si="84"/>
        <v>160705</v>
      </c>
      <c r="D1186" t="s">
        <v>591</v>
      </c>
      <c r="E1186">
        <v>32</v>
      </c>
      <c r="F1186">
        <v>1325</v>
      </c>
      <c r="G1186">
        <v>1011</v>
      </c>
      <c r="H1186">
        <v>549</v>
      </c>
      <c r="I1186">
        <v>462</v>
      </c>
      <c r="J1186">
        <v>1</v>
      </c>
      <c r="K1186">
        <v>3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462</v>
      </c>
      <c r="T1186">
        <v>0</v>
      </c>
      <c r="U1186">
        <v>0</v>
      </c>
      <c r="V1186">
        <v>462</v>
      </c>
      <c r="W1186">
        <v>9</v>
      </c>
      <c r="X1186">
        <v>1</v>
      </c>
      <c r="Y1186">
        <v>8</v>
      </c>
      <c r="Z1186">
        <v>0</v>
      </c>
      <c r="AA1186">
        <v>453</v>
      </c>
      <c r="AB1186">
        <v>27</v>
      </c>
      <c r="AC1186">
        <v>171</v>
      </c>
      <c r="AD1186">
        <v>80</v>
      </c>
      <c r="AE1186">
        <v>2</v>
      </c>
      <c r="AF1186">
        <v>121</v>
      </c>
      <c r="AG1186">
        <v>52</v>
      </c>
      <c r="AH1186">
        <v>453</v>
      </c>
    </row>
    <row r="1187" spans="1:34" x14ac:dyDescent="0.25">
      <c r="A1187" t="s">
        <v>273</v>
      </c>
      <c r="B1187" t="s">
        <v>566</v>
      </c>
      <c r="C1187" t="str">
        <f t="shared" si="84"/>
        <v>160705</v>
      </c>
      <c r="D1187" t="s">
        <v>592</v>
      </c>
      <c r="E1187">
        <v>33</v>
      </c>
      <c r="F1187">
        <v>103</v>
      </c>
      <c r="G1187">
        <v>150</v>
      </c>
      <c r="H1187">
        <v>97</v>
      </c>
      <c r="I1187">
        <v>53</v>
      </c>
      <c r="J1187">
        <v>0</v>
      </c>
      <c r="K1187">
        <v>3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53</v>
      </c>
      <c r="T1187">
        <v>0</v>
      </c>
      <c r="U1187">
        <v>0</v>
      </c>
      <c r="V1187">
        <v>53</v>
      </c>
      <c r="W1187">
        <v>1</v>
      </c>
      <c r="X1187">
        <v>0</v>
      </c>
      <c r="Y1187">
        <v>1</v>
      </c>
      <c r="Z1187">
        <v>0</v>
      </c>
      <c r="AA1187">
        <v>52</v>
      </c>
      <c r="AB1187">
        <v>2</v>
      </c>
      <c r="AC1187">
        <v>17</v>
      </c>
      <c r="AD1187">
        <v>13</v>
      </c>
      <c r="AE1187">
        <v>4</v>
      </c>
      <c r="AF1187">
        <v>13</v>
      </c>
      <c r="AG1187">
        <v>3</v>
      </c>
      <c r="AH1187">
        <v>52</v>
      </c>
    </row>
    <row r="1188" spans="1:34" x14ac:dyDescent="0.25">
      <c r="A1188" t="s">
        <v>273</v>
      </c>
      <c r="B1188" t="s">
        <v>566</v>
      </c>
      <c r="C1188" t="str">
        <f t="shared" si="84"/>
        <v>160705</v>
      </c>
      <c r="D1188" t="s">
        <v>593</v>
      </c>
      <c r="E1188">
        <v>34</v>
      </c>
      <c r="F1188">
        <v>650</v>
      </c>
      <c r="G1188">
        <v>702</v>
      </c>
      <c r="H1188">
        <v>394</v>
      </c>
      <c r="I1188">
        <v>308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308</v>
      </c>
      <c r="T1188">
        <v>0</v>
      </c>
      <c r="U1188">
        <v>0</v>
      </c>
      <c r="V1188">
        <v>308</v>
      </c>
      <c r="W1188">
        <v>14</v>
      </c>
      <c r="X1188">
        <v>0</v>
      </c>
      <c r="Y1188">
        <v>14</v>
      </c>
      <c r="Z1188">
        <v>0</v>
      </c>
      <c r="AA1188">
        <v>294</v>
      </c>
      <c r="AB1188">
        <v>17</v>
      </c>
      <c r="AC1188">
        <v>23</v>
      </c>
      <c r="AD1188">
        <v>143</v>
      </c>
      <c r="AE1188">
        <v>10</v>
      </c>
      <c r="AF1188">
        <v>81</v>
      </c>
      <c r="AG1188">
        <v>20</v>
      </c>
      <c r="AH1188">
        <v>294</v>
      </c>
    </row>
    <row r="1189" spans="1:34" x14ac:dyDescent="0.25">
      <c r="A1189" t="s">
        <v>273</v>
      </c>
      <c r="B1189" t="s">
        <v>594</v>
      </c>
      <c r="C1189" t="str">
        <f t="shared" ref="C1189:C1202" si="85">"160706"</f>
        <v>160706</v>
      </c>
      <c r="D1189" t="s">
        <v>441</v>
      </c>
      <c r="E1189">
        <v>1</v>
      </c>
      <c r="F1189">
        <v>1122</v>
      </c>
      <c r="G1189">
        <v>850</v>
      </c>
      <c r="H1189">
        <v>277</v>
      </c>
      <c r="I1189">
        <v>573</v>
      </c>
      <c r="J1189">
        <v>0</v>
      </c>
      <c r="K1189">
        <v>4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573</v>
      </c>
      <c r="T1189">
        <v>0</v>
      </c>
      <c r="U1189">
        <v>0</v>
      </c>
      <c r="V1189">
        <v>573</v>
      </c>
      <c r="W1189">
        <v>13</v>
      </c>
      <c r="X1189">
        <v>3</v>
      </c>
      <c r="Y1189">
        <v>10</v>
      </c>
      <c r="Z1189">
        <v>0</v>
      </c>
      <c r="AA1189">
        <v>560</v>
      </c>
      <c r="AB1189">
        <v>38</v>
      </c>
      <c r="AC1189">
        <v>174</v>
      </c>
      <c r="AD1189">
        <v>126</v>
      </c>
      <c r="AE1189">
        <v>4</v>
      </c>
      <c r="AF1189">
        <v>138</v>
      </c>
      <c r="AG1189">
        <v>80</v>
      </c>
      <c r="AH1189">
        <v>560</v>
      </c>
    </row>
    <row r="1190" spans="1:34" x14ac:dyDescent="0.25">
      <c r="A1190" t="s">
        <v>273</v>
      </c>
      <c r="B1190" t="s">
        <v>594</v>
      </c>
      <c r="C1190" t="str">
        <f t="shared" si="85"/>
        <v>160706</v>
      </c>
      <c r="D1190" t="s">
        <v>338</v>
      </c>
      <c r="E1190">
        <v>2</v>
      </c>
      <c r="F1190">
        <v>828</v>
      </c>
      <c r="G1190">
        <v>630</v>
      </c>
      <c r="H1190">
        <v>172</v>
      </c>
      <c r="I1190">
        <v>458</v>
      </c>
      <c r="J1190">
        <v>1</v>
      </c>
      <c r="K1190">
        <v>8</v>
      </c>
      <c r="L1190">
        <v>1</v>
      </c>
      <c r="M1190">
        <v>1</v>
      </c>
      <c r="N1190">
        <v>0</v>
      </c>
      <c r="O1190">
        <v>0</v>
      </c>
      <c r="P1190">
        <v>0</v>
      </c>
      <c r="Q1190">
        <v>0</v>
      </c>
      <c r="R1190">
        <v>1</v>
      </c>
      <c r="S1190">
        <v>459</v>
      </c>
      <c r="T1190">
        <v>1</v>
      </c>
      <c r="U1190">
        <v>0</v>
      </c>
      <c r="V1190">
        <v>459</v>
      </c>
      <c r="W1190">
        <v>14</v>
      </c>
      <c r="X1190">
        <v>6</v>
      </c>
      <c r="Y1190">
        <v>8</v>
      </c>
      <c r="Z1190">
        <v>0</v>
      </c>
      <c r="AA1190">
        <v>445</v>
      </c>
      <c r="AB1190">
        <v>37</v>
      </c>
      <c r="AC1190">
        <v>146</v>
      </c>
      <c r="AD1190">
        <v>102</v>
      </c>
      <c r="AE1190">
        <v>7</v>
      </c>
      <c r="AF1190">
        <v>96</v>
      </c>
      <c r="AG1190">
        <v>57</v>
      </c>
      <c r="AH1190">
        <v>445</v>
      </c>
    </row>
    <row r="1191" spans="1:34" x14ac:dyDescent="0.25">
      <c r="A1191" t="s">
        <v>273</v>
      </c>
      <c r="B1191" t="s">
        <v>594</v>
      </c>
      <c r="C1191" t="str">
        <f t="shared" si="85"/>
        <v>160706</v>
      </c>
      <c r="D1191" t="s">
        <v>595</v>
      </c>
      <c r="E1191">
        <v>3</v>
      </c>
      <c r="F1191">
        <v>1075</v>
      </c>
      <c r="G1191">
        <v>830</v>
      </c>
      <c r="H1191">
        <v>340</v>
      </c>
      <c r="I1191">
        <v>490</v>
      </c>
      <c r="J1191">
        <v>0</v>
      </c>
      <c r="K1191">
        <v>3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490</v>
      </c>
      <c r="T1191">
        <v>0</v>
      </c>
      <c r="U1191">
        <v>0</v>
      </c>
      <c r="V1191">
        <v>490</v>
      </c>
      <c r="W1191">
        <v>26</v>
      </c>
      <c r="X1191">
        <v>3</v>
      </c>
      <c r="Y1191">
        <v>23</v>
      </c>
      <c r="Z1191">
        <v>0</v>
      </c>
      <c r="AA1191">
        <v>464</v>
      </c>
      <c r="AB1191">
        <v>41</v>
      </c>
      <c r="AC1191">
        <v>144</v>
      </c>
      <c r="AD1191">
        <v>132</v>
      </c>
      <c r="AE1191">
        <v>5</v>
      </c>
      <c r="AF1191">
        <v>96</v>
      </c>
      <c r="AG1191">
        <v>46</v>
      </c>
      <c r="AH1191">
        <v>464</v>
      </c>
    </row>
    <row r="1192" spans="1:34" x14ac:dyDescent="0.25">
      <c r="A1192" t="s">
        <v>273</v>
      </c>
      <c r="B1192" t="s">
        <v>594</v>
      </c>
      <c r="C1192" t="str">
        <f t="shared" si="85"/>
        <v>160706</v>
      </c>
      <c r="D1192" t="s">
        <v>596</v>
      </c>
      <c r="E1192">
        <v>4</v>
      </c>
      <c r="F1192">
        <v>1130</v>
      </c>
      <c r="G1192">
        <v>880</v>
      </c>
      <c r="H1192">
        <v>332</v>
      </c>
      <c r="I1192">
        <v>548</v>
      </c>
      <c r="J1192">
        <v>0</v>
      </c>
      <c r="K1192">
        <v>4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548</v>
      </c>
      <c r="T1192">
        <v>0</v>
      </c>
      <c r="U1192">
        <v>0</v>
      </c>
      <c r="V1192">
        <v>548</v>
      </c>
      <c r="W1192">
        <v>15</v>
      </c>
      <c r="X1192">
        <v>0</v>
      </c>
      <c r="Y1192">
        <v>14</v>
      </c>
      <c r="Z1192">
        <v>0</v>
      </c>
      <c r="AA1192">
        <v>533</v>
      </c>
      <c r="AB1192">
        <v>24</v>
      </c>
      <c r="AC1192">
        <v>216</v>
      </c>
      <c r="AD1192">
        <v>117</v>
      </c>
      <c r="AE1192">
        <v>11</v>
      </c>
      <c r="AF1192">
        <v>109</v>
      </c>
      <c r="AG1192">
        <v>56</v>
      </c>
      <c r="AH1192">
        <v>533</v>
      </c>
    </row>
    <row r="1193" spans="1:34" x14ac:dyDescent="0.25">
      <c r="A1193" t="s">
        <v>273</v>
      </c>
      <c r="B1193" t="s">
        <v>594</v>
      </c>
      <c r="C1193" t="str">
        <f t="shared" si="85"/>
        <v>160706</v>
      </c>
      <c r="D1193" t="s">
        <v>313</v>
      </c>
      <c r="E1193">
        <v>5</v>
      </c>
      <c r="F1193">
        <v>951</v>
      </c>
      <c r="G1193">
        <v>730</v>
      </c>
      <c r="H1193">
        <v>391</v>
      </c>
      <c r="I1193">
        <v>339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339</v>
      </c>
      <c r="T1193">
        <v>0</v>
      </c>
      <c r="U1193">
        <v>0</v>
      </c>
      <c r="V1193">
        <v>339</v>
      </c>
      <c r="W1193">
        <v>17</v>
      </c>
      <c r="X1193">
        <v>5</v>
      </c>
      <c r="Y1193">
        <v>1</v>
      </c>
      <c r="Z1193">
        <v>0</v>
      </c>
      <c r="AA1193">
        <v>322</v>
      </c>
      <c r="AB1193">
        <v>32</v>
      </c>
      <c r="AC1193">
        <v>94</v>
      </c>
      <c r="AD1193">
        <v>84</v>
      </c>
      <c r="AE1193">
        <v>5</v>
      </c>
      <c r="AF1193">
        <v>77</v>
      </c>
      <c r="AG1193">
        <v>30</v>
      </c>
      <c r="AH1193">
        <v>322</v>
      </c>
    </row>
    <row r="1194" spans="1:34" x14ac:dyDescent="0.25">
      <c r="A1194" t="s">
        <v>273</v>
      </c>
      <c r="B1194" t="s">
        <v>594</v>
      </c>
      <c r="C1194" t="str">
        <f t="shared" si="85"/>
        <v>160706</v>
      </c>
      <c r="D1194" t="s">
        <v>316</v>
      </c>
      <c r="E1194">
        <v>6</v>
      </c>
      <c r="F1194">
        <v>852</v>
      </c>
      <c r="G1194">
        <v>640</v>
      </c>
      <c r="H1194">
        <v>325</v>
      </c>
      <c r="I1194">
        <v>315</v>
      </c>
      <c r="J1194">
        <v>0</v>
      </c>
      <c r="K1194">
        <v>3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315</v>
      </c>
      <c r="T1194">
        <v>0</v>
      </c>
      <c r="U1194">
        <v>0</v>
      </c>
      <c r="V1194">
        <v>315</v>
      </c>
      <c r="W1194">
        <v>20</v>
      </c>
      <c r="X1194">
        <v>5</v>
      </c>
      <c r="Y1194">
        <v>15</v>
      </c>
      <c r="Z1194">
        <v>0</v>
      </c>
      <c r="AA1194">
        <v>295</v>
      </c>
      <c r="AB1194">
        <v>16</v>
      </c>
      <c r="AC1194">
        <v>117</v>
      </c>
      <c r="AD1194">
        <v>57</v>
      </c>
      <c r="AE1194">
        <v>8</v>
      </c>
      <c r="AF1194">
        <v>80</v>
      </c>
      <c r="AG1194">
        <v>17</v>
      </c>
      <c r="AH1194">
        <v>295</v>
      </c>
    </row>
    <row r="1195" spans="1:34" x14ac:dyDescent="0.25">
      <c r="A1195" t="s">
        <v>273</v>
      </c>
      <c r="B1195" t="s">
        <v>594</v>
      </c>
      <c r="C1195" t="str">
        <f t="shared" si="85"/>
        <v>160706</v>
      </c>
      <c r="D1195" t="s">
        <v>316</v>
      </c>
      <c r="E1195">
        <v>7</v>
      </c>
      <c r="F1195">
        <v>843</v>
      </c>
      <c r="G1195">
        <v>640</v>
      </c>
      <c r="H1195">
        <v>302</v>
      </c>
      <c r="I1195">
        <v>338</v>
      </c>
      <c r="J1195">
        <v>0</v>
      </c>
      <c r="K1195">
        <v>1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338</v>
      </c>
      <c r="T1195">
        <v>0</v>
      </c>
      <c r="U1195">
        <v>0</v>
      </c>
      <c r="V1195">
        <v>338</v>
      </c>
      <c r="W1195">
        <v>9</v>
      </c>
      <c r="X1195">
        <v>2</v>
      </c>
      <c r="Y1195">
        <v>6</v>
      </c>
      <c r="Z1195">
        <v>0</v>
      </c>
      <c r="AA1195">
        <v>329</v>
      </c>
      <c r="AB1195">
        <v>33</v>
      </c>
      <c r="AC1195">
        <v>161</v>
      </c>
      <c r="AD1195">
        <v>54</v>
      </c>
      <c r="AE1195">
        <v>4</v>
      </c>
      <c r="AF1195">
        <v>53</v>
      </c>
      <c r="AG1195">
        <v>24</v>
      </c>
      <c r="AH1195">
        <v>329</v>
      </c>
    </row>
    <row r="1196" spans="1:34" x14ac:dyDescent="0.25">
      <c r="A1196" t="s">
        <v>273</v>
      </c>
      <c r="B1196" t="s">
        <v>594</v>
      </c>
      <c r="C1196" t="str">
        <f t="shared" si="85"/>
        <v>160706</v>
      </c>
      <c r="D1196" t="s">
        <v>597</v>
      </c>
      <c r="E1196">
        <v>8</v>
      </c>
      <c r="F1196">
        <v>662</v>
      </c>
      <c r="G1196">
        <v>511</v>
      </c>
      <c r="H1196">
        <v>195</v>
      </c>
      <c r="I1196">
        <v>316</v>
      </c>
      <c r="J1196">
        <v>1</v>
      </c>
      <c r="K1196">
        <v>2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316</v>
      </c>
      <c r="T1196">
        <v>0</v>
      </c>
      <c r="U1196">
        <v>0</v>
      </c>
      <c r="V1196">
        <v>316</v>
      </c>
      <c r="W1196">
        <v>14</v>
      </c>
      <c r="X1196">
        <v>2</v>
      </c>
      <c r="Y1196">
        <v>12</v>
      </c>
      <c r="Z1196">
        <v>0</v>
      </c>
      <c r="AA1196">
        <v>302</v>
      </c>
      <c r="AB1196">
        <v>12</v>
      </c>
      <c r="AC1196">
        <v>118</v>
      </c>
      <c r="AD1196">
        <v>53</v>
      </c>
      <c r="AE1196">
        <v>5</v>
      </c>
      <c r="AF1196">
        <v>85</v>
      </c>
      <c r="AG1196">
        <v>29</v>
      </c>
      <c r="AH1196">
        <v>302</v>
      </c>
    </row>
    <row r="1197" spans="1:34" x14ac:dyDescent="0.25">
      <c r="A1197" t="s">
        <v>273</v>
      </c>
      <c r="B1197" t="s">
        <v>594</v>
      </c>
      <c r="C1197" t="str">
        <f t="shared" si="85"/>
        <v>160706</v>
      </c>
      <c r="D1197" t="s">
        <v>316</v>
      </c>
      <c r="E1197">
        <v>9</v>
      </c>
      <c r="F1197">
        <v>684</v>
      </c>
      <c r="G1197">
        <v>521</v>
      </c>
      <c r="H1197">
        <v>217</v>
      </c>
      <c r="I1197">
        <v>304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304</v>
      </c>
      <c r="T1197">
        <v>0</v>
      </c>
      <c r="U1197">
        <v>0</v>
      </c>
      <c r="V1197">
        <v>304</v>
      </c>
      <c r="W1197">
        <v>7</v>
      </c>
      <c r="X1197">
        <v>0</v>
      </c>
      <c r="Y1197">
        <v>4</v>
      </c>
      <c r="Z1197">
        <v>0</v>
      </c>
      <c r="AA1197">
        <v>297</v>
      </c>
      <c r="AB1197">
        <v>39</v>
      </c>
      <c r="AC1197">
        <v>103</v>
      </c>
      <c r="AD1197">
        <v>45</v>
      </c>
      <c r="AE1197">
        <v>4</v>
      </c>
      <c r="AF1197">
        <v>83</v>
      </c>
      <c r="AG1197">
        <v>23</v>
      </c>
      <c r="AH1197">
        <v>297</v>
      </c>
    </row>
    <row r="1198" spans="1:34" x14ac:dyDescent="0.25">
      <c r="A1198" t="s">
        <v>273</v>
      </c>
      <c r="B1198" t="s">
        <v>594</v>
      </c>
      <c r="C1198" t="str">
        <f t="shared" si="85"/>
        <v>160706</v>
      </c>
      <c r="D1198" t="s">
        <v>316</v>
      </c>
      <c r="E1198">
        <v>10</v>
      </c>
      <c r="F1198">
        <v>687</v>
      </c>
      <c r="G1198">
        <v>520</v>
      </c>
      <c r="H1198">
        <v>175</v>
      </c>
      <c r="I1198">
        <v>345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345</v>
      </c>
      <c r="T1198">
        <v>0</v>
      </c>
      <c r="U1198">
        <v>0</v>
      </c>
      <c r="V1198">
        <v>345</v>
      </c>
      <c r="W1198">
        <v>16</v>
      </c>
      <c r="X1198">
        <v>2</v>
      </c>
      <c r="Y1198">
        <v>10</v>
      </c>
      <c r="Z1198">
        <v>0</v>
      </c>
      <c r="AA1198">
        <v>329</v>
      </c>
      <c r="AB1198">
        <v>43</v>
      </c>
      <c r="AC1198">
        <v>121</v>
      </c>
      <c r="AD1198">
        <v>62</v>
      </c>
      <c r="AE1198">
        <v>6</v>
      </c>
      <c r="AF1198">
        <v>70</v>
      </c>
      <c r="AG1198">
        <v>27</v>
      </c>
      <c r="AH1198">
        <v>329</v>
      </c>
    </row>
    <row r="1199" spans="1:34" x14ac:dyDescent="0.25">
      <c r="A1199" t="s">
        <v>273</v>
      </c>
      <c r="B1199" t="s">
        <v>594</v>
      </c>
      <c r="C1199" t="str">
        <f t="shared" si="85"/>
        <v>160706</v>
      </c>
      <c r="D1199" t="s">
        <v>441</v>
      </c>
      <c r="E1199">
        <v>11</v>
      </c>
      <c r="F1199">
        <v>549</v>
      </c>
      <c r="G1199">
        <v>420</v>
      </c>
      <c r="H1199">
        <v>222</v>
      </c>
      <c r="I1199">
        <v>198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198</v>
      </c>
      <c r="T1199">
        <v>0</v>
      </c>
      <c r="U1199">
        <v>0</v>
      </c>
      <c r="V1199">
        <v>198</v>
      </c>
      <c r="W1199">
        <v>10</v>
      </c>
      <c r="X1199">
        <v>0</v>
      </c>
      <c r="Y1199">
        <v>10</v>
      </c>
      <c r="Z1199">
        <v>0</v>
      </c>
      <c r="AA1199">
        <v>188</v>
      </c>
      <c r="AB1199">
        <v>21</v>
      </c>
      <c r="AC1199">
        <v>70</v>
      </c>
      <c r="AD1199">
        <v>32</v>
      </c>
      <c r="AE1199">
        <v>0</v>
      </c>
      <c r="AF1199">
        <v>52</v>
      </c>
      <c r="AG1199">
        <v>13</v>
      </c>
      <c r="AH1199">
        <v>188</v>
      </c>
    </row>
    <row r="1200" spans="1:34" x14ac:dyDescent="0.25">
      <c r="A1200" t="s">
        <v>273</v>
      </c>
      <c r="B1200" t="s">
        <v>594</v>
      </c>
      <c r="C1200" t="str">
        <f t="shared" si="85"/>
        <v>160706</v>
      </c>
      <c r="D1200" t="s">
        <v>300</v>
      </c>
      <c r="E1200">
        <v>12</v>
      </c>
      <c r="F1200">
        <v>471</v>
      </c>
      <c r="G1200">
        <v>360</v>
      </c>
      <c r="H1200">
        <v>171</v>
      </c>
      <c r="I1200">
        <v>189</v>
      </c>
      <c r="J1200">
        <v>0</v>
      </c>
      <c r="K1200">
        <v>1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189</v>
      </c>
      <c r="T1200">
        <v>0</v>
      </c>
      <c r="U1200">
        <v>0</v>
      </c>
      <c r="V1200">
        <v>189</v>
      </c>
      <c r="W1200">
        <v>12</v>
      </c>
      <c r="X1200">
        <v>1</v>
      </c>
      <c r="Y1200">
        <v>11</v>
      </c>
      <c r="Z1200">
        <v>0</v>
      </c>
      <c r="AA1200">
        <v>177</v>
      </c>
      <c r="AB1200">
        <v>16</v>
      </c>
      <c r="AC1200">
        <v>73</v>
      </c>
      <c r="AD1200">
        <v>32</v>
      </c>
      <c r="AE1200">
        <v>2</v>
      </c>
      <c r="AF1200">
        <v>34</v>
      </c>
      <c r="AG1200">
        <v>20</v>
      </c>
      <c r="AH1200">
        <v>177</v>
      </c>
    </row>
    <row r="1201" spans="1:34" x14ac:dyDescent="0.25">
      <c r="A1201" t="s">
        <v>273</v>
      </c>
      <c r="B1201" t="s">
        <v>594</v>
      </c>
      <c r="C1201" t="str">
        <f t="shared" si="85"/>
        <v>160706</v>
      </c>
      <c r="D1201" t="s">
        <v>598</v>
      </c>
      <c r="E1201">
        <v>13</v>
      </c>
      <c r="F1201">
        <v>749</v>
      </c>
      <c r="G1201">
        <v>570</v>
      </c>
      <c r="H1201">
        <v>238</v>
      </c>
      <c r="I1201">
        <v>332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332</v>
      </c>
      <c r="T1201">
        <v>0</v>
      </c>
      <c r="U1201">
        <v>0</v>
      </c>
      <c r="V1201">
        <v>332</v>
      </c>
      <c r="W1201">
        <v>18</v>
      </c>
      <c r="X1201">
        <v>0</v>
      </c>
      <c r="Y1201">
        <v>15</v>
      </c>
      <c r="Z1201">
        <v>0</v>
      </c>
      <c r="AA1201">
        <v>314</v>
      </c>
      <c r="AB1201">
        <v>29</v>
      </c>
      <c r="AC1201">
        <v>120</v>
      </c>
      <c r="AD1201">
        <v>53</v>
      </c>
      <c r="AE1201">
        <v>6</v>
      </c>
      <c r="AF1201">
        <v>91</v>
      </c>
      <c r="AG1201">
        <v>15</v>
      </c>
      <c r="AH1201">
        <v>314</v>
      </c>
    </row>
    <row r="1202" spans="1:34" x14ac:dyDescent="0.25">
      <c r="A1202" t="s">
        <v>273</v>
      </c>
      <c r="B1202" t="s">
        <v>594</v>
      </c>
      <c r="C1202" t="str">
        <f t="shared" si="85"/>
        <v>160706</v>
      </c>
      <c r="D1202" t="s">
        <v>300</v>
      </c>
      <c r="E1202">
        <v>14</v>
      </c>
      <c r="F1202">
        <v>735</v>
      </c>
      <c r="G1202">
        <v>560</v>
      </c>
      <c r="H1202">
        <v>257</v>
      </c>
      <c r="I1202">
        <v>303</v>
      </c>
      <c r="J1202">
        <v>0</v>
      </c>
      <c r="K1202">
        <v>4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303</v>
      </c>
      <c r="T1202">
        <v>0</v>
      </c>
      <c r="U1202">
        <v>0</v>
      </c>
      <c r="V1202">
        <v>303</v>
      </c>
      <c r="W1202">
        <v>9</v>
      </c>
      <c r="X1202">
        <v>1</v>
      </c>
      <c r="Y1202">
        <v>8</v>
      </c>
      <c r="Z1202">
        <v>0</v>
      </c>
      <c r="AA1202">
        <v>294</v>
      </c>
      <c r="AB1202">
        <v>24</v>
      </c>
      <c r="AC1202">
        <v>97</v>
      </c>
      <c r="AD1202">
        <v>74</v>
      </c>
      <c r="AE1202">
        <v>2</v>
      </c>
      <c r="AF1202">
        <v>69</v>
      </c>
      <c r="AG1202">
        <v>28</v>
      </c>
      <c r="AH1202">
        <v>294</v>
      </c>
    </row>
    <row r="1203" spans="1:34" x14ac:dyDescent="0.25">
      <c r="A1203" t="s">
        <v>273</v>
      </c>
      <c r="B1203" t="s">
        <v>599</v>
      </c>
      <c r="C1203" t="str">
        <f t="shared" ref="C1203:C1216" si="86">"160707"</f>
        <v>160707</v>
      </c>
      <c r="D1203" t="s">
        <v>600</v>
      </c>
      <c r="E1203">
        <v>1</v>
      </c>
      <c r="F1203">
        <v>1354</v>
      </c>
      <c r="G1203">
        <v>1050</v>
      </c>
      <c r="H1203">
        <v>472</v>
      </c>
      <c r="I1203">
        <v>578</v>
      </c>
      <c r="J1203">
        <v>0</v>
      </c>
      <c r="K1203">
        <v>2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578</v>
      </c>
      <c r="T1203">
        <v>0</v>
      </c>
      <c r="U1203">
        <v>0</v>
      </c>
      <c r="V1203">
        <v>578</v>
      </c>
      <c r="W1203">
        <v>24</v>
      </c>
      <c r="X1203">
        <v>0</v>
      </c>
      <c r="Y1203">
        <v>12</v>
      </c>
      <c r="Z1203">
        <v>0</v>
      </c>
      <c r="AA1203">
        <v>554</v>
      </c>
      <c r="AB1203">
        <v>23</v>
      </c>
      <c r="AC1203">
        <v>177</v>
      </c>
      <c r="AD1203">
        <v>127</v>
      </c>
      <c r="AE1203">
        <v>11</v>
      </c>
      <c r="AF1203">
        <v>159</v>
      </c>
      <c r="AG1203">
        <v>57</v>
      </c>
      <c r="AH1203">
        <v>554</v>
      </c>
    </row>
    <row r="1204" spans="1:34" x14ac:dyDescent="0.25">
      <c r="A1204" t="s">
        <v>273</v>
      </c>
      <c r="B1204" t="s">
        <v>599</v>
      </c>
      <c r="C1204" t="str">
        <f t="shared" si="86"/>
        <v>160707</v>
      </c>
      <c r="D1204" t="s">
        <v>362</v>
      </c>
      <c r="E1204">
        <v>2</v>
      </c>
      <c r="F1204">
        <v>1408</v>
      </c>
      <c r="G1204">
        <v>1080</v>
      </c>
      <c r="H1204">
        <v>567</v>
      </c>
      <c r="I1204">
        <v>513</v>
      </c>
      <c r="J1204">
        <v>1</v>
      </c>
      <c r="K1204">
        <v>6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513</v>
      </c>
      <c r="T1204">
        <v>0</v>
      </c>
      <c r="U1204">
        <v>0</v>
      </c>
      <c r="V1204">
        <v>513</v>
      </c>
      <c r="W1204">
        <v>15</v>
      </c>
      <c r="X1204">
        <v>1</v>
      </c>
      <c r="Y1204">
        <v>9</v>
      </c>
      <c r="Z1204">
        <v>0</v>
      </c>
      <c r="AA1204">
        <v>498</v>
      </c>
      <c r="AB1204">
        <v>22</v>
      </c>
      <c r="AC1204">
        <v>151</v>
      </c>
      <c r="AD1204">
        <v>117</v>
      </c>
      <c r="AE1204">
        <v>12</v>
      </c>
      <c r="AF1204">
        <v>146</v>
      </c>
      <c r="AG1204">
        <v>50</v>
      </c>
      <c r="AH1204">
        <v>498</v>
      </c>
    </row>
    <row r="1205" spans="1:34" x14ac:dyDescent="0.25">
      <c r="A1205" t="s">
        <v>273</v>
      </c>
      <c r="B1205" t="s">
        <v>599</v>
      </c>
      <c r="C1205" t="str">
        <f t="shared" si="86"/>
        <v>160707</v>
      </c>
      <c r="D1205" t="s">
        <v>601</v>
      </c>
      <c r="E1205">
        <v>3</v>
      </c>
      <c r="F1205">
        <v>1369</v>
      </c>
      <c r="G1205">
        <v>1050</v>
      </c>
      <c r="H1205">
        <v>531</v>
      </c>
      <c r="I1205">
        <v>519</v>
      </c>
      <c r="J1205">
        <v>0</v>
      </c>
      <c r="K1205">
        <v>6</v>
      </c>
      <c r="L1205">
        <v>2</v>
      </c>
      <c r="M1205">
        <v>2</v>
      </c>
      <c r="N1205">
        <v>0</v>
      </c>
      <c r="O1205">
        <v>0</v>
      </c>
      <c r="P1205">
        <v>0</v>
      </c>
      <c r="Q1205">
        <v>0</v>
      </c>
      <c r="R1205">
        <v>2</v>
      </c>
      <c r="S1205">
        <v>520</v>
      </c>
      <c r="T1205">
        <v>2</v>
      </c>
      <c r="U1205">
        <v>0</v>
      </c>
      <c r="V1205">
        <v>520</v>
      </c>
      <c r="W1205">
        <v>11</v>
      </c>
      <c r="X1205">
        <v>3</v>
      </c>
      <c r="Y1205">
        <v>8</v>
      </c>
      <c r="Z1205">
        <v>0</v>
      </c>
      <c r="AA1205">
        <v>509</v>
      </c>
      <c r="AB1205">
        <v>35</v>
      </c>
      <c r="AC1205">
        <v>168</v>
      </c>
      <c r="AD1205">
        <v>125</v>
      </c>
      <c r="AE1205">
        <v>5</v>
      </c>
      <c r="AF1205">
        <v>133</v>
      </c>
      <c r="AG1205">
        <v>43</v>
      </c>
      <c r="AH1205">
        <v>509</v>
      </c>
    </row>
    <row r="1206" spans="1:34" x14ac:dyDescent="0.25">
      <c r="A1206" t="s">
        <v>273</v>
      </c>
      <c r="B1206" t="s">
        <v>599</v>
      </c>
      <c r="C1206" t="str">
        <f t="shared" si="86"/>
        <v>160707</v>
      </c>
      <c r="D1206" t="s">
        <v>602</v>
      </c>
      <c r="E1206">
        <v>4</v>
      </c>
      <c r="F1206">
        <v>2120</v>
      </c>
      <c r="G1206">
        <v>1630</v>
      </c>
      <c r="H1206">
        <v>587</v>
      </c>
      <c r="I1206">
        <v>1043</v>
      </c>
      <c r="J1206">
        <v>0</v>
      </c>
      <c r="K1206">
        <v>4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1043</v>
      </c>
      <c r="T1206">
        <v>0</v>
      </c>
      <c r="U1206">
        <v>0</v>
      </c>
      <c r="V1206">
        <v>1043</v>
      </c>
      <c r="W1206">
        <v>15</v>
      </c>
      <c r="X1206">
        <v>3</v>
      </c>
      <c r="Y1206">
        <v>12</v>
      </c>
      <c r="Z1206">
        <v>0</v>
      </c>
      <c r="AA1206">
        <v>1028</v>
      </c>
      <c r="AB1206">
        <v>55</v>
      </c>
      <c r="AC1206">
        <v>310</v>
      </c>
      <c r="AD1206">
        <v>257</v>
      </c>
      <c r="AE1206">
        <v>13</v>
      </c>
      <c r="AF1206">
        <v>256</v>
      </c>
      <c r="AG1206">
        <v>137</v>
      </c>
      <c r="AH1206">
        <v>1028</v>
      </c>
    </row>
    <row r="1207" spans="1:34" x14ac:dyDescent="0.25">
      <c r="A1207" t="s">
        <v>273</v>
      </c>
      <c r="B1207" t="s">
        <v>599</v>
      </c>
      <c r="C1207" t="str">
        <f t="shared" si="86"/>
        <v>160707</v>
      </c>
      <c r="D1207" t="s">
        <v>603</v>
      </c>
      <c r="E1207">
        <v>5</v>
      </c>
      <c r="F1207">
        <v>433</v>
      </c>
      <c r="G1207">
        <v>330</v>
      </c>
      <c r="H1207">
        <v>130</v>
      </c>
      <c r="I1207">
        <v>200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200</v>
      </c>
      <c r="T1207">
        <v>0</v>
      </c>
      <c r="U1207">
        <v>0</v>
      </c>
      <c r="V1207">
        <v>200</v>
      </c>
      <c r="W1207">
        <v>3</v>
      </c>
      <c r="X1207">
        <v>1</v>
      </c>
      <c r="Y1207">
        <v>2</v>
      </c>
      <c r="Z1207">
        <v>0</v>
      </c>
      <c r="AA1207">
        <v>197</v>
      </c>
      <c r="AB1207">
        <v>15</v>
      </c>
      <c r="AC1207">
        <v>79</v>
      </c>
      <c r="AD1207">
        <v>39</v>
      </c>
      <c r="AE1207">
        <v>4</v>
      </c>
      <c r="AF1207">
        <v>47</v>
      </c>
      <c r="AG1207">
        <v>13</v>
      </c>
      <c r="AH1207">
        <v>197</v>
      </c>
    </row>
    <row r="1208" spans="1:34" x14ac:dyDescent="0.25">
      <c r="A1208" t="s">
        <v>273</v>
      </c>
      <c r="B1208" t="s">
        <v>599</v>
      </c>
      <c r="C1208" t="str">
        <f t="shared" si="86"/>
        <v>160707</v>
      </c>
      <c r="D1208" t="s">
        <v>603</v>
      </c>
      <c r="E1208">
        <v>6</v>
      </c>
      <c r="F1208">
        <v>377</v>
      </c>
      <c r="G1208">
        <v>290</v>
      </c>
      <c r="H1208">
        <v>127</v>
      </c>
      <c r="I1208">
        <v>163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163</v>
      </c>
      <c r="T1208">
        <v>0</v>
      </c>
      <c r="U1208">
        <v>0</v>
      </c>
      <c r="V1208">
        <v>163</v>
      </c>
      <c r="W1208">
        <v>4</v>
      </c>
      <c r="X1208">
        <v>1</v>
      </c>
      <c r="Y1208">
        <v>3</v>
      </c>
      <c r="Z1208">
        <v>0</v>
      </c>
      <c r="AA1208">
        <v>159</v>
      </c>
      <c r="AB1208">
        <v>13</v>
      </c>
      <c r="AC1208">
        <v>49</v>
      </c>
      <c r="AD1208">
        <v>45</v>
      </c>
      <c r="AE1208">
        <v>6</v>
      </c>
      <c r="AF1208">
        <v>35</v>
      </c>
      <c r="AG1208">
        <v>11</v>
      </c>
      <c r="AH1208">
        <v>159</v>
      </c>
    </row>
    <row r="1209" spans="1:34" x14ac:dyDescent="0.25">
      <c r="A1209" t="s">
        <v>273</v>
      </c>
      <c r="B1209" t="s">
        <v>599</v>
      </c>
      <c r="C1209" t="str">
        <f t="shared" si="86"/>
        <v>160707</v>
      </c>
      <c r="D1209" t="s">
        <v>439</v>
      </c>
      <c r="E1209">
        <v>7</v>
      </c>
      <c r="F1209">
        <v>640</v>
      </c>
      <c r="G1209">
        <v>496</v>
      </c>
      <c r="H1209">
        <v>229</v>
      </c>
      <c r="I1209">
        <v>267</v>
      </c>
      <c r="J1209">
        <v>0</v>
      </c>
      <c r="K1209">
        <v>1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267</v>
      </c>
      <c r="T1209">
        <v>0</v>
      </c>
      <c r="U1209">
        <v>0</v>
      </c>
      <c r="V1209">
        <v>267</v>
      </c>
      <c r="W1209">
        <v>6</v>
      </c>
      <c r="X1209">
        <v>0</v>
      </c>
      <c r="Y1209">
        <v>6</v>
      </c>
      <c r="Z1209">
        <v>0</v>
      </c>
      <c r="AA1209">
        <v>261</v>
      </c>
      <c r="AB1209">
        <v>31</v>
      </c>
      <c r="AC1209">
        <v>93</v>
      </c>
      <c r="AD1209">
        <v>42</v>
      </c>
      <c r="AE1209">
        <v>9</v>
      </c>
      <c r="AF1209">
        <v>66</v>
      </c>
      <c r="AG1209">
        <v>20</v>
      </c>
      <c r="AH1209">
        <v>261</v>
      </c>
    </row>
    <row r="1210" spans="1:34" x14ac:dyDescent="0.25">
      <c r="A1210" t="s">
        <v>273</v>
      </c>
      <c r="B1210" t="s">
        <v>599</v>
      </c>
      <c r="C1210" t="str">
        <f t="shared" si="86"/>
        <v>160707</v>
      </c>
      <c r="D1210" t="s">
        <v>603</v>
      </c>
      <c r="E1210">
        <v>8</v>
      </c>
      <c r="F1210">
        <v>659</v>
      </c>
      <c r="G1210">
        <v>510</v>
      </c>
      <c r="H1210">
        <v>248</v>
      </c>
      <c r="I1210">
        <v>262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262</v>
      </c>
      <c r="T1210">
        <v>0</v>
      </c>
      <c r="U1210">
        <v>0</v>
      </c>
      <c r="V1210">
        <v>262</v>
      </c>
      <c r="W1210">
        <v>8</v>
      </c>
      <c r="X1210">
        <v>0</v>
      </c>
      <c r="Y1210">
        <v>8</v>
      </c>
      <c r="Z1210">
        <v>0</v>
      </c>
      <c r="AA1210">
        <v>254</v>
      </c>
      <c r="AB1210">
        <v>47</v>
      </c>
      <c r="AC1210">
        <v>78</v>
      </c>
      <c r="AD1210">
        <v>53</v>
      </c>
      <c r="AE1210">
        <v>2</v>
      </c>
      <c r="AF1210">
        <v>58</v>
      </c>
      <c r="AG1210">
        <v>16</v>
      </c>
      <c r="AH1210">
        <v>254</v>
      </c>
    </row>
    <row r="1211" spans="1:34" x14ac:dyDescent="0.25">
      <c r="A1211" t="s">
        <v>273</v>
      </c>
      <c r="B1211" t="s">
        <v>599</v>
      </c>
      <c r="C1211" t="str">
        <f t="shared" si="86"/>
        <v>160707</v>
      </c>
      <c r="D1211" t="s">
        <v>412</v>
      </c>
      <c r="E1211">
        <v>9</v>
      </c>
      <c r="F1211">
        <v>848</v>
      </c>
      <c r="G1211">
        <v>651</v>
      </c>
      <c r="H1211">
        <v>268</v>
      </c>
      <c r="I1211">
        <v>383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383</v>
      </c>
      <c r="T1211">
        <v>0</v>
      </c>
      <c r="U1211">
        <v>0</v>
      </c>
      <c r="V1211">
        <v>383</v>
      </c>
      <c r="W1211">
        <v>5</v>
      </c>
      <c r="X1211">
        <v>0</v>
      </c>
      <c r="Y1211">
        <v>5</v>
      </c>
      <c r="Z1211">
        <v>0</v>
      </c>
      <c r="AA1211">
        <v>378</v>
      </c>
      <c r="AB1211">
        <v>30</v>
      </c>
      <c r="AC1211">
        <v>137</v>
      </c>
      <c r="AD1211">
        <v>76</v>
      </c>
      <c r="AE1211">
        <v>1</v>
      </c>
      <c r="AF1211">
        <v>102</v>
      </c>
      <c r="AG1211">
        <v>32</v>
      </c>
      <c r="AH1211">
        <v>378</v>
      </c>
    </row>
    <row r="1212" spans="1:34" x14ac:dyDescent="0.25">
      <c r="A1212" t="s">
        <v>273</v>
      </c>
      <c r="B1212" t="s">
        <v>599</v>
      </c>
      <c r="C1212" t="str">
        <f t="shared" si="86"/>
        <v>160707</v>
      </c>
      <c r="D1212" t="s">
        <v>312</v>
      </c>
      <c r="E1212">
        <v>10</v>
      </c>
      <c r="F1212">
        <v>329</v>
      </c>
      <c r="G1212">
        <v>250</v>
      </c>
      <c r="H1212">
        <v>113</v>
      </c>
      <c r="I1212">
        <v>137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137</v>
      </c>
      <c r="T1212">
        <v>0</v>
      </c>
      <c r="U1212">
        <v>0</v>
      </c>
      <c r="V1212">
        <v>137</v>
      </c>
      <c r="W1212">
        <v>4</v>
      </c>
      <c r="X1212">
        <v>1</v>
      </c>
      <c r="Y1212">
        <v>3</v>
      </c>
      <c r="Z1212">
        <v>0</v>
      </c>
      <c r="AA1212">
        <v>133</v>
      </c>
      <c r="AB1212">
        <v>10</v>
      </c>
      <c r="AC1212">
        <v>44</v>
      </c>
      <c r="AD1212">
        <v>29</v>
      </c>
      <c r="AE1212">
        <v>3</v>
      </c>
      <c r="AF1212">
        <v>44</v>
      </c>
      <c r="AG1212">
        <v>3</v>
      </c>
      <c r="AH1212">
        <v>133</v>
      </c>
    </row>
    <row r="1213" spans="1:34" x14ac:dyDescent="0.25">
      <c r="A1213" t="s">
        <v>273</v>
      </c>
      <c r="B1213" t="s">
        <v>599</v>
      </c>
      <c r="C1213" t="str">
        <f t="shared" si="86"/>
        <v>160707</v>
      </c>
      <c r="D1213" t="s">
        <v>603</v>
      </c>
      <c r="E1213">
        <v>11</v>
      </c>
      <c r="F1213">
        <v>345</v>
      </c>
      <c r="G1213">
        <v>270</v>
      </c>
      <c r="H1213">
        <v>146</v>
      </c>
      <c r="I1213">
        <v>124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124</v>
      </c>
      <c r="T1213">
        <v>0</v>
      </c>
      <c r="U1213">
        <v>0</v>
      </c>
      <c r="V1213">
        <v>124</v>
      </c>
      <c r="W1213">
        <v>7</v>
      </c>
      <c r="X1213">
        <v>0</v>
      </c>
      <c r="Y1213">
        <v>7</v>
      </c>
      <c r="Z1213">
        <v>0</v>
      </c>
      <c r="AA1213">
        <v>117</v>
      </c>
      <c r="AB1213">
        <v>16</v>
      </c>
      <c r="AC1213">
        <v>32</v>
      </c>
      <c r="AD1213">
        <v>22</v>
      </c>
      <c r="AE1213">
        <v>2</v>
      </c>
      <c r="AF1213">
        <v>40</v>
      </c>
      <c r="AG1213">
        <v>5</v>
      </c>
      <c r="AH1213">
        <v>117</v>
      </c>
    </row>
    <row r="1214" spans="1:34" x14ac:dyDescent="0.25">
      <c r="A1214" t="s">
        <v>273</v>
      </c>
      <c r="B1214" t="s">
        <v>599</v>
      </c>
      <c r="C1214" t="str">
        <f t="shared" si="86"/>
        <v>160707</v>
      </c>
      <c r="D1214" t="s">
        <v>604</v>
      </c>
      <c r="E1214">
        <v>12</v>
      </c>
      <c r="F1214">
        <v>252</v>
      </c>
      <c r="G1214">
        <v>190</v>
      </c>
      <c r="H1214">
        <v>120</v>
      </c>
      <c r="I1214">
        <v>70</v>
      </c>
      <c r="J1214">
        <v>0</v>
      </c>
      <c r="K1214">
        <v>1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70</v>
      </c>
      <c r="T1214">
        <v>0</v>
      </c>
      <c r="U1214">
        <v>0</v>
      </c>
      <c r="V1214">
        <v>70</v>
      </c>
      <c r="W1214">
        <v>3</v>
      </c>
      <c r="X1214">
        <v>1</v>
      </c>
      <c r="Y1214">
        <v>2</v>
      </c>
      <c r="Z1214">
        <v>0</v>
      </c>
      <c r="AA1214">
        <v>67</v>
      </c>
      <c r="AB1214">
        <v>6</v>
      </c>
      <c r="AC1214">
        <v>21</v>
      </c>
      <c r="AD1214">
        <v>7</v>
      </c>
      <c r="AE1214">
        <v>3</v>
      </c>
      <c r="AF1214">
        <v>22</v>
      </c>
      <c r="AG1214">
        <v>8</v>
      </c>
      <c r="AH1214">
        <v>67</v>
      </c>
    </row>
    <row r="1215" spans="1:34" x14ac:dyDescent="0.25">
      <c r="A1215" t="s">
        <v>273</v>
      </c>
      <c r="B1215" t="s">
        <v>599</v>
      </c>
      <c r="C1215" t="str">
        <f t="shared" si="86"/>
        <v>160707</v>
      </c>
      <c r="D1215" t="s">
        <v>412</v>
      </c>
      <c r="E1215">
        <v>13</v>
      </c>
      <c r="F1215">
        <v>363</v>
      </c>
      <c r="G1215">
        <v>280</v>
      </c>
      <c r="H1215">
        <v>98</v>
      </c>
      <c r="I1215">
        <v>182</v>
      </c>
      <c r="J1215">
        <v>0</v>
      </c>
      <c r="K1215">
        <v>2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182</v>
      </c>
      <c r="T1215">
        <v>0</v>
      </c>
      <c r="U1215">
        <v>0</v>
      </c>
      <c r="V1215">
        <v>182</v>
      </c>
      <c r="W1215">
        <v>3</v>
      </c>
      <c r="X1215">
        <v>1</v>
      </c>
      <c r="Y1215">
        <v>1</v>
      </c>
      <c r="Z1215">
        <v>0</v>
      </c>
      <c r="AA1215">
        <v>179</v>
      </c>
      <c r="AB1215">
        <v>19</v>
      </c>
      <c r="AC1215">
        <v>78</v>
      </c>
      <c r="AD1215">
        <v>28</v>
      </c>
      <c r="AE1215">
        <v>2</v>
      </c>
      <c r="AF1215">
        <v>40</v>
      </c>
      <c r="AG1215">
        <v>12</v>
      </c>
      <c r="AH1215">
        <v>179</v>
      </c>
    </row>
    <row r="1216" spans="1:34" x14ac:dyDescent="0.25">
      <c r="A1216" t="s">
        <v>273</v>
      </c>
      <c r="B1216" t="s">
        <v>599</v>
      </c>
      <c r="C1216" t="str">
        <f t="shared" si="86"/>
        <v>160707</v>
      </c>
      <c r="D1216" t="s">
        <v>605</v>
      </c>
      <c r="E1216">
        <v>14</v>
      </c>
      <c r="F1216">
        <v>70</v>
      </c>
      <c r="G1216">
        <v>70</v>
      </c>
      <c r="H1216">
        <v>42</v>
      </c>
      <c r="I1216">
        <v>28</v>
      </c>
      <c r="J1216">
        <v>0</v>
      </c>
      <c r="K1216">
        <v>4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28</v>
      </c>
      <c r="T1216">
        <v>0</v>
      </c>
      <c r="U1216">
        <v>0</v>
      </c>
      <c r="V1216">
        <v>28</v>
      </c>
      <c r="W1216">
        <v>4</v>
      </c>
      <c r="X1216">
        <v>0</v>
      </c>
      <c r="Y1216">
        <v>0</v>
      </c>
      <c r="Z1216">
        <v>0</v>
      </c>
      <c r="AA1216">
        <v>24</v>
      </c>
      <c r="AB1216">
        <v>2</v>
      </c>
      <c r="AC1216">
        <v>7</v>
      </c>
      <c r="AD1216">
        <v>5</v>
      </c>
      <c r="AE1216">
        <v>1</v>
      </c>
      <c r="AF1216">
        <v>5</v>
      </c>
      <c r="AG1216">
        <v>4</v>
      </c>
      <c r="AH1216">
        <v>24</v>
      </c>
    </row>
    <row r="1217" spans="1:34" x14ac:dyDescent="0.25">
      <c r="A1217" t="s">
        <v>273</v>
      </c>
      <c r="B1217" t="s">
        <v>606</v>
      </c>
      <c r="C1217" t="str">
        <f t="shared" ref="C1217:C1222" si="87">"160708"</f>
        <v>160708</v>
      </c>
      <c r="D1217" t="s">
        <v>607</v>
      </c>
      <c r="E1217">
        <v>1</v>
      </c>
      <c r="F1217">
        <v>442</v>
      </c>
      <c r="G1217">
        <v>340</v>
      </c>
      <c r="H1217">
        <v>94</v>
      </c>
      <c r="I1217">
        <v>246</v>
      </c>
      <c r="J1217">
        <v>0</v>
      </c>
      <c r="K1217">
        <v>1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246</v>
      </c>
      <c r="T1217">
        <v>0</v>
      </c>
      <c r="U1217">
        <v>0</v>
      </c>
      <c r="V1217">
        <v>246</v>
      </c>
      <c r="W1217">
        <v>1</v>
      </c>
      <c r="X1217">
        <v>0</v>
      </c>
      <c r="Y1217">
        <v>1</v>
      </c>
      <c r="Z1217">
        <v>0</v>
      </c>
      <c r="AA1217">
        <v>245</v>
      </c>
      <c r="AB1217">
        <v>42</v>
      </c>
      <c r="AC1217">
        <v>93</v>
      </c>
      <c r="AD1217">
        <v>42</v>
      </c>
      <c r="AE1217">
        <v>0</v>
      </c>
      <c r="AF1217">
        <v>54</v>
      </c>
      <c r="AG1217">
        <v>14</v>
      </c>
      <c r="AH1217">
        <v>245</v>
      </c>
    </row>
    <row r="1218" spans="1:34" x14ac:dyDescent="0.25">
      <c r="A1218" t="s">
        <v>273</v>
      </c>
      <c r="B1218" t="s">
        <v>606</v>
      </c>
      <c r="C1218" t="str">
        <f t="shared" si="87"/>
        <v>160708</v>
      </c>
      <c r="D1218" t="s">
        <v>608</v>
      </c>
      <c r="E1218">
        <v>2</v>
      </c>
      <c r="F1218">
        <v>490</v>
      </c>
      <c r="G1218">
        <v>380</v>
      </c>
      <c r="H1218">
        <v>204</v>
      </c>
      <c r="I1218">
        <v>176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176</v>
      </c>
      <c r="T1218">
        <v>0</v>
      </c>
      <c r="U1218">
        <v>0</v>
      </c>
      <c r="V1218">
        <v>176</v>
      </c>
      <c r="W1218">
        <v>6</v>
      </c>
      <c r="X1218">
        <v>0</v>
      </c>
      <c r="Y1218">
        <v>4</v>
      </c>
      <c r="Z1218">
        <v>0</v>
      </c>
      <c r="AA1218">
        <v>170</v>
      </c>
      <c r="AB1218">
        <v>32</v>
      </c>
      <c r="AC1218">
        <v>60</v>
      </c>
      <c r="AD1218">
        <v>31</v>
      </c>
      <c r="AE1218">
        <v>2</v>
      </c>
      <c r="AF1218">
        <v>41</v>
      </c>
      <c r="AG1218">
        <v>4</v>
      </c>
      <c r="AH1218">
        <v>170</v>
      </c>
    </row>
    <row r="1219" spans="1:34" x14ac:dyDescent="0.25">
      <c r="A1219" t="s">
        <v>273</v>
      </c>
      <c r="B1219" t="s">
        <v>606</v>
      </c>
      <c r="C1219" t="str">
        <f t="shared" si="87"/>
        <v>160708</v>
      </c>
      <c r="D1219" t="s">
        <v>609</v>
      </c>
      <c r="E1219">
        <v>3</v>
      </c>
      <c r="F1219">
        <v>729</v>
      </c>
      <c r="G1219">
        <v>560</v>
      </c>
      <c r="H1219">
        <v>293</v>
      </c>
      <c r="I1219">
        <v>267</v>
      </c>
      <c r="J1219">
        <v>0</v>
      </c>
      <c r="K1219">
        <v>2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267</v>
      </c>
      <c r="T1219">
        <v>0</v>
      </c>
      <c r="U1219">
        <v>0</v>
      </c>
      <c r="V1219">
        <v>267</v>
      </c>
      <c r="W1219">
        <v>8</v>
      </c>
      <c r="X1219">
        <v>0</v>
      </c>
      <c r="Y1219">
        <v>5</v>
      </c>
      <c r="Z1219">
        <v>0</v>
      </c>
      <c r="AA1219">
        <v>259</v>
      </c>
      <c r="AB1219">
        <v>32</v>
      </c>
      <c r="AC1219">
        <v>100</v>
      </c>
      <c r="AD1219">
        <v>52</v>
      </c>
      <c r="AE1219">
        <v>3</v>
      </c>
      <c r="AF1219">
        <v>54</v>
      </c>
      <c r="AG1219">
        <v>18</v>
      </c>
      <c r="AH1219">
        <v>259</v>
      </c>
    </row>
    <row r="1220" spans="1:34" x14ac:dyDescent="0.25">
      <c r="A1220" t="s">
        <v>273</v>
      </c>
      <c r="B1220" t="s">
        <v>606</v>
      </c>
      <c r="C1220" t="str">
        <f t="shared" si="87"/>
        <v>160708</v>
      </c>
      <c r="D1220" t="s">
        <v>610</v>
      </c>
      <c r="E1220">
        <v>4</v>
      </c>
      <c r="F1220">
        <v>601</v>
      </c>
      <c r="G1220">
        <v>460</v>
      </c>
      <c r="H1220">
        <v>213</v>
      </c>
      <c r="I1220">
        <v>247</v>
      </c>
      <c r="J1220">
        <v>0</v>
      </c>
      <c r="K1220">
        <v>1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247</v>
      </c>
      <c r="T1220">
        <v>0</v>
      </c>
      <c r="U1220">
        <v>0</v>
      </c>
      <c r="V1220">
        <v>247</v>
      </c>
      <c r="W1220">
        <v>9</v>
      </c>
      <c r="X1220">
        <v>4</v>
      </c>
      <c r="Y1220">
        <v>5</v>
      </c>
      <c r="Z1220">
        <v>0</v>
      </c>
      <c r="AA1220">
        <v>238</v>
      </c>
      <c r="AB1220">
        <v>40</v>
      </c>
      <c r="AC1220">
        <v>85</v>
      </c>
      <c r="AD1220">
        <v>54</v>
      </c>
      <c r="AE1220">
        <v>0</v>
      </c>
      <c r="AF1220">
        <v>37</v>
      </c>
      <c r="AG1220">
        <v>22</v>
      </c>
      <c r="AH1220">
        <v>238</v>
      </c>
    </row>
    <row r="1221" spans="1:34" x14ac:dyDescent="0.25">
      <c r="A1221" t="s">
        <v>273</v>
      </c>
      <c r="B1221" t="s">
        <v>606</v>
      </c>
      <c r="C1221" t="str">
        <f t="shared" si="87"/>
        <v>160708</v>
      </c>
      <c r="D1221" t="s">
        <v>611</v>
      </c>
      <c r="E1221">
        <v>5</v>
      </c>
      <c r="F1221">
        <v>305</v>
      </c>
      <c r="G1221">
        <v>240</v>
      </c>
      <c r="H1221">
        <v>130</v>
      </c>
      <c r="I1221">
        <v>110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110</v>
      </c>
      <c r="T1221">
        <v>0</v>
      </c>
      <c r="U1221">
        <v>0</v>
      </c>
      <c r="V1221">
        <v>110</v>
      </c>
      <c r="W1221">
        <v>1</v>
      </c>
      <c r="X1221">
        <v>0</v>
      </c>
      <c r="Y1221">
        <v>1</v>
      </c>
      <c r="Z1221">
        <v>0</v>
      </c>
      <c r="AA1221">
        <v>109</v>
      </c>
      <c r="AB1221">
        <v>14</v>
      </c>
      <c r="AC1221">
        <v>41</v>
      </c>
      <c r="AD1221">
        <v>22</v>
      </c>
      <c r="AE1221">
        <v>3</v>
      </c>
      <c r="AF1221">
        <v>25</v>
      </c>
      <c r="AG1221">
        <v>4</v>
      </c>
      <c r="AH1221">
        <v>109</v>
      </c>
    </row>
    <row r="1222" spans="1:34" x14ac:dyDescent="0.25">
      <c r="A1222" t="s">
        <v>273</v>
      </c>
      <c r="B1222" t="s">
        <v>606</v>
      </c>
      <c r="C1222" t="str">
        <f t="shared" si="87"/>
        <v>160708</v>
      </c>
      <c r="D1222" t="s">
        <v>607</v>
      </c>
      <c r="E1222">
        <v>6</v>
      </c>
      <c r="F1222">
        <v>447</v>
      </c>
      <c r="G1222">
        <v>340</v>
      </c>
      <c r="H1222">
        <v>138</v>
      </c>
      <c r="I1222">
        <v>202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202</v>
      </c>
      <c r="T1222">
        <v>0</v>
      </c>
      <c r="U1222">
        <v>0</v>
      </c>
      <c r="V1222">
        <v>202</v>
      </c>
      <c r="W1222">
        <v>6</v>
      </c>
      <c r="X1222">
        <v>2</v>
      </c>
      <c r="Y1222">
        <v>4</v>
      </c>
      <c r="Z1222">
        <v>0</v>
      </c>
      <c r="AA1222">
        <v>196</v>
      </c>
      <c r="AB1222">
        <v>15</v>
      </c>
      <c r="AC1222">
        <v>107</v>
      </c>
      <c r="AD1222">
        <v>26</v>
      </c>
      <c r="AE1222">
        <v>5</v>
      </c>
      <c r="AF1222">
        <v>38</v>
      </c>
      <c r="AG1222">
        <v>5</v>
      </c>
      <c r="AH1222">
        <v>196</v>
      </c>
    </row>
    <row r="1223" spans="1:34" x14ac:dyDescent="0.25">
      <c r="A1223" t="s">
        <v>273</v>
      </c>
      <c r="B1223" t="s">
        <v>612</v>
      </c>
      <c r="C1223" t="str">
        <f t="shared" ref="C1223:C1228" si="88">"160709"</f>
        <v>160709</v>
      </c>
      <c r="D1223" t="s">
        <v>613</v>
      </c>
      <c r="E1223">
        <v>1</v>
      </c>
      <c r="F1223">
        <v>763</v>
      </c>
      <c r="G1223">
        <v>590</v>
      </c>
      <c r="H1223">
        <v>302</v>
      </c>
      <c r="I1223">
        <v>288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288</v>
      </c>
      <c r="T1223">
        <v>0</v>
      </c>
      <c r="U1223">
        <v>0</v>
      </c>
      <c r="V1223">
        <v>288</v>
      </c>
      <c r="W1223">
        <v>8</v>
      </c>
      <c r="X1223">
        <v>0</v>
      </c>
      <c r="Y1223">
        <v>8</v>
      </c>
      <c r="Z1223">
        <v>0</v>
      </c>
      <c r="AA1223">
        <v>280</v>
      </c>
      <c r="AB1223">
        <v>33</v>
      </c>
      <c r="AC1223">
        <v>126</v>
      </c>
      <c r="AD1223">
        <v>41</v>
      </c>
      <c r="AE1223">
        <v>2</v>
      </c>
      <c r="AF1223">
        <v>72</v>
      </c>
      <c r="AG1223">
        <v>6</v>
      </c>
      <c r="AH1223">
        <v>280</v>
      </c>
    </row>
    <row r="1224" spans="1:34" x14ac:dyDescent="0.25">
      <c r="A1224" t="s">
        <v>273</v>
      </c>
      <c r="B1224" t="s">
        <v>612</v>
      </c>
      <c r="C1224" t="str">
        <f t="shared" si="88"/>
        <v>160709</v>
      </c>
      <c r="D1224" t="s">
        <v>614</v>
      </c>
      <c r="E1224">
        <v>2</v>
      </c>
      <c r="F1224">
        <v>885</v>
      </c>
      <c r="G1224">
        <v>680</v>
      </c>
      <c r="H1224">
        <v>420</v>
      </c>
      <c r="I1224">
        <v>260</v>
      </c>
      <c r="J1224">
        <v>1</v>
      </c>
      <c r="K1224">
        <v>2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260</v>
      </c>
      <c r="T1224">
        <v>0</v>
      </c>
      <c r="U1224">
        <v>0</v>
      </c>
      <c r="V1224">
        <v>260</v>
      </c>
      <c r="W1224">
        <v>13</v>
      </c>
      <c r="X1224">
        <v>1</v>
      </c>
      <c r="Y1224">
        <v>12</v>
      </c>
      <c r="Z1224">
        <v>0</v>
      </c>
      <c r="AA1224">
        <v>247</v>
      </c>
      <c r="AB1224">
        <v>28</v>
      </c>
      <c r="AC1224">
        <v>80</v>
      </c>
      <c r="AD1224">
        <v>69</v>
      </c>
      <c r="AE1224">
        <v>5</v>
      </c>
      <c r="AF1224">
        <v>53</v>
      </c>
      <c r="AG1224">
        <v>12</v>
      </c>
      <c r="AH1224">
        <v>247</v>
      </c>
    </row>
    <row r="1225" spans="1:34" x14ac:dyDescent="0.25">
      <c r="A1225" t="s">
        <v>273</v>
      </c>
      <c r="B1225" t="s">
        <v>612</v>
      </c>
      <c r="C1225" t="str">
        <f t="shared" si="88"/>
        <v>160709</v>
      </c>
      <c r="D1225" t="s">
        <v>615</v>
      </c>
      <c r="E1225">
        <v>3</v>
      </c>
      <c r="F1225">
        <v>999</v>
      </c>
      <c r="G1225">
        <v>760</v>
      </c>
      <c r="H1225">
        <v>349</v>
      </c>
      <c r="I1225">
        <v>411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411</v>
      </c>
      <c r="T1225">
        <v>0</v>
      </c>
      <c r="U1225">
        <v>0</v>
      </c>
      <c r="V1225">
        <v>411</v>
      </c>
      <c r="W1225">
        <v>8</v>
      </c>
      <c r="X1225">
        <v>2</v>
      </c>
      <c r="Y1225">
        <v>6</v>
      </c>
      <c r="Z1225">
        <v>0</v>
      </c>
      <c r="AA1225">
        <v>403</v>
      </c>
      <c r="AB1225">
        <v>33</v>
      </c>
      <c r="AC1225">
        <v>164</v>
      </c>
      <c r="AD1225">
        <v>52</v>
      </c>
      <c r="AE1225">
        <v>3</v>
      </c>
      <c r="AF1225">
        <v>118</v>
      </c>
      <c r="AG1225">
        <v>33</v>
      </c>
      <c r="AH1225">
        <v>403</v>
      </c>
    </row>
    <row r="1226" spans="1:34" x14ac:dyDescent="0.25">
      <c r="A1226" t="s">
        <v>273</v>
      </c>
      <c r="B1226" t="s">
        <v>612</v>
      </c>
      <c r="C1226" t="str">
        <f t="shared" si="88"/>
        <v>160709</v>
      </c>
      <c r="D1226" t="s">
        <v>616</v>
      </c>
      <c r="E1226">
        <v>4</v>
      </c>
      <c r="F1226">
        <v>472</v>
      </c>
      <c r="G1226">
        <v>360</v>
      </c>
      <c r="H1226">
        <v>218</v>
      </c>
      <c r="I1226">
        <v>142</v>
      </c>
      <c r="J1226">
        <v>0</v>
      </c>
      <c r="K1226">
        <v>1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142</v>
      </c>
      <c r="T1226">
        <v>0</v>
      </c>
      <c r="U1226">
        <v>0</v>
      </c>
      <c r="V1226">
        <v>142</v>
      </c>
      <c r="W1226">
        <v>9</v>
      </c>
      <c r="X1226">
        <v>2</v>
      </c>
      <c r="Y1226">
        <v>7</v>
      </c>
      <c r="Z1226">
        <v>0</v>
      </c>
      <c r="AA1226">
        <v>133</v>
      </c>
      <c r="AB1226">
        <v>15</v>
      </c>
      <c r="AC1226">
        <v>28</v>
      </c>
      <c r="AD1226">
        <v>29</v>
      </c>
      <c r="AE1226">
        <v>3</v>
      </c>
      <c r="AF1226">
        <v>51</v>
      </c>
      <c r="AG1226">
        <v>7</v>
      </c>
      <c r="AH1226">
        <v>133</v>
      </c>
    </row>
    <row r="1227" spans="1:34" x14ac:dyDescent="0.25">
      <c r="A1227" t="s">
        <v>273</v>
      </c>
      <c r="B1227" t="s">
        <v>612</v>
      </c>
      <c r="C1227" t="str">
        <f t="shared" si="88"/>
        <v>160709</v>
      </c>
      <c r="D1227" t="s">
        <v>614</v>
      </c>
      <c r="E1227">
        <v>5</v>
      </c>
      <c r="F1227">
        <v>782</v>
      </c>
      <c r="G1227">
        <v>610</v>
      </c>
      <c r="H1227">
        <v>313</v>
      </c>
      <c r="I1227">
        <v>297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297</v>
      </c>
      <c r="T1227">
        <v>0</v>
      </c>
      <c r="U1227">
        <v>0</v>
      </c>
      <c r="V1227">
        <v>297</v>
      </c>
      <c r="W1227">
        <v>4</v>
      </c>
      <c r="X1227">
        <v>1</v>
      </c>
      <c r="Y1227">
        <v>3</v>
      </c>
      <c r="Z1227">
        <v>0</v>
      </c>
      <c r="AA1227">
        <v>293</v>
      </c>
      <c r="AB1227">
        <v>33</v>
      </c>
      <c r="AC1227">
        <v>79</v>
      </c>
      <c r="AD1227">
        <v>84</v>
      </c>
      <c r="AE1227">
        <v>3</v>
      </c>
      <c r="AF1227">
        <v>76</v>
      </c>
      <c r="AG1227">
        <v>18</v>
      </c>
      <c r="AH1227">
        <v>293</v>
      </c>
    </row>
    <row r="1228" spans="1:34" x14ac:dyDescent="0.25">
      <c r="A1228" t="s">
        <v>273</v>
      </c>
      <c r="B1228" t="s">
        <v>612</v>
      </c>
      <c r="C1228" t="str">
        <f t="shared" si="88"/>
        <v>160709</v>
      </c>
      <c r="D1228" t="s">
        <v>613</v>
      </c>
      <c r="E1228">
        <v>6</v>
      </c>
      <c r="F1228">
        <v>1162</v>
      </c>
      <c r="G1228">
        <v>880</v>
      </c>
      <c r="H1228">
        <v>376</v>
      </c>
      <c r="I1228">
        <v>504</v>
      </c>
      <c r="J1228">
        <v>0</v>
      </c>
      <c r="K1228">
        <v>1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503</v>
      </c>
      <c r="T1228">
        <v>0</v>
      </c>
      <c r="U1228">
        <v>0</v>
      </c>
      <c r="V1228">
        <v>503</v>
      </c>
      <c r="W1228">
        <v>18</v>
      </c>
      <c r="X1228">
        <v>4</v>
      </c>
      <c r="Y1228">
        <v>14</v>
      </c>
      <c r="Z1228">
        <v>0</v>
      </c>
      <c r="AA1228">
        <v>485</v>
      </c>
      <c r="AB1228">
        <v>52</v>
      </c>
      <c r="AC1228">
        <v>170</v>
      </c>
      <c r="AD1228">
        <v>94</v>
      </c>
      <c r="AE1228">
        <v>6</v>
      </c>
      <c r="AF1228">
        <v>119</v>
      </c>
      <c r="AG1228">
        <v>44</v>
      </c>
      <c r="AH1228">
        <v>485</v>
      </c>
    </row>
    <row r="1229" spans="1:34" x14ac:dyDescent="0.25">
      <c r="A1229" t="s">
        <v>273</v>
      </c>
      <c r="B1229" t="s">
        <v>705</v>
      </c>
      <c r="C1229" t="str">
        <f t="shared" ref="C1229:C1246" si="89">"161001"</f>
        <v>161001</v>
      </c>
      <c r="D1229" t="s">
        <v>328</v>
      </c>
      <c r="E1229">
        <v>1</v>
      </c>
      <c r="F1229">
        <v>754</v>
      </c>
      <c r="G1229">
        <v>580</v>
      </c>
      <c r="H1229">
        <v>267</v>
      </c>
      <c r="I1229">
        <v>313</v>
      </c>
      <c r="J1229">
        <v>0</v>
      </c>
      <c r="K1229">
        <v>1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313</v>
      </c>
      <c r="T1229">
        <v>0</v>
      </c>
      <c r="U1229">
        <v>0</v>
      </c>
      <c r="V1229">
        <v>313</v>
      </c>
      <c r="W1229">
        <v>4</v>
      </c>
      <c r="X1229">
        <v>2</v>
      </c>
      <c r="Y1229">
        <v>1</v>
      </c>
      <c r="Z1229">
        <v>0</v>
      </c>
      <c r="AA1229">
        <v>309</v>
      </c>
      <c r="AB1229">
        <v>9</v>
      </c>
      <c r="AC1229">
        <v>62</v>
      </c>
      <c r="AD1229">
        <v>61</v>
      </c>
      <c r="AE1229">
        <v>120</v>
      </c>
      <c r="AF1229">
        <v>39</v>
      </c>
      <c r="AG1229">
        <v>18</v>
      </c>
      <c r="AH1229">
        <v>309</v>
      </c>
    </row>
    <row r="1230" spans="1:34" x14ac:dyDescent="0.25">
      <c r="A1230" t="s">
        <v>273</v>
      </c>
      <c r="B1230" t="s">
        <v>705</v>
      </c>
      <c r="C1230" t="str">
        <f t="shared" si="89"/>
        <v>161001</v>
      </c>
      <c r="D1230" t="s">
        <v>338</v>
      </c>
      <c r="E1230">
        <v>2</v>
      </c>
      <c r="F1230">
        <v>625</v>
      </c>
      <c r="G1230">
        <v>490</v>
      </c>
      <c r="H1230">
        <v>248</v>
      </c>
      <c r="I1230">
        <v>242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242</v>
      </c>
      <c r="T1230">
        <v>0</v>
      </c>
      <c r="U1230">
        <v>0</v>
      </c>
      <c r="V1230">
        <v>242</v>
      </c>
      <c r="W1230">
        <v>8</v>
      </c>
      <c r="X1230">
        <v>2</v>
      </c>
      <c r="Y1230">
        <v>6</v>
      </c>
      <c r="Z1230">
        <v>0</v>
      </c>
      <c r="AA1230">
        <v>234</v>
      </c>
      <c r="AB1230">
        <v>13</v>
      </c>
      <c r="AC1230">
        <v>66</v>
      </c>
      <c r="AD1230">
        <v>84</v>
      </c>
      <c r="AE1230">
        <v>15</v>
      </c>
      <c r="AF1230">
        <v>30</v>
      </c>
      <c r="AG1230">
        <v>26</v>
      </c>
      <c r="AH1230">
        <v>234</v>
      </c>
    </row>
    <row r="1231" spans="1:34" x14ac:dyDescent="0.25">
      <c r="A1231" t="s">
        <v>273</v>
      </c>
      <c r="B1231" t="s">
        <v>705</v>
      </c>
      <c r="C1231" t="str">
        <f t="shared" si="89"/>
        <v>161001</v>
      </c>
      <c r="D1231" t="s">
        <v>706</v>
      </c>
      <c r="E1231">
        <v>3</v>
      </c>
      <c r="F1231">
        <v>658</v>
      </c>
      <c r="G1231">
        <v>510</v>
      </c>
      <c r="H1231">
        <v>225</v>
      </c>
      <c r="I1231">
        <v>285</v>
      </c>
      <c r="J1231">
        <v>0</v>
      </c>
      <c r="K1231">
        <v>1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285</v>
      </c>
      <c r="T1231">
        <v>0</v>
      </c>
      <c r="U1231">
        <v>0</v>
      </c>
      <c r="V1231">
        <v>285</v>
      </c>
      <c r="W1231">
        <v>11</v>
      </c>
      <c r="X1231">
        <v>3</v>
      </c>
      <c r="Y1231">
        <v>7</v>
      </c>
      <c r="Z1231">
        <v>0</v>
      </c>
      <c r="AA1231">
        <v>274</v>
      </c>
      <c r="AB1231">
        <v>5</v>
      </c>
      <c r="AC1231">
        <v>59</v>
      </c>
      <c r="AD1231">
        <v>86</v>
      </c>
      <c r="AE1231">
        <v>43</v>
      </c>
      <c r="AF1231">
        <v>40</v>
      </c>
      <c r="AG1231">
        <v>41</v>
      </c>
      <c r="AH1231">
        <v>274</v>
      </c>
    </row>
    <row r="1232" spans="1:34" x14ac:dyDescent="0.25">
      <c r="A1232" t="s">
        <v>273</v>
      </c>
      <c r="B1232" t="s">
        <v>705</v>
      </c>
      <c r="C1232" t="str">
        <f t="shared" si="89"/>
        <v>161001</v>
      </c>
      <c r="D1232" t="s">
        <v>522</v>
      </c>
      <c r="E1232">
        <v>4</v>
      </c>
      <c r="F1232">
        <v>516</v>
      </c>
      <c r="G1232">
        <v>390</v>
      </c>
      <c r="H1232">
        <v>226</v>
      </c>
      <c r="I1232">
        <v>164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164</v>
      </c>
      <c r="T1232">
        <v>0</v>
      </c>
      <c r="U1232">
        <v>0</v>
      </c>
      <c r="V1232">
        <v>164</v>
      </c>
      <c r="W1232">
        <v>6</v>
      </c>
      <c r="X1232">
        <v>0</v>
      </c>
      <c r="Y1232">
        <v>6</v>
      </c>
      <c r="Z1232">
        <v>0</v>
      </c>
      <c r="AA1232">
        <v>158</v>
      </c>
      <c r="AB1232">
        <v>10</v>
      </c>
      <c r="AC1232">
        <v>25</v>
      </c>
      <c r="AD1232">
        <v>22</v>
      </c>
      <c r="AE1232">
        <v>70</v>
      </c>
      <c r="AF1232">
        <v>19</v>
      </c>
      <c r="AG1232">
        <v>12</v>
      </c>
      <c r="AH1232">
        <v>158</v>
      </c>
    </row>
    <row r="1233" spans="1:34" x14ac:dyDescent="0.25">
      <c r="A1233" t="s">
        <v>273</v>
      </c>
      <c r="B1233" t="s">
        <v>705</v>
      </c>
      <c r="C1233" t="str">
        <f t="shared" si="89"/>
        <v>161001</v>
      </c>
      <c r="D1233" t="s">
        <v>328</v>
      </c>
      <c r="E1233">
        <v>5</v>
      </c>
      <c r="F1233">
        <v>1179</v>
      </c>
      <c r="G1233">
        <v>900</v>
      </c>
      <c r="H1233">
        <v>440</v>
      </c>
      <c r="I1233">
        <v>460</v>
      </c>
      <c r="J1233">
        <v>1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460</v>
      </c>
      <c r="T1233">
        <v>0</v>
      </c>
      <c r="U1233">
        <v>0</v>
      </c>
      <c r="V1233">
        <v>460</v>
      </c>
      <c r="W1233">
        <v>7</v>
      </c>
      <c r="X1233">
        <v>0</v>
      </c>
      <c r="Y1233">
        <v>6</v>
      </c>
      <c r="Z1233">
        <v>0</v>
      </c>
      <c r="AA1233">
        <v>453</v>
      </c>
      <c r="AB1233">
        <v>15</v>
      </c>
      <c r="AC1233">
        <v>71</v>
      </c>
      <c r="AD1233">
        <v>82</v>
      </c>
      <c r="AE1233">
        <v>194</v>
      </c>
      <c r="AF1233">
        <v>66</v>
      </c>
      <c r="AG1233">
        <v>25</v>
      </c>
      <c r="AH1233">
        <v>453</v>
      </c>
    </row>
    <row r="1234" spans="1:34" x14ac:dyDescent="0.25">
      <c r="A1234" t="s">
        <v>273</v>
      </c>
      <c r="B1234" t="s">
        <v>705</v>
      </c>
      <c r="C1234" t="str">
        <f t="shared" si="89"/>
        <v>161001</v>
      </c>
      <c r="D1234" t="s">
        <v>418</v>
      </c>
      <c r="E1234">
        <v>6</v>
      </c>
      <c r="F1234">
        <v>957</v>
      </c>
      <c r="G1234">
        <v>730</v>
      </c>
      <c r="H1234">
        <v>500</v>
      </c>
      <c r="I1234">
        <v>230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230</v>
      </c>
      <c r="T1234">
        <v>0</v>
      </c>
      <c r="U1234">
        <v>0</v>
      </c>
      <c r="V1234">
        <v>230</v>
      </c>
      <c r="W1234">
        <v>3</v>
      </c>
      <c r="X1234">
        <v>0</v>
      </c>
      <c r="Y1234">
        <v>3</v>
      </c>
      <c r="Z1234">
        <v>0</v>
      </c>
      <c r="AA1234">
        <v>227</v>
      </c>
      <c r="AB1234">
        <v>6</v>
      </c>
      <c r="AC1234">
        <v>29</v>
      </c>
      <c r="AD1234">
        <v>38</v>
      </c>
      <c r="AE1234">
        <v>128</v>
      </c>
      <c r="AF1234">
        <v>17</v>
      </c>
      <c r="AG1234">
        <v>9</v>
      </c>
      <c r="AH1234">
        <v>227</v>
      </c>
    </row>
    <row r="1235" spans="1:34" x14ac:dyDescent="0.25">
      <c r="A1235" t="s">
        <v>273</v>
      </c>
      <c r="B1235" t="s">
        <v>705</v>
      </c>
      <c r="C1235" t="str">
        <f t="shared" si="89"/>
        <v>161001</v>
      </c>
      <c r="D1235" t="s">
        <v>418</v>
      </c>
      <c r="E1235">
        <v>7</v>
      </c>
      <c r="F1235">
        <v>477</v>
      </c>
      <c r="G1235">
        <v>370</v>
      </c>
      <c r="H1235">
        <v>222</v>
      </c>
      <c r="I1235">
        <v>148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148</v>
      </c>
      <c r="T1235">
        <v>0</v>
      </c>
      <c r="U1235">
        <v>0</v>
      </c>
      <c r="V1235">
        <v>148</v>
      </c>
      <c r="W1235">
        <v>6</v>
      </c>
      <c r="X1235">
        <v>2</v>
      </c>
      <c r="Y1235">
        <v>4</v>
      </c>
      <c r="Z1235">
        <v>0</v>
      </c>
      <c r="AA1235">
        <v>142</v>
      </c>
      <c r="AB1235">
        <v>3</v>
      </c>
      <c r="AC1235">
        <v>32</v>
      </c>
      <c r="AD1235">
        <v>24</v>
      </c>
      <c r="AE1235">
        <v>55</v>
      </c>
      <c r="AF1235">
        <v>17</v>
      </c>
      <c r="AG1235">
        <v>11</v>
      </c>
      <c r="AH1235">
        <v>142</v>
      </c>
    </row>
    <row r="1236" spans="1:34" x14ac:dyDescent="0.25">
      <c r="A1236" t="s">
        <v>273</v>
      </c>
      <c r="B1236" t="s">
        <v>705</v>
      </c>
      <c r="C1236" t="str">
        <f t="shared" si="89"/>
        <v>161001</v>
      </c>
      <c r="D1236" t="s">
        <v>707</v>
      </c>
      <c r="E1236">
        <v>8</v>
      </c>
      <c r="F1236">
        <v>754</v>
      </c>
      <c r="G1236">
        <v>580</v>
      </c>
      <c r="H1236">
        <v>406</v>
      </c>
      <c r="I1236">
        <v>174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174</v>
      </c>
      <c r="T1236">
        <v>0</v>
      </c>
      <c r="U1236">
        <v>0</v>
      </c>
      <c r="V1236">
        <v>174</v>
      </c>
      <c r="W1236">
        <v>5</v>
      </c>
      <c r="X1236">
        <v>0</v>
      </c>
      <c r="Y1236">
        <v>5</v>
      </c>
      <c r="Z1236">
        <v>0</v>
      </c>
      <c r="AA1236">
        <v>169</v>
      </c>
      <c r="AB1236">
        <v>16</v>
      </c>
      <c r="AC1236">
        <v>31</v>
      </c>
      <c r="AD1236">
        <v>30</v>
      </c>
      <c r="AE1236">
        <v>65</v>
      </c>
      <c r="AF1236">
        <v>18</v>
      </c>
      <c r="AG1236">
        <v>9</v>
      </c>
      <c r="AH1236">
        <v>169</v>
      </c>
    </row>
    <row r="1237" spans="1:34" x14ac:dyDescent="0.25">
      <c r="A1237" t="s">
        <v>273</v>
      </c>
      <c r="B1237" t="s">
        <v>705</v>
      </c>
      <c r="C1237" t="str">
        <f t="shared" si="89"/>
        <v>161001</v>
      </c>
      <c r="D1237" t="s">
        <v>316</v>
      </c>
      <c r="E1237">
        <v>9</v>
      </c>
      <c r="F1237">
        <v>492</v>
      </c>
      <c r="G1237">
        <v>380</v>
      </c>
      <c r="H1237">
        <v>189</v>
      </c>
      <c r="I1237">
        <v>191</v>
      </c>
      <c r="J1237">
        <v>0</v>
      </c>
      <c r="K1237">
        <v>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191</v>
      </c>
      <c r="T1237">
        <v>0</v>
      </c>
      <c r="U1237">
        <v>0</v>
      </c>
      <c r="V1237">
        <v>191</v>
      </c>
      <c r="W1237">
        <v>1</v>
      </c>
      <c r="X1237">
        <v>0</v>
      </c>
      <c r="Y1237">
        <v>1</v>
      </c>
      <c r="Z1237">
        <v>0</v>
      </c>
      <c r="AA1237">
        <v>190</v>
      </c>
      <c r="AB1237">
        <v>11</v>
      </c>
      <c r="AC1237">
        <v>44</v>
      </c>
      <c r="AD1237">
        <v>23</v>
      </c>
      <c r="AE1237">
        <v>91</v>
      </c>
      <c r="AF1237">
        <v>16</v>
      </c>
      <c r="AG1237">
        <v>5</v>
      </c>
      <c r="AH1237">
        <v>190</v>
      </c>
    </row>
    <row r="1238" spans="1:34" x14ac:dyDescent="0.25">
      <c r="A1238" t="s">
        <v>273</v>
      </c>
      <c r="B1238" t="s">
        <v>705</v>
      </c>
      <c r="C1238" t="str">
        <f t="shared" si="89"/>
        <v>161001</v>
      </c>
      <c r="D1238" t="s">
        <v>707</v>
      </c>
      <c r="E1238">
        <v>10</v>
      </c>
      <c r="F1238">
        <v>373</v>
      </c>
      <c r="G1238">
        <v>290</v>
      </c>
      <c r="H1238">
        <v>162</v>
      </c>
      <c r="I1238">
        <v>128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128</v>
      </c>
      <c r="T1238">
        <v>0</v>
      </c>
      <c r="U1238">
        <v>0</v>
      </c>
      <c r="V1238">
        <v>128</v>
      </c>
      <c r="W1238">
        <v>3</v>
      </c>
      <c r="X1238">
        <v>1</v>
      </c>
      <c r="Y1238">
        <v>2</v>
      </c>
      <c r="Z1238">
        <v>0</v>
      </c>
      <c r="AA1238">
        <v>125</v>
      </c>
      <c r="AB1238">
        <v>4</v>
      </c>
      <c r="AC1238">
        <v>22</v>
      </c>
      <c r="AD1238">
        <v>22</v>
      </c>
      <c r="AE1238">
        <v>57</v>
      </c>
      <c r="AF1238">
        <v>16</v>
      </c>
      <c r="AG1238">
        <v>4</v>
      </c>
      <c r="AH1238">
        <v>125</v>
      </c>
    </row>
    <row r="1239" spans="1:34" x14ac:dyDescent="0.25">
      <c r="A1239" t="s">
        <v>273</v>
      </c>
      <c r="B1239" t="s">
        <v>705</v>
      </c>
      <c r="C1239" t="str">
        <f t="shared" si="89"/>
        <v>161001</v>
      </c>
      <c r="D1239" t="s">
        <v>316</v>
      </c>
      <c r="E1239">
        <v>11</v>
      </c>
      <c r="F1239">
        <v>349</v>
      </c>
      <c r="G1239">
        <v>270</v>
      </c>
      <c r="H1239">
        <v>154</v>
      </c>
      <c r="I1239">
        <v>116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116</v>
      </c>
      <c r="T1239">
        <v>0</v>
      </c>
      <c r="U1239">
        <v>0</v>
      </c>
      <c r="V1239">
        <v>116</v>
      </c>
      <c r="W1239">
        <v>2</v>
      </c>
      <c r="X1239">
        <v>0</v>
      </c>
      <c r="Y1239">
        <v>2</v>
      </c>
      <c r="Z1239">
        <v>0</v>
      </c>
      <c r="AA1239">
        <v>114</v>
      </c>
      <c r="AB1239">
        <v>3</v>
      </c>
      <c r="AC1239">
        <v>7</v>
      </c>
      <c r="AD1239">
        <v>37</v>
      </c>
      <c r="AE1239">
        <v>33</v>
      </c>
      <c r="AF1239">
        <v>22</v>
      </c>
      <c r="AG1239">
        <v>12</v>
      </c>
      <c r="AH1239">
        <v>114</v>
      </c>
    </row>
    <row r="1240" spans="1:34" x14ac:dyDescent="0.25">
      <c r="A1240" t="s">
        <v>273</v>
      </c>
      <c r="B1240" t="s">
        <v>705</v>
      </c>
      <c r="C1240" t="str">
        <f t="shared" si="89"/>
        <v>161001</v>
      </c>
      <c r="D1240" t="s">
        <v>708</v>
      </c>
      <c r="E1240">
        <v>12</v>
      </c>
      <c r="F1240">
        <v>330</v>
      </c>
      <c r="G1240">
        <v>250</v>
      </c>
      <c r="H1240">
        <v>139</v>
      </c>
      <c r="I1240">
        <v>111</v>
      </c>
      <c r="J1240">
        <v>0</v>
      </c>
      <c r="K1240">
        <v>1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111</v>
      </c>
      <c r="T1240">
        <v>0</v>
      </c>
      <c r="U1240">
        <v>0</v>
      </c>
      <c r="V1240">
        <v>111</v>
      </c>
      <c r="W1240">
        <v>5</v>
      </c>
      <c r="X1240">
        <v>0</v>
      </c>
      <c r="Y1240">
        <v>5</v>
      </c>
      <c r="Z1240">
        <v>0</v>
      </c>
      <c r="AA1240">
        <v>106</v>
      </c>
      <c r="AB1240">
        <v>8</v>
      </c>
      <c r="AC1240">
        <v>14</v>
      </c>
      <c r="AD1240">
        <v>17</v>
      </c>
      <c r="AE1240">
        <v>60</v>
      </c>
      <c r="AF1240">
        <v>4</v>
      </c>
      <c r="AG1240">
        <v>3</v>
      </c>
      <c r="AH1240">
        <v>106</v>
      </c>
    </row>
    <row r="1241" spans="1:34" x14ac:dyDescent="0.25">
      <c r="A1241" t="s">
        <v>273</v>
      </c>
      <c r="B1241" t="s">
        <v>705</v>
      </c>
      <c r="C1241" t="str">
        <f t="shared" si="89"/>
        <v>161001</v>
      </c>
      <c r="D1241" t="s">
        <v>418</v>
      </c>
      <c r="E1241">
        <v>13</v>
      </c>
      <c r="F1241">
        <v>535</v>
      </c>
      <c r="G1241">
        <v>410</v>
      </c>
      <c r="H1241">
        <v>277</v>
      </c>
      <c r="I1241">
        <v>133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133</v>
      </c>
      <c r="T1241">
        <v>0</v>
      </c>
      <c r="U1241">
        <v>0</v>
      </c>
      <c r="V1241">
        <v>133</v>
      </c>
      <c r="W1241">
        <v>7</v>
      </c>
      <c r="X1241">
        <v>1</v>
      </c>
      <c r="Y1241">
        <v>6</v>
      </c>
      <c r="Z1241">
        <v>0</v>
      </c>
      <c r="AA1241">
        <v>126</v>
      </c>
      <c r="AB1241">
        <v>6</v>
      </c>
      <c r="AC1241">
        <v>15</v>
      </c>
      <c r="AD1241">
        <v>33</v>
      </c>
      <c r="AE1241">
        <v>56</v>
      </c>
      <c r="AF1241">
        <v>10</v>
      </c>
      <c r="AG1241">
        <v>6</v>
      </c>
      <c r="AH1241">
        <v>126</v>
      </c>
    </row>
    <row r="1242" spans="1:34" x14ac:dyDescent="0.25">
      <c r="A1242" t="s">
        <v>273</v>
      </c>
      <c r="B1242" t="s">
        <v>705</v>
      </c>
      <c r="C1242" t="str">
        <f t="shared" si="89"/>
        <v>161001</v>
      </c>
      <c r="D1242" t="s">
        <v>707</v>
      </c>
      <c r="E1242">
        <v>14</v>
      </c>
      <c r="F1242">
        <v>269</v>
      </c>
      <c r="G1242">
        <v>210</v>
      </c>
      <c r="H1242">
        <v>100</v>
      </c>
      <c r="I1242">
        <v>110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110</v>
      </c>
      <c r="T1242">
        <v>0</v>
      </c>
      <c r="U1242">
        <v>0</v>
      </c>
      <c r="V1242">
        <v>110</v>
      </c>
      <c r="W1242">
        <v>2</v>
      </c>
      <c r="X1242">
        <v>0</v>
      </c>
      <c r="Y1242">
        <v>1</v>
      </c>
      <c r="Z1242">
        <v>0</v>
      </c>
      <c r="AA1242">
        <v>108</v>
      </c>
      <c r="AB1242">
        <v>3</v>
      </c>
      <c r="AC1242">
        <v>6</v>
      </c>
      <c r="AD1242">
        <v>23</v>
      </c>
      <c r="AE1242">
        <v>56</v>
      </c>
      <c r="AF1242">
        <v>15</v>
      </c>
      <c r="AG1242">
        <v>5</v>
      </c>
      <c r="AH1242">
        <v>108</v>
      </c>
    </row>
    <row r="1243" spans="1:34" x14ac:dyDescent="0.25">
      <c r="A1243" t="s">
        <v>273</v>
      </c>
      <c r="B1243" t="s">
        <v>705</v>
      </c>
      <c r="C1243" t="str">
        <f t="shared" si="89"/>
        <v>161001</v>
      </c>
      <c r="D1243" t="s">
        <v>707</v>
      </c>
      <c r="E1243">
        <v>15</v>
      </c>
      <c r="F1243">
        <v>238</v>
      </c>
      <c r="G1243">
        <v>191</v>
      </c>
      <c r="H1243">
        <v>128</v>
      </c>
      <c r="I1243">
        <v>63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63</v>
      </c>
      <c r="T1243">
        <v>0</v>
      </c>
      <c r="U1243">
        <v>0</v>
      </c>
      <c r="V1243">
        <v>63</v>
      </c>
      <c r="W1243">
        <v>1</v>
      </c>
      <c r="X1243">
        <v>0</v>
      </c>
      <c r="Y1243">
        <v>1</v>
      </c>
      <c r="Z1243">
        <v>0</v>
      </c>
      <c r="AA1243">
        <v>62</v>
      </c>
      <c r="AB1243">
        <v>5</v>
      </c>
      <c r="AC1243">
        <v>11</v>
      </c>
      <c r="AD1243">
        <v>11</v>
      </c>
      <c r="AE1243">
        <v>22</v>
      </c>
      <c r="AF1243">
        <v>8</v>
      </c>
      <c r="AG1243">
        <v>5</v>
      </c>
      <c r="AH1243">
        <v>62</v>
      </c>
    </row>
    <row r="1244" spans="1:34" x14ac:dyDescent="0.25">
      <c r="A1244" t="s">
        <v>273</v>
      </c>
      <c r="B1244" t="s">
        <v>705</v>
      </c>
      <c r="C1244" t="str">
        <f t="shared" si="89"/>
        <v>161001</v>
      </c>
      <c r="D1244" t="s">
        <v>707</v>
      </c>
      <c r="E1244">
        <v>16</v>
      </c>
      <c r="F1244">
        <v>276</v>
      </c>
      <c r="G1244">
        <v>220</v>
      </c>
      <c r="H1244">
        <v>113</v>
      </c>
      <c r="I1244">
        <v>107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107</v>
      </c>
      <c r="T1244">
        <v>0</v>
      </c>
      <c r="U1244">
        <v>0</v>
      </c>
      <c r="V1244">
        <v>107</v>
      </c>
      <c r="W1244">
        <v>1</v>
      </c>
      <c r="X1244">
        <v>0</v>
      </c>
      <c r="Y1244">
        <v>1</v>
      </c>
      <c r="Z1244">
        <v>0</v>
      </c>
      <c r="AA1244">
        <v>106</v>
      </c>
      <c r="AB1244">
        <v>12</v>
      </c>
      <c r="AC1244">
        <v>41</v>
      </c>
      <c r="AD1244">
        <v>30</v>
      </c>
      <c r="AE1244">
        <v>3</v>
      </c>
      <c r="AF1244">
        <v>17</v>
      </c>
      <c r="AG1244">
        <v>3</v>
      </c>
      <c r="AH1244">
        <v>106</v>
      </c>
    </row>
    <row r="1245" spans="1:34" x14ac:dyDescent="0.25">
      <c r="A1245" t="s">
        <v>273</v>
      </c>
      <c r="B1245" t="s">
        <v>705</v>
      </c>
      <c r="C1245" t="str">
        <f t="shared" si="89"/>
        <v>161001</v>
      </c>
      <c r="D1245" t="s">
        <v>318</v>
      </c>
      <c r="E1245">
        <v>17</v>
      </c>
      <c r="F1245">
        <v>48</v>
      </c>
      <c r="G1245">
        <v>48</v>
      </c>
      <c r="H1245">
        <v>36</v>
      </c>
      <c r="I1245">
        <v>12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12</v>
      </c>
      <c r="T1245">
        <v>0</v>
      </c>
      <c r="U1245">
        <v>0</v>
      </c>
      <c r="V1245">
        <v>12</v>
      </c>
      <c r="W1245">
        <v>1</v>
      </c>
      <c r="X1245">
        <v>0</v>
      </c>
      <c r="Y1245">
        <v>1</v>
      </c>
      <c r="Z1245">
        <v>0</v>
      </c>
      <c r="AA1245">
        <v>11</v>
      </c>
      <c r="AB1245">
        <v>2</v>
      </c>
      <c r="AC1245">
        <v>6</v>
      </c>
      <c r="AD1245">
        <v>1</v>
      </c>
      <c r="AE1245">
        <v>1</v>
      </c>
      <c r="AF1245">
        <v>1</v>
      </c>
      <c r="AG1245">
        <v>0</v>
      </c>
      <c r="AH1245">
        <v>11</v>
      </c>
    </row>
    <row r="1246" spans="1:34" x14ac:dyDescent="0.25">
      <c r="A1246" t="s">
        <v>273</v>
      </c>
      <c r="B1246" t="s">
        <v>705</v>
      </c>
      <c r="C1246" t="str">
        <f t="shared" si="89"/>
        <v>161001</v>
      </c>
      <c r="D1246" t="s">
        <v>709</v>
      </c>
      <c r="E1246">
        <v>18</v>
      </c>
      <c r="F1246">
        <v>51</v>
      </c>
      <c r="G1246">
        <v>59</v>
      </c>
      <c r="H1246">
        <v>24</v>
      </c>
      <c r="I1246">
        <v>35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35</v>
      </c>
      <c r="T1246">
        <v>0</v>
      </c>
      <c r="U1246">
        <v>0</v>
      </c>
      <c r="V1246">
        <v>35</v>
      </c>
      <c r="W1246">
        <v>2</v>
      </c>
      <c r="X1246">
        <v>0</v>
      </c>
      <c r="Y1246">
        <v>2</v>
      </c>
      <c r="Z1246">
        <v>0</v>
      </c>
      <c r="AA1246">
        <v>33</v>
      </c>
      <c r="AB1246">
        <v>2</v>
      </c>
      <c r="AC1246">
        <v>7</v>
      </c>
      <c r="AD1246">
        <v>12</v>
      </c>
      <c r="AE1246">
        <v>4</v>
      </c>
      <c r="AF1246">
        <v>6</v>
      </c>
      <c r="AG1246">
        <v>2</v>
      </c>
      <c r="AH1246">
        <v>33</v>
      </c>
    </row>
    <row r="1247" spans="1:34" x14ac:dyDescent="0.25">
      <c r="A1247" t="s">
        <v>273</v>
      </c>
      <c r="B1247" t="s">
        <v>710</v>
      </c>
      <c r="C1247" t="str">
        <f t="shared" ref="C1247:C1262" si="90">"161002"</f>
        <v>161002</v>
      </c>
      <c r="D1247" t="s">
        <v>711</v>
      </c>
      <c r="E1247">
        <v>1</v>
      </c>
      <c r="F1247">
        <v>941</v>
      </c>
      <c r="G1247">
        <v>720</v>
      </c>
      <c r="H1247">
        <v>410</v>
      </c>
      <c r="I1247">
        <v>310</v>
      </c>
      <c r="J1247">
        <v>0</v>
      </c>
      <c r="K1247">
        <v>5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310</v>
      </c>
      <c r="T1247">
        <v>0</v>
      </c>
      <c r="U1247">
        <v>0</v>
      </c>
      <c r="V1247">
        <v>310</v>
      </c>
      <c r="W1247">
        <v>8</v>
      </c>
      <c r="X1247">
        <v>3</v>
      </c>
      <c r="Y1247">
        <v>5</v>
      </c>
      <c r="Z1247">
        <v>0</v>
      </c>
      <c r="AA1247">
        <v>302</v>
      </c>
      <c r="AB1247">
        <v>7</v>
      </c>
      <c r="AC1247">
        <v>59</v>
      </c>
      <c r="AD1247">
        <v>69</v>
      </c>
      <c r="AE1247">
        <v>105</v>
      </c>
      <c r="AF1247">
        <v>37</v>
      </c>
      <c r="AG1247">
        <v>25</v>
      </c>
      <c r="AH1247">
        <v>302</v>
      </c>
    </row>
    <row r="1248" spans="1:34" x14ac:dyDescent="0.25">
      <c r="A1248" t="s">
        <v>273</v>
      </c>
      <c r="B1248" t="s">
        <v>710</v>
      </c>
      <c r="C1248" t="str">
        <f t="shared" si="90"/>
        <v>161002</v>
      </c>
      <c r="D1248" t="s">
        <v>712</v>
      </c>
      <c r="E1248">
        <v>2</v>
      </c>
      <c r="F1248">
        <v>1470</v>
      </c>
      <c r="G1248">
        <v>1100</v>
      </c>
      <c r="H1248">
        <v>493</v>
      </c>
      <c r="I1248">
        <v>607</v>
      </c>
      <c r="J1248">
        <v>0</v>
      </c>
      <c r="K1248">
        <v>2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607</v>
      </c>
      <c r="T1248">
        <v>0</v>
      </c>
      <c r="U1248">
        <v>0</v>
      </c>
      <c r="V1248">
        <v>607</v>
      </c>
      <c r="W1248">
        <v>15</v>
      </c>
      <c r="X1248">
        <v>3</v>
      </c>
      <c r="Y1248">
        <v>12</v>
      </c>
      <c r="Z1248">
        <v>0</v>
      </c>
      <c r="AA1248">
        <v>592</v>
      </c>
      <c r="AB1248">
        <v>16</v>
      </c>
      <c r="AC1248">
        <v>180</v>
      </c>
      <c r="AD1248">
        <v>183</v>
      </c>
      <c r="AE1248">
        <v>69</v>
      </c>
      <c r="AF1248">
        <v>88</v>
      </c>
      <c r="AG1248">
        <v>56</v>
      </c>
      <c r="AH1248">
        <v>592</v>
      </c>
    </row>
    <row r="1249" spans="1:34" x14ac:dyDescent="0.25">
      <c r="A1249" t="s">
        <v>273</v>
      </c>
      <c r="B1249" t="s">
        <v>710</v>
      </c>
      <c r="C1249" t="str">
        <f t="shared" si="90"/>
        <v>161002</v>
      </c>
      <c r="D1249" t="s">
        <v>362</v>
      </c>
      <c r="E1249">
        <v>3</v>
      </c>
      <c r="F1249">
        <v>783</v>
      </c>
      <c r="G1249">
        <v>600</v>
      </c>
      <c r="H1249">
        <v>272</v>
      </c>
      <c r="I1249">
        <v>328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328</v>
      </c>
      <c r="T1249">
        <v>0</v>
      </c>
      <c r="U1249">
        <v>0</v>
      </c>
      <c r="V1249">
        <v>328</v>
      </c>
      <c r="W1249">
        <v>7</v>
      </c>
      <c r="X1249">
        <v>1</v>
      </c>
      <c r="Y1249">
        <v>6</v>
      </c>
      <c r="Z1249">
        <v>0</v>
      </c>
      <c r="AA1249">
        <v>321</v>
      </c>
      <c r="AB1249">
        <v>11</v>
      </c>
      <c r="AC1249">
        <v>67</v>
      </c>
      <c r="AD1249">
        <v>103</v>
      </c>
      <c r="AE1249">
        <v>68</v>
      </c>
      <c r="AF1249">
        <v>46</v>
      </c>
      <c r="AG1249">
        <v>26</v>
      </c>
      <c r="AH1249">
        <v>321</v>
      </c>
    </row>
    <row r="1250" spans="1:34" x14ac:dyDescent="0.25">
      <c r="A1250" t="s">
        <v>273</v>
      </c>
      <c r="B1250" t="s">
        <v>710</v>
      </c>
      <c r="C1250" t="str">
        <f t="shared" si="90"/>
        <v>161002</v>
      </c>
      <c r="D1250" t="s">
        <v>713</v>
      </c>
      <c r="E1250">
        <v>4</v>
      </c>
      <c r="F1250">
        <v>1403</v>
      </c>
      <c r="G1250">
        <v>1070</v>
      </c>
      <c r="H1250">
        <v>590</v>
      </c>
      <c r="I1250">
        <v>480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480</v>
      </c>
      <c r="T1250">
        <v>0</v>
      </c>
      <c r="U1250">
        <v>0</v>
      </c>
      <c r="V1250">
        <v>480</v>
      </c>
      <c r="W1250">
        <v>19</v>
      </c>
      <c r="X1250">
        <v>5</v>
      </c>
      <c r="Y1250">
        <v>14</v>
      </c>
      <c r="Z1250">
        <v>0</v>
      </c>
      <c r="AA1250">
        <v>461</v>
      </c>
      <c r="AB1250">
        <v>19</v>
      </c>
      <c r="AC1250">
        <v>97</v>
      </c>
      <c r="AD1250">
        <v>139</v>
      </c>
      <c r="AE1250">
        <v>68</v>
      </c>
      <c r="AF1250">
        <v>98</v>
      </c>
      <c r="AG1250">
        <v>40</v>
      </c>
      <c r="AH1250">
        <v>461</v>
      </c>
    </row>
    <row r="1251" spans="1:34" x14ac:dyDescent="0.25">
      <c r="A1251" t="s">
        <v>273</v>
      </c>
      <c r="B1251" t="s">
        <v>710</v>
      </c>
      <c r="C1251" t="str">
        <f t="shared" si="90"/>
        <v>161002</v>
      </c>
      <c r="D1251" t="s">
        <v>362</v>
      </c>
      <c r="E1251">
        <v>5</v>
      </c>
      <c r="F1251">
        <v>1143</v>
      </c>
      <c r="G1251">
        <v>870</v>
      </c>
      <c r="H1251">
        <v>363</v>
      </c>
      <c r="I1251">
        <v>507</v>
      </c>
      <c r="J1251">
        <v>0</v>
      </c>
      <c r="K1251">
        <v>2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507</v>
      </c>
      <c r="T1251">
        <v>0</v>
      </c>
      <c r="U1251">
        <v>0</v>
      </c>
      <c r="V1251">
        <v>507</v>
      </c>
      <c r="W1251">
        <v>15</v>
      </c>
      <c r="X1251">
        <v>0</v>
      </c>
      <c r="Y1251">
        <v>15</v>
      </c>
      <c r="Z1251">
        <v>0</v>
      </c>
      <c r="AA1251">
        <v>492</v>
      </c>
      <c r="AB1251">
        <v>37</v>
      </c>
      <c r="AC1251">
        <v>181</v>
      </c>
      <c r="AD1251">
        <v>123</v>
      </c>
      <c r="AE1251">
        <v>10</v>
      </c>
      <c r="AF1251">
        <v>88</v>
      </c>
      <c r="AG1251">
        <v>53</v>
      </c>
      <c r="AH1251">
        <v>492</v>
      </c>
    </row>
    <row r="1252" spans="1:34" x14ac:dyDescent="0.25">
      <c r="A1252" t="s">
        <v>273</v>
      </c>
      <c r="B1252" t="s">
        <v>710</v>
      </c>
      <c r="C1252" t="str">
        <f t="shared" si="90"/>
        <v>161002</v>
      </c>
      <c r="D1252" t="s">
        <v>713</v>
      </c>
      <c r="E1252">
        <v>6</v>
      </c>
      <c r="F1252">
        <v>295</v>
      </c>
      <c r="G1252">
        <v>230</v>
      </c>
      <c r="H1252">
        <v>146</v>
      </c>
      <c r="I1252">
        <v>84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84</v>
      </c>
      <c r="T1252">
        <v>0</v>
      </c>
      <c r="U1252">
        <v>0</v>
      </c>
      <c r="V1252">
        <v>84</v>
      </c>
      <c r="W1252">
        <v>5</v>
      </c>
      <c r="X1252">
        <v>1</v>
      </c>
      <c r="Y1252">
        <v>4</v>
      </c>
      <c r="Z1252">
        <v>0</v>
      </c>
      <c r="AA1252">
        <v>79</v>
      </c>
      <c r="AB1252">
        <v>3</v>
      </c>
      <c r="AC1252">
        <v>12</v>
      </c>
      <c r="AD1252">
        <v>13</v>
      </c>
      <c r="AE1252">
        <v>43</v>
      </c>
      <c r="AF1252">
        <v>7</v>
      </c>
      <c r="AG1252">
        <v>1</v>
      </c>
      <c r="AH1252">
        <v>79</v>
      </c>
    </row>
    <row r="1253" spans="1:34" x14ac:dyDescent="0.25">
      <c r="A1253" t="s">
        <v>273</v>
      </c>
      <c r="B1253" t="s">
        <v>710</v>
      </c>
      <c r="C1253" t="str">
        <f t="shared" si="90"/>
        <v>161002</v>
      </c>
      <c r="D1253" t="s">
        <v>312</v>
      </c>
      <c r="E1253">
        <v>7</v>
      </c>
      <c r="F1253">
        <v>526</v>
      </c>
      <c r="G1253">
        <v>400</v>
      </c>
      <c r="H1253">
        <v>211</v>
      </c>
      <c r="I1253">
        <v>189</v>
      </c>
      <c r="J1253">
        <v>0</v>
      </c>
      <c r="K1253">
        <v>2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189</v>
      </c>
      <c r="T1253">
        <v>0</v>
      </c>
      <c r="U1253">
        <v>0</v>
      </c>
      <c r="V1253">
        <v>189</v>
      </c>
      <c r="W1253">
        <v>7</v>
      </c>
      <c r="X1253">
        <v>2</v>
      </c>
      <c r="Y1253">
        <v>5</v>
      </c>
      <c r="Z1253">
        <v>0</v>
      </c>
      <c r="AA1253">
        <v>182</v>
      </c>
      <c r="AB1253">
        <v>2</v>
      </c>
      <c r="AC1253">
        <v>31</v>
      </c>
      <c r="AD1253">
        <v>50</v>
      </c>
      <c r="AE1253">
        <v>81</v>
      </c>
      <c r="AF1253">
        <v>13</v>
      </c>
      <c r="AG1253">
        <v>5</v>
      </c>
      <c r="AH1253">
        <v>182</v>
      </c>
    </row>
    <row r="1254" spans="1:34" x14ac:dyDescent="0.25">
      <c r="A1254" t="s">
        <v>273</v>
      </c>
      <c r="B1254" t="s">
        <v>710</v>
      </c>
      <c r="C1254" t="str">
        <f t="shared" si="90"/>
        <v>161002</v>
      </c>
      <c r="D1254" t="s">
        <v>713</v>
      </c>
      <c r="E1254">
        <v>8</v>
      </c>
      <c r="F1254">
        <v>500</v>
      </c>
      <c r="G1254">
        <v>380</v>
      </c>
      <c r="H1254">
        <v>197</v>
      </c>
      <c r="I1254">
        <v>183</v>
      </c>
      <c r="J1254">
        <v>0</v>
      </c>
      <c r="K1254">
        <v>1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183</v>
      </c>
      <c r="T1254">
        <v>0</v>
      </c>
      <c r="U1254">
        <v>0</v>
      </c>
      <c r="V1254">
        <v>183</v>
      </c>
      <c r="W1254">
        <v>2</v>
      </c>
      <c r="X1254">
        <v>0</v>
      </c>
      <c r="Y1254">
        <v>2</v>
      </c>
      <c r="Z1254">
        <v>0</v>
      </c>
      <c r="AA1254">
        <v>181</v>
      </c>
      <c r="AB1254">
        <v>9</v>
      </c>
      <c r="AC1254">
        <v>19</v>
      </c>
      <c r="AD1254">
        <v>29</v>
      </c>
      <c r="AE1254">
        <v>103</v>
      </c>
      <c r="AF1254">
        <v>16</v>
      </c>
      <c r="AG1254">
        <v>5</v>
      </c>
      <c r="AH1254">
        <v>181</v>
      </c>
    </row>
    <row r="1255" spans="1:34" x14ac:dyDescent="0.25">
      <c r="A1255" t="s">
        <v>273</v>
      </c>
      <c r="B1255" t="s">
        <v>710</v>
      </c>
      <c r="C1255" t="str">
        <f t="shared" si="90"/>
        <v>161002</v>
      </c>
      <c r="D1255" t="s">
        <v>303</v>
      </c>
      <c r="E1255">
        <v>9</v>
      </c>
      <c r="F1255">
        <v>340</v>
      </c>
      <c r="G1255">
        <v>250</v>
      </c>
      <c r="H1255">
        <v>173</v>
      </c>
      <c r="I1255">
        <v>77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77</v>
      </c>
      <c r="T1255">
        <v>0</v>
      </c>
      <c r="U1255">
        <v>0</v>
      </c>
      <c r="V1255">
        <v>77</v>
      </c>
      <c r="W1255">
        <v>1</v>
      </c>
      <c r="X1255">
        <v>0</v>
      </c>
      <c r="Y1255">
        <v>1</v>
      </c>
      <c r="Z1255">
        <v>0</v>
      </c>
      <c r="AA1255">
        <v>76</v>
      </c>
      <c r="AB1255">
        <v>0</v>
      </c>
      <c r="AC1255">
        <v>21</v>
      </c>
      <c r="AD1255">
        <v>22</v>
      </c>
      <c r="AE1255">
        <v>11</v>
      </c>
      <c r="AF1255">
        <v>17</v>
      </c>
      <c r="AG1255">
        <v>5</v>
      </c>
      <c r="AH1255">
        <v>76</v>
      </c>
    </row>
    <row r="1256" spans="1:34" x14ac:dyDescent="0.25">
      <c r="A1256" t="s">
        <v>273</v>
      </c>
      <c r="B1256" t="s">
        <v>710</v>
      </c>
      <c r="C1256" t="str">
        <f t="shared" si="90"/>
        <v>161002</v>
      </c>
      <c r="D1256" t="s">
        <v>462</v>
      </c>
      <c r="E1256">
        <v>10</v>
      </c>
      <c r="F1256">
        <v>493</v>
      </c>
      <c r="G1256">
        <v>380</v>
      </c>
      <c r="H1256">
        <v>261</v>
      </c>
      <c r="I1256">
        <v>119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119</v>
      </c>
      <c r="T1256">
        <v>0</v>
      </c>
      <c r="U1256">
        <v>0</v>
      </c>
      <c r="V1256">
        <v>119</v>
      </c>
      <c r="W1256">
        <v>11</v>
      </c>
      <c r="X1256">
        <v>0</v>
      </c>
      <c r="Y1256">
        <v>11</v>
      </c>
      <c r="Z1256">
        <v>0</v>
      </c>
      <c r="AA1256">
        <v>108</v>
      </c>
      <c r="AB1256">
        <v>6</v>
      </c>
      <c r="AC1256">
        <v>6</v>
      </c>
      <c r="AD1256">
        <v>25</v>
      </c>
      <c r="AE1256">
        <v>60</v>
      </c>
      <c r="AF1256">
        <v>6</v>
      </c>
      <c r="AG1256">
        <v>5</v>
      </c>
      <c r="AH1256">
        <v>108</v>
      </c>
    </row>
    <row r="1257" spans="1:34" x14ac:dyDescent="0.25">
      <c r="A1257" t="s">
        <v>273</v>
      </c>
      <c r="B1257" t="s">
        <v>710</v>
      </c>
      <c r="C1257" t="str">
        <f t="shared" si="90"/>
        <v>161002</v>
      </c>
      <c r="D1257" t="s">
        <v>303</v>
      </c>
      <c r="E1257">
        <v>11</v>
      </c>
      <c r="F1257">
        <v>504</v>
      </c>
      <c r="G1257">
        <v>390</v>
      </c>
      <c r="H1257">
        <v>193</v>
      </c>
      <c r="I1257">
        <v>197</v>
      </c>
      <c r="J1257">
        <v>2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197</v>
      </c>
      <c r="T1257">
        <v>0</v>
      </c>
      <c r="U1257">
        <v>0</v>
      </c>
      <c r="V1257">
        <v>197</v>
      </c>
      <c r="W1257">
        <v>8</v>
      </c>
      <c r="X1257">
        <v>3</v>
      </c>
      <c r="Y1257">
        <v>5</v>
      </c>
      <c r="Z1257">
        <v>0</v>
      </c>
      <c r="AA1257">
        <v>189</v>
      </c>
      <c r="AB1257">
        <v>8</v>
      </c>
      <c r="AC1257">
        <v>94</v>
      </c>
      <c r="AD1257">
        <v>20</v>
      </c>
      <c r="AE1257">
        <v>7</v>
      </c>
      <c r="AF1257">
        <v>55</v>
      </c>
      <c r="AG1257">
        <v>5</v>
      </c>
      <c r="AH1257">
        <v>189</v>
      </c>
    </row>
    <row r="1258" spans="1:34" x14ac:dyDescent="0.25">
      <c r="A1258" t="s">
        <v>273</v>
      </c>
      <c r="B1258" t="s">
        <v>710</v>
      </c>
      <c r="C1258" t="str">
        <f t="shared" si="90"/>
        <v>161002</v>
      </c>
      <c r="D1258" t="s">
        <v>312</v>
      </c>
      <c r="E1258">
        <v>12</v>
      </c>
      <c r="F1258">
        <v>389</v>
      </c>
      <c r="G1258">
        <v>300</v>
      </c>
      <c r="H1258">
        <v>164</v>
      </c>
      <c r="I1258">
        <v>136</v>
      </c>
      <c r="J1258">
        <v>2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136</v>
      </c>
      <c r="T1258">
        <v>0</v>
      </c>
      <c r="U1258">
        <v>0</v>
      </c>
      <c r="V1258">
        <v>136</v>
      </c>
      <c r="W1258">
        <v>7</v>
      </c>
      <c r="X1258">
        <v>0</v>
      </c>
      <c r="Y1258">
        <v>7</v>
      </c>
      <c r="Z1258">
        <v>0</v>
      </c>
      <c r="AA1258">
        <v>129</v>
      </c>
      <c r="AB1258">
        <v>14</v>
      </c>
      <c r="AC1258">
        <v>65</v>
      </c>
      <c r="AD1258">
        <v>27</v>
      </c>
      <c r="AE1258">
        <v>5</v>
      </c>
      <c r="AF1258">
        <v>17</v>
      </c>
      <c r="AG1258">
        <v>1</v>
      </c>
      <c r="AH1258">
        <v>129</v>
      </c>
    </row>
    <row r="1259" spans="1:34" x14ac:dyDescent="0.25">
      <c r="A1259" t="s">
        <v>273</v>
      </c>
      <c r="B1259" t="s">
        <v>710</v>
      </c>
      <c r="C1259" t="str">
        <f t="shared" si="90"/>
        <v>161002</v>
      </c>
      <c r="D1259" t="s">
        <v>316</v>
      </c>
      <c r="E1259">
        <v>13</v>
      </c>
      <c r="F1259">
        <v>601</v>
      </c>
      <c r="G1259">
        <v>460</v>
      </c>
      <c r="H1259">
        <v>287</v>
      </c>
      <c r="I1259">
        <v>173</v>
      </c>
      <c r="J1259">
        <v>0</v>
      </c>
      <c r="K1259">
        <v>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173</v>
      </c>
      <c r="T1259">
        <v>0</v>
      </c>
      <c r="U1259">
        <v>0</v>
      </c>
      <c r="V1259">
        <v>173</v>
      </c>
      <c r="W1259">
        <v>9</v>
      </c>
      <c r="X1259">
        <v>2</v>
      </c>
      <c r="Y1259">
        <v>7</v>
      </c>
      <c r="Z1259">
        <v>0</v>
      </c>
      <c r="AA1259">
        <v>164</v>
      </c>
      <c r="AB1259">
        <v>7</v>
      </c>
      <c r="AC1259">
        <v>13</v>
      </c>
      <c r="AD1259">
        <v>41</v>
      </c>
      <c r="AE1259">
        <v>82</v>
      </c>
      <c r="AF1259">
        <v>17</v>
      </c>
      <c r="AG1259">
        <v>4</v>
      </c>
      <c r="AH1259">
        <v>164</v>
      </c>
    </row>
    <row r="1260" spans="1:34" x14ac:dyDescent="0.25">
      <c r="A1260" t="s">
        <v>273</v>
      </c>
      <c r="B1260" t="s">
        <v>710</v>
      </c>
      <c r="C1260" t="str">
        <f t="shared" si="90"/>
        <v>161002</v>
      </c>
      <c r="D1260" t="s">
        <v>303</v>
      </c>
      <c r="E1260">
        <v>14</v>
      </c>
      <c r="F1260">
        <v>321</v>
      </c>
      <c r="G1260">
        <v>250</v>
      </c>
      <c r="H1260">
        <v>140</v>
      </c>
      <c r="I1260">
        <v>110</v>
      </c>
      <c r="J1260">
        <v>1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110</v>
      </c>
      <c r="T1260">
        <v>0</v>
      </c>
      <c r="U1260">
        <v>0</v>
      </c>
      <c r="V1260">
        <v>110</v>
      </c>
      <c r="W1260">
        <v>2</v>
      </c>
      <c r="X1260">
        <v>0</v>
      </c>
      <c r="Y1260">
        <v>2</v>
      </c>
      <c r="Z1260">
        <v>0</v>
      </c>
      <c r="AA1260">
        <v>108</v>
      </c>
      <c r="AB1260">
        <v>4</v>
      </c>
      <c r="AC1260">
        <v>15</v>
      </c>
      <c r="AD1260">
        <v>18</v>
      </c>
      <c r="AE1260">
        <v>57</v>
      </c>
      <c r="AF1260">
        <v>11</v>
      </c>
      <c r="AG1260">
        <v>3</v>
      </c>
      <c r="AH1260">
        <v>108</v>
      </c>
    </row>
    <row r="1261" spans="1:34" x14ac:dyDescent="0.25">
      <c r="A1261" t="s">
        <v>273</v>
      </c>
      <c r="B1261" t="s">
        <v>710</v>
      </c>
      <c r="C1261" t="str">
        <f t="shared" si="90"/>
        <v>161002</v>
      </c>
      <c r="D1261" t="s">
        <v>312</v>
      </c>
      <c r="E1261">
        <v>15</v>
      </c>
      <c r="F1261">
        <v>335</v>
      </c>
      <c r="G1261">
        <v>260</v>
      </c>
      <c r="H1261">
        <v>168</v>
      </c>
      <c r="I1261">
        <v>92</v>
      </c>
      <c r="J1261">
        <v>0</v>
      </c>
      <c r="K1261">
        <v>1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92</v>
      </c>
      <c r="T1261">
        <v>0</v>
      </c>
      <c r="U1261">
        <v>0</v>
      </c>
      <c r="V1261">
        <v>92</v>
      </c>
      <c r="W1261">
        <v>2</v>
      </c>
      <c r="X1261">
        <v>0</v>
      </c>
      <c r="Y1261">
        <v>2</v>
      </c>
      <c r="Z1261">
        <v>0</v>
      </c>
      <c r="AA1261">
        <v>90</v>
      </c>
      <c r="AB1261">
        <v>5</v>
      </c>
      <c r="AC1261">
        <v>11</v>
      </c>
      <c r="AD1261">
        <v>28</v>
      </c>
      <c r="AE1261">
        <v>35</v>
      </c>
      <c r="AF1261">
        <v>6</v>
      </c>
      <c r="AG1261">
        <v>5</v>
      </c>
      <c r="AH1261">
        <v>90</v>
      </c>
    </row>
    <row r="1262" spans="1:34" x14ac:dyDescent="0.25">
      <c r="A1262" t="s">
        <v>273</v>
      </c>
      <c r="B1262" t="s">
        <v>710</v>
      </c>
      <c r="C1262" t="str">
        <f t="shared" si="90"/>
        <v>161002</v>
      </c>
      <c r="D1262" t="s">
        <v>714</v>
      </c>
      <c r="E1262">
        <v>16</v>
      </c>
      <c r="F1262">
        <v>864</v>
      </c>
      <c r="G1262">
        <v>659</v>
      </c>
      <c r="H1262">
        <v>389</v>
      </c>
      <c r="I1262">
        <v>270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270</v>
      </c>
      <c r="T1262">
        <v>0</v>
      </c>
      <c r="U1262">
        <v>0</v>
      </c>
      <c r="V1262">
        <v>270</v>
      </c>
      <c r="W1262">
        <v>4</v>
      </c>
      <c r="X1262">
        <v>3</v>
      </c>
      <c r="Y1262">
        <v>1</v>
      </c>
      <c r="Z1262">
        <v>0</v>
      </c>
      <c r="AA1262">
        <v>266</v>
      </c>
      <c r="AB1262">
        <v>14</v>
      </c>
      <c r="AC1262">
        <v>45</v>
      </c>
      <c r="AD1262">
        <v>86</v>
      </c>
      <c r="AE1262">
        <v>66</v>
      </c>
      <c r="AF1262">
        <v>24</v>
      </c>
      <c r="AG1262">
        <v>31</v>
      </c>
      <c r="AH1262">
        <v>266</v>
      </c>
    </row>
    <row r="1263" spans="1:34" x14ac:dyDescent="0.25">
      <c r="A1263" t="s">
        <v>273</v>
      </c>
      <c r="B1263" t="s">
        <v>715</v>
      </c>
      <c r="C1263" t="str">
        <f t="shared" ref="C1263:C1272" si="91">"161003"</f>
        <v>161003</v>
      </c>
      <c r="D1263" t="s">
        <v>716</v>
      </c>
      <c r="E1263">
        <v>1</v>
      </c>
      <c r="F1263">
        <v>409</v>
      </c>
      <c r="G1263">
        <v>320</v>
      </c>
      <c r="H1263">
        <v>125</v>
      </c>
      <c r="I1263">
        <v>195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195</v>
      </c>
      <c r="T1263">
        <v>0</v>
      </c>
      <c r="U1263">
        <v>0</v>
      </c>
      <c r="V1263">
        <v>195</v>
      </c>
      <c r="W1263">
        <v>4</v>
      </c>
      <c r="X1263">
        <v>0</v>
      </c>
      <c r="Y1263">
        <v>3</v>
      </c>
      <c r="Z1263">
        <v>0</v>
      </c>
      <c r="AA1263">
        <v>191</v>
      </c>
      <c r="AB1263">
        <v>26</v>
      </c>
      <c r="AC1263">
        <v>58</v>
      </c>
      <c r="AD1263">
        <v>37</v>
      </c>
      <c r="AE1263">
        <v>4</v>
      </c>
      <c r="AF1263">
        <v>61</v>
      </c>
      <c r="AG1263">
        <v>5</v>
      </c>
      <c r="AH1263">
        <v>191</v>
      </c>
    </row>
    <row r="1264" spans="1:34" x14ac:dyDescent="0.25">
      <c r="A1264" t="s">
        <v>273</v>
      </c>
      <c r="B1264" t="s">
        <v>715</v>
      </c>
      <c r="C1264" t="str">
        <f t="shared" si="91"/>
        <v>161003</v>
      </c>
      <c r="D1264" t="s">
        <v>312</v>
      </c>
      <c r="E1264">
        <v>2</v>
      </c>
      <c r="F1264">
        <v>207</v>
      </c>
      <c r="G1264">
        <v>160</v>
      </c>
      <c r="H1264">
        <v>61</v>
      </c>
      <c r="I1264">
        <v>99</v>
      </c>
      <c r="J1264">
        <v>0</v>
      </c>
      <c r="K1264">
        <v>1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99</v>
      </c>
      <c r="T1264">
        <v>0</v>
      </c>
      <c r="U1264">
        <v>0</v>
      </c>
      <c r="V1264">
        <v>99</v>
      </c>
      <c r="W1264">
        <v>2</v>
      </c>
      <c r="X1264">
        <v>0</v>
      </c>
      <c r="Y1264">
        <v>2</v>
      </c>
      <c r="Z1264">
        <v>0</v>
      </c>
      <c r="AA1264">
        <v>97</v>
      </c>
      <c r="AB1264">
        <v>4</v>
      </c>
      <c r="AC1264">
        <v>20</v>
      </c>
      <c r="AD1264">
        <v>29</v>
      </c>
      <c r="AE1264">
        <v>0</v>
      </c>
      <c r="AF1264">
        <v>37</v>
      </c>
      <c r="AG1264">
        <v>7</v>
      </c>
      <c r="AH1264">
        <v>97</v>
      </c>
    </row>
    <row r="1265" spans="1:34" x14ac:dyDescent="0.25">
      <c r="A1265" t="s">
        <v>273</v>
      </c>
      <c r="B1265" t="s">
        <v>715</v>
      </c>
      <c r="C1265" t="str">
        <f t="shared" si="91"/>
        <v>161003</v>
      </c>
      <c r="D1265" t="s">
        <v>717</v>
      </c>
      <c r="E1265">
        <v>3</v>
      </c>
      <c r="F1265">
        <v>166</v>
      </c>
      <c r="G1265">
        <v>130</v>
      </c>
      <c r="H1265">
        <v>63</v>
      </c>
      <c r="I1265">
        <v>67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67</v>
      </c>
      <c r="T1265">
        <v>0</v>
      </c>
      <c r="U1265">
        <v>0</v>
      </c>
      <c r="V1265">
        <v>67</v>
      </c>
      <c r="W1265">
        <v>0</v>
      </c>
      <c r="X1265">
        <v>0</v>
      </c>
      <c r="Y1265">
        <v>0</v>
      </c>
      <c r="Z1265">
        <v>0</v>
      </c>
      <c r="AA1265">
        <v>67</v>
      </c>
      <c r="AB1265">
        <v>10</v>
      </c>
      <c r="AC1265">
        <v>17</v>
      </c>
      <c r="AD1265">
        <v>12</v>
      </c>
      <c r="AE1265">
        <v>1</v>
      </c>
      <c r="AF1265">
        <v>16</v>
      </c>
      <c r="AG1265">
        <v>11</v>
      </c>
      <c r="AH1265">
        <v>67</v>
      </c>
    </row>
    <row r="1266" spans="1:34" x14ac:dyDescent="0.25">
      <c r="A1266" t="s">
        <v>273</v>
      </c>
      <c r="B1266" t="s">
        <v>715</v>
      </c>
      <c r="C1266" t="str">
        <f t="shared" si="91"/>
        <v>161003</v>
      </c>
      <c r="D1266" t="s">
        <v>718</v>
      </c>
      <c r="E1266">
        <v>4</v>
      </c>
      <c r="F1266">
        <v>150</v>
      </c>
      <c r="G1266">
        <v>120</v>
      </c>
      <c r="H1266">
        <v>55</v>
      </c>
      <c r="I1266">
        <v>65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65</v>
      </c>
      <c r="T1266">
        <v>0</v>
      </c>
      <c r="U1266">
        <v>0</v>
      </c>
      <c r="V1266">
        <v>65</v>
      </c>
      <c r="W1266">
        <v>2</v>
      </c>
      <c r="X1266">
        <v>0</v>
      </c>
      <c r="Y1266">
        <v>2</v>
      </c>
      <c r="Z1266">
        <v>0</v>
      </c>
      <c r="AA1266">
        <v>63</v>
      </c>
      <c r="AB1266">
        <v>11</v>
      </c>
      <c r="AC1266">
        <v>35</v>
      </c>
      <c r="AD1266">
        <v>6</v>
      </c>
      <c r="AE1266">
        <v>0</v>
      </c>
      <c r="AF1266">
        <v>9</v>
      </c>
      <c r="AG1266">
        <v>2</v>
      </c>
      <c r="AH1266">
        <v>63</v>
      </c>
    </row>
    <row r="1267" spans="1:34" x14ac:dyDescent="0.25">
      <c r="A1267" t="s">
        <v>273</v>
      </c>
      <c r="B1267" t="s">
        <v>715</v>
      </c>
      <c r="C1267" t="str">
        <f t="shared" si="91"/>
        <v>161003</v>
      </c>
      <c r="D1267" t="s">
        <v>719</v>
      </c>
      <c r="E1267">
        <v>5</v>
      </c>
      <c r="F1267">
        <v>788</v>
      </c>
      <c r="G1267">
        <v>610</v>
      </c>
      <c r="H1267">
        <v>224</v>
      </c>
      <c r="I1267">
        <v>386</v>
      </c>
      <c r="J1267">
        <v>0</v>
      </c>
      <c r="K1267">
        <v>4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386</v>
      </c>
      <c r="T1267">
        <v>0</v>
      </c>
      <c r="U1267">
        <v>0</v>
      </c>
      <c r="V1267">
        <v>386</v>
      </c>
      <c r="W1267">
        <v>4</v>
      </c>
      <c r="X1267">
        <v>0</v>
      </c>
      <c r="Y1267">
        <v>4</v>
      </c>
      <c r="Z1267">
        <v>0</v>
      </c>
      <c r="AA1267">
        <v>382</v>
      </c>
      <c r="AB1267">
        <v>49</v>
      </c>
      <c r="AC1267">
        <v>110</v>
      </c>
      <c r="AD1267">
        <v>80</v>
      </c>
      <c r="AE1267">
        <v>8</v>
      </c>
      <c r="AF1267">
        <v>101</v>
      </c>
      <c r="AG1267">
        <v>34</v>
      </c>
      <c r="AH1267">
        <v>382</v>
      </c>
    </row>
    <row r="1268" spans="1:34" x14ac:dyDescent="0.25">
      <c r="A1268" t="s">
        <v>273</v>
      </c>
      <c r="B1268" t="s">
        <v>715</v>
      </c>
      <c r="C1268" t="str">
        <f t="shared" si="91"/>
        <v>161003</v>
      </c>
      <c r="D1268" t="s">
        <v>454</v>
      </c>
      <c r="E1268">
        <v>6</v>
      </c>
      <c r="F1268">
        <v>359</v>
      </c>
      <c r="G1268">
        <v>280</v>
      </c>
      <c r="H1268">
        <v>156</v>
      </c>
      <c r="I1268">
        <v>124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124</v>
      </c>
      <c r="T1268">
        <v>0</v>
      </c>
      <c r="U1268">
        <v>0</v>
      </c>
      <c r="V1268">
        <v>124</v>
      </c>
      <c r="W1268">
        <v>3</v>
      </c>
      <c r="X1268">
        <v>0</v>
      </c>
      <c r="Y1268">
        <v>3</v>
      </c>
      <c r="Z1268">
        <v>0</v>
      </c>
      <c r="AA1268">
        <v>121</v>
      </c>
      <c r="AB1268">
        <v>3</v>
      </c>
      <c r="AC1268">
        <v>12</v>
      </c>
      <c r="AD1268">
        <v>21</v>
      </c>
      <c r="AE1268">
        <v>69</v>
      </c>
      <c r="AF1268">
        <v>11</v>
      </c>
      <c r="AG1268">
        <v>5</v>
      </c>
      <c r="AH1268">
        <v>121</v>
      </c>
    </row>
    <row r="1269" spans="1:34" x14ac:dyDescent="0.25">
      <c r="A1269" t="s">
        <v>273</v>
      </c>
      <c r="B1269" t="s">
        <v>715</v>
      </c>
      <c r="C1269" t="str">
        <f t="shared" si="91"/>
        <v>161003</v>
      </c>
      <c r="D1269" t="s">
        <v>720</v>
      </c>
      <c r="E1269">
        <v>7</v>
      </c>
      <c r="F1269">
        <v>216</v>
      </c>
      <c r="G1269">
        <v>170</v>
      </c>
      <c r="H1269">
        <v>97</v>
      </c>
      <c r="I1269">
        <v>73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73</v>
      </c>
      <c r="T1269">
        <v>0</v>
      </c>
      <c r="U1269">
        <v>0</v>
      </c>
      <c r="V1269">
        <v>73</v>
      </c>
      <c r="W1269">
        <v>6</v>
      </c>
      <c r="X1269">
        <v>0</v>
      </c>
      <c r="Y1269">
        <v>6</v>
      </c>
      <c r="Z1269">
        <v>0</v>
      </c>
      <c r="AA1269">
        <v>67</v>
      </c>
      <c r="AB1269">
        <v>15</v>
      </c>
      <c r="AC1269">
        <v>27</v>
      </c>
      <c r="AD1269">
        <v>8</v>
      </c>
      <c r="AE1269">
        <v>2</v>
      </c>
      <c r="AF1269">
        <v>13</v>
      </c>
      <c r="AG1269">
        <v>2</v>
      </c>
      <c r="AH1269">
        <v>67</v>
      </c>
    </row>
    <row r="1270" spans="1:34" x14ac:dyDescent="0.25">
      <c r="A1270" t="s">
        <v>273</v>
      </c>
      <c r="B1270" t="s">
        <v>715</v>
      </c>
      <c r="C1270" t="str">
        <f t="shared" si="91"/>
        <v>161003</v>
      </c>
      <c r="D1270" t="s">
        <v>412</v>
      </c>
      <c r="E1270">
        <v>8</v>
      </c>
      <c r="F1270">
        <v>278</v>
      </c>
      <c r="G1270">
        <v>210</v>
      </c>
      <c r="H1270">
        <v>79</v>
      </c>
      <c r="I1270">
        <v>131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131</v>
      </c>
      <c r="T1270">
        <v>0</v>
      </c>
      <c r="U1270">
        <v>0</v>
      </c>
      <c r="V1270">
        <v>131</v>
      </c>
      <c r="W1270">
        <v>5</v>
      </c>
      <c r="X1270">
        <v>0</v>
      </c>
      <c r="Y1270">
        <v>5</v>
      </c>
      <c r="Z1270">
        <v>0</v>
      </c>
      <c r="AA1270">
        <v>126</v>
      </c>
      <c r="AB1270">
        <v>12</v>
      </c>
      <c r="AC1270">
        <v>50</v>
      </c>
      <c r="AD1270">
        <v>14</v>
      </c>
      <c r="AE1270">
        <v>1</v>
      </c>
      <c r="AF1270">
        <v>44</v>
      </c>
      <c r="AG1270">
        <v>5</v>
      </c>
      <c r="AH1270">
        <v>126</v>
      </c>
    </row>
    <row r="1271" spans="1:34" x14ac:dyDescent="0.25">
      <c r="A1271" t="s">
        <v>273</v>
      </c>
      <c r="B1271" t="s">
        <v>715</v>
      </c>
      <c r="C1271" t="str">
        <f t="shared" si="91"/>
        <v>161003</v>
      </c>
      <c r="D1271" t="s">
        <v>412</v>
      </c>
      <c r="E1271">
        <v>9</v>
      </c>
      <c r="F1271">
        <v>320</v>
      </c>
      <c r="G1271">
        <v>250</v>
      </c>
      <c r="H1271">
        <v>106</v>
      </c>
      <c r="I1271">
        <v>144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144</v>
      </c>
      <c r="T1271">
        <v>0</v>
      </c>
      <c r="U1271">
        <v>0</v>
      </c>
      <c r="V1271">
        <v>144</v>
      </c>
      <c r="W1271">
        <v>5</v>
      </c>
      <c r="X1271">
        <v>0</v>
      </c>
      <c r="Y1271">
        <v>5</v>
      </c>
      <c r="Z1271">
        <v>0</v>
      </c>
      <c r="AA1271">
        <v>139</v>
      </c>
      <c r="AB1271">
        <v>26</v>
      </c>
      <c r="AC1271">
        <v>48</v>
      </c>
      <c r="AD1271">
        <v>23</v>
      </c>
      <c r="AE1271">
        <v>1</v>
      </c>
      <c r="AF1271">
        <v>23</v>
      </c>
      <c r="AG1271">
        <v>18</v>
      </c>
      <c r="AH1271">
        <v>139</v>
      </c>
    </row>
    <row r="1272" spans="1:34" x14ac:dyDescent="0.25">
      <c r="A1272" t="s">
        <v>273</v>
      </c>
      <c r="B1272" t="s">
        <v>715</v>
      </c>
      <c r="C1272" t="str">
        <f t="shared" si="91"/>
        <v>161003</v>
      </c>
      <c r="D1272" t="s">
        <v>454</v>
      </c>
      <c r="E1272">
        <v>10</v>
      </c>
      <c r="F1272">
        <v>628</v>
      </c>
      <c r="G1272">
        <v>490</v>
      </c>
      <c r="H1272">
        <v>208</v>
      </c>
      <c r="I1272">
        <v>282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282</v>
      </c>
      <c r="T1272">
        <v>0</v>
      </c>
      <c r="U1272">
        <v>0</v>
      </c>
      <c r="V1272">
        <v>282</v>
      </c>
      <c r="W1272">
        <v>11</v>
      </c>
      <c r="X1272">
        <v>2</v>
      </c>
      <c r="Y1272">
        <v>7</v>
      </c>
      <c r="Z1272">
        <v>0</v>
      </c>
      <c r="AA1272">
        <v>271</v>
      </c>
      <c r="AB1272">
        <v>23</v>
      </c>
      <c r="AC1272">
        <v>96</v>
      </c>
      <c r="AD1272">
        <v>51</v>
      </c>
      <c r="AE1272">
        <v>4</v>
      </c>
      <c r="AF1272">
        <v>76</v>
      </c>
      <c r="AG1272">
        <v>21</v>
      </c>
      <c r="AH1272">
        <v>271</v>
      </c>
    </row>
    <row r="1273" spans="1:34" x14ac:dyDescent="0.25">
      <c r="A1273" t="s">
        <v>273</v>
      </c>
      <c r="B1273" t="s">
        <v>721</v>
      </c>
      <c r="C1273" t="str">
        <f t="shared" ref="C1273:C1300" si="92">"161004"</f>
        <v>161004</v>
      </c>
      <c r="D1273" t="s">
        <v>722</v>
      </c>
      <c r="E1273">
        <v>1</v>
      </c>
      <c r="F1273">
        <v>971</v>
      </c>
      <c r="G1273">
        <v>700</v>
      </c>
      <c r="H1273">
        <v>302</v>
      </c>
      <c r="I1273">
        <v>398</v>
      </c>
      <c r="J1273">
        <v>1</v>
      </c>
      <c r="K1273">
        <v>3</v>
      </c>
      <c r="L1273">
        <v>1</v>
      </c>
      <c r="M1273">
        <v>1</v>
      </c>
      <c r="N1273">
        <v>0</v>
      </c>
      <c r="O1273">
        <v>0</v>
      </c>
      <c r="P1273">
        <v>0</v>
      </c>
      <c r="Q1273">
        <v>0</v>
      </c>
      <c r="R1273">
        <v>1</v>
      </c>
      <c r="S1273">
        <v>399</v>
      </c>
      <c r="T1273">
        <v>1</v>
      </c>
      <c r="U1273">
        <v>0</v>
      </c>
      <c r="V1273">
        <v>399</v>
      </c>
      <c r="W1273">
        <v>4</v>
      </c>
      <c r="X1273">
        <v>2</v>
      </c>
      <c r="Y1273">
        <v>2</v>
      </c>
      <c r="Z1273">
        <v>0</v>
      </c>
      <c r="AA1273">
        <v>395</v>
      </c>
      <c r="AB1273">
        <v>10</v>
      </c>
      <c r="AC1273">
        <v>142</v>
      </c>
      <c r="AD1273">
        <v>107</v>
      </c>
      <c r="AE1273">
        <v>6</v>
      </c>
      <c r="AF1273">
        <v>96</v>
      </c>
      <c r="AG1273">
        <v>34</v>
      </c>
      <c r="AH1273">
        <v>395</v>
      </c>
    </row>
    <row r="1274" spans="1:34" x14ac:dyDescent="0.25">
      <c r="A1274" t="s">
        <v>273</v>
      </c>
      <c r="B1274" t="s">
        <v>721</v>
      </c>
      <c r="C1274" t="str">
        <f t="shared" si="92"/>
        <v>161004</v>
      </c>
      <c r="D1274" t="s">
        <v>381</v>
      </c>
      <c r="E1274">
        <v>2</v>
      </c>
      <c r="F1274">
        <v>904</v>
      </c>
      <c r="G1274">
        <v>690</v>
      </c>
      <c r="H1274">
        <v>364</v>
      </c>
      <c r="I1274">
        <v>326</v>
      </c>
      <c r="J1274">
        <v>0</v>
      </c>
      <c r="K1274">
        <v>8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326</v>
      </c>
      <c r="T1274">
        <v>0</v>
      </c>
      <c r="U1274">
        <v>0</v>
      </c>
      <c r="V1274">
        <v>326</v>
      </c>
      <c r="W1274">
        <v>5</v>
      </c>
      <c r="X1274">
        <v>0</v>
      </c>
      <c r="Y1274">
        <v>5</v>
      </c>
      <c r="Z1274">
        <v>0</v>
      </c>
      <c r="AA1274">
        <v>321</v>
      </c>
      <c r="AB1274">
        <v>6</v>
      </c>
      <c r="AC1274">
        <v>104</v>
      </c>
      <c r="AD1274">
        <v>68</v>
      </c>
      <c r="AE1274">
        <v>8</v>
      </c>
      <c r="AF1274">
        <v>104</v>
      </c>
      <c r="AG1274">
        <v>31</v>
      </c>
      <c r="AH1274">
        <v>321</v>
      </c>
    </row>
    <row r="1275" spans="1:34" x14ac:dyDescent="0.25">
      <c r="A1275" t="s">
        <v>273</v>
      </c>
      <c r="B1275" t="s">
        <v>721</v>
      </c>
      <c r="C1275" t="str">
        <f t="shared" si="92"/>
        <v>161004</v>
      </c>
      <c r="D1275" t="s">
        <v>723</v>
      </c>
      <c r="E1275">
        <v>3</v>
      </c>
      <c r="F1275">
        <v>1090</v>
      </c>
      <c r="G1275">
        <v>840</v>
      </c>
      <c r="H1275">
        <v>314</v>
      </c>
      <c r="I1275">
        <v>526</v>
      </c>
      <c r="J1275">
        <v>0</v>
      </c>
      <c r="K1275">
        <v>2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526</v>
      </c>
      <c r="T1275">
        <v>0</v>
      </c>
      <c r="U1275">
        <v>0</v>
      </c>
      <c r="V1275">
        <v>526</v>
      </c>
      <c r="W1275">
        <v>6</v>
      </c>
      <c r="X1275">
        <v>0</v>
      </c>
      <c r="Y1275">
        <v>6</v>
      </c>
      <c r="Z1275">
        <v>0</v>
      </c>
      <c r="AA1275">
        <v>520</v>
      </c>
      <c r="AB1275">
        <v>29</v>
      </c>
      <c r="AC1275">
        <v>182</v>
      </c>
      <c r="AD1275">
        <v>119</v>
      </c>
      <c r="AE1275">
        <v>4</v>
      </c>
      <c r="AF1275">
        <v>133</v>
      </c>
      <c r="AG1275">
        <v>53</v>
      </c>
      <c r="AH1275">
        <v>520</v>
      </c>
    </row>
    <row r="1276" spans="1:34" x14ac:dyDescent="0.25">
      <c r="A1276" t="s">
        <v>273</v>
      </c>
      <c r="B1276" t="s">
        <v>721</v>
      </c>
      <c r="C1276" t="str">
        <f t="shared" si="92"/>
        <v>161004</v>
      </c>
      <c r="D1276" t="s">
        <v>506</v>
      </c>
      <c r="E1276">
        <v>4</v>
      </c>
      <c r="F1276">
        <v>1017</v>
      </c>
      <c r="G1276">
        <v>790</v>
      </c>
      <c r="H1276">
        <v>267</v>
      </c>
      <c r="I1276">
        <v>523</v>
      </c>
      <c r="J1276">
        <v>0</v>
      </c>
      <c r="K1276">
        <v>5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523</v>
      </c>
      <c r="T1276">
        <v>0</v>
      </c>
      <c r="U1276">
        <v>0</v>
      </c>
      <c r="V1276">
        <v>523</v>
      </c>
      <c r="W1276">
        <v>14</v>
      </c>
      <c r="X1276">
        <v>4</v>
      </c>
      <c r="Y1276">
        <v>10</v>
      </c>
      <c r="Z1276">
        <v>0</v>
      </c>
      <c r="AA1276">
        <v>509</v>
      </c>
      <c r="AB1276">
        <v>17</v>
      </c>
      <c r="AC1276">
        <v>163</v>
      </c>
      <c r="AD1276">
        <v>181</v>
      </c>
      <c r="AE1276">
        <v>8</v>
      </c>
      <c r="AF1276">
        <v>93</v>
      </c>
      <c r="AG1276">
        <v>47</v>
      </c>
      <c r="AH1276">
        <v>509</v>
      </c>
    </row>
    <row r="1277" spans="1:34" x14ac:dyDescent="0.25">
      <c r="A1277" t="s">
        <v>273</v>
      </c>
      <c r="B1277" t="s">
        <v>721</v>
      </c>
      <c r="C1277" t="str">
        <f t="shared" si="92"/>
        <v>161004</v>
      </c>
      <c r="D1277" t="s">
        <v>724</v>
      </c>
      <c r="E1277">
        <v>5</v>
      </c>
      <c r="F1277">
        <v>856</v>
      </c>
      <c r="G1277">
        <v>680</v>
      </c>
      <c r="H1277">
        <v>390</v>
      </c>
      <c r="I1277">
        <v>290</v>
      </c>
      <c r="J1277">
        <v>1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290</v>
      </c>
      <c r="T1277">
        <v>0</v>
      </c>
      <c r="U1277">
        <v>0</v>
      </c>
      <c r="V1277">
        <v>290</v>
      </c>
      <c r="W1277">
        <v>10</v>
      </c>
      <c r="X1277">
        <v>2</v>
      </c>
      <c r="Y1277">
        <v>8</v>
      </c>
      <c r="Z1277">
        <v>0</v>
      </c>
      <c r="AA1277">
        <v>280</v>
      </c>
      <c r="AB1277">
        <v>5</v>
      </c>
      <c r="AC1277">
        <v>116</v>
      </c>
      <c r="AD1277">
        <v>56</v>
      </c>
      <c r="AE1277">
        <v>4</v>
      </c>
      <c r="AF1277">
        <v>81</v>
      </c>
      <c r="AG1277">
        <v>18</v>
      </c>
      <c r="AH1277">
        <v>280</v>
      </c>
    </row>
    <row r="1278" spans="1:34" x14ac:dyDescent="0.25">
      <c r="A1278" t="s">
        <v>273</v>
      </c>
      <c r="B1278" t="s">
        <v>721</v>
      </c>
      <c r="C1278" t="str">
        <f t="shared" si="92"/>
        <v>161004</v>
      </c>
      <c r="D1278" t="s">
        <v>725</v>
      </c>
      <c r="E1278">
        <v>6</v>
      </c>
      <c r="F1278">
        <v>1177</v>
      </c>
      <c r="G1278">
        <v>900</v>
      </c>
      <c r="H1278">
        <v>230</v>
      </c>
      <c r="I1278">
        <v>670</v>
      </c>
      <c r="J1278">
        <v>1</v>
      </c>
      <c r="K1278">
        <v>4</v>
      </c>
      <c r="L1278">
        <v>1</v>
      </c>
      <c r="M1278">
        <v>1</v>
      </c>
      <c r="N1278">
        <v>0</v>
      </c>
      <c r="O1278">
        <v>0</v>
      </c>
      <c r="P1278">
        <v>0</v>
      </c>
      <c r="Q1278">
        <v>0</v>
      </c>
      <c r="R1278">
        <v>1</v>
      </c>
      <c r="S1278">
        <v>671</v>
      </c>
      <c r="T1278">
        <v>1</v>
      </c>
      <c r="U1278">
        <v>0</v>
      </c>
      <c r="V1278">
        <v>671</v>
      </c>
      <c r="W1278">
        <v>11</v>
      </c>
      <c r="X1278">
        <v>0</v>
      </c>
      <c r="Y1278">
        <v>11</v>
      </c>
      <c r="Z1278">
        <v>0</v>
      </c>
      <c r="AA1278">
        <v>660</v>
      </c>
      <c r="AB1278">
        <v>26</v>
      </c>
      <c r="AC1278">
        <v>193</v>
      </c>
      <c r="AD1278">
        <v>210</v>
      </c>
      <c r="AE1278">
        <v>14</v>
      </c>
      <c r="AF1278">
        <v>142</v>
      </c>
      <c r="AG1278">
        <v>75</v>
      </c>
      <c r="AH1278">
        <v>660</v>
      </c>
    </row>
    <row r="1279" spans="1:34" x14ac:dyDescent="0.25">
      <c r="A1279" t="s">
        <v>273</v>
      </c>
      <c r="B1279" t="s">
        <v>721</v>
      </c>
      <c r="C1279" t="str">
        <f t="shared" si="92"/>
        <v>161004</v>
      </c>
      <c r="D1279" t="s">
        <v>726</v>
      </c>
      <c r="E1279">
        <v>7</v>
      </c>
      <c r="F1279">
        <v>1037</v>
      </c>
      <c r="G1279">
        <v>800</v>
      </c>
      <c r="H1279">
        <v>235</v>
      </c>
      <c r="I1279">
        <v>565</v>
      </c>
      <c r="J1279">
        <v>0</v>
      </c>
      <c r="K1279">
        <v>4</v>
      </c>
      <c r="L1279">
        <v>3</v>
      </c>
      <c r="M1279">
        <v>3</v>
      </c>
      <c r="N1279">
        <v>0</v>
      </c>
      <c r="O1279">
        <v>0</v>
      </c>
      <c r="P1279">
        <v>0</v>
      </c>
      <c r="Q1279">
        <v>0</v>
      </c>
      <c r="R1279">
        <v>3</v>
      </c>
      <c r="S1279">
        <v>568</v>
      </c>
      <c r="T1279">
        <v>3</v>
      </c>
      <c r="U1279">
        <v>0</v>
      </c>
      <c r="V1279">
        <v>568</v>
      </c>
      <c r="W1279">
        <v>16</v>
      </c>
      <c r="X1279">
        <v>3</v>
      </c>
      <c r="Y1279">
        <v>13</v>
      </c>
      <c r="Z1279">
        <v>0</v>
      </c>
      <c r="AA1279">
        <v>552</v>
      </c>
      <c r="AB1279">
        <v>19</v>
      </c>
      <c r="AC1279">
        <v>167</v>
      </c>
      <c r="AD1279">
        <v>168</v>
      </c>
      <c r="AE1279">
        <v>3</v>
      </c>
      <c r="AF1279">
        <v>119</v>
      </c>
      <c r="AG1279">
        <v>76</v>
      </c>
      <c r="AH1279">
        <v>552</v>
      </c>
    </row>
    <row r="1280" spans="1:34" x14ac:dyDescent="0.25">
      <c r="A1280" t="s">
        <v>273</v>
      </c>
      <c r="B1280" t="s">
        <v>721</v>
      </c>
      <c r="C1280" t="str">
        <f t="shared" si="92"/>
        <v>161004</v>
      </c>
      <c r="D1280" t="s">
        <v>727</v>
      </c>
      <c r="E1280">
        <v>8</v>
      </c>
      <c r="F1280">
        <v>1119</v>
      </c>
      <c r="G1280">
        <v>870</v>
      </c>
      <c r="H1280">
        <v>288</v>
      </c>
      <c r="I1280">
        <v>582</v>
      </c>
      <c r="J1280">
        <v>0</v>
      </c>
      <c r="K1280">
        <v>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582</v>
      </c>
      <c r="T1280">
        <v>0</v>
      </c>
      <c r="U1280">
        <v>0</v>
      </c>
      <c r="V1280">
        <v>582</v>
      </c>
      <c r="W1280">
        <v>18</v>
      </c>
      <c r="X1280">
        <v>4</v>
      </c>
      <c r="Y1280">
        <v>14</v>
      </c>
      <c r="Z1280">
        <v>0</v>
      </c>
      <c r="AA1280">
        <v>564</v>
      </c>
      <c r="AB1280">
        <v>25</v>
      </c>
      <c r="AC1280">
        <v>195</v>
      </c>
      <c r="AD1280">
        <v>193</v>
      </c>
      <c r="AE1280">
        <v>14</v>
      </c>
      <c r="AF1280">
        <v>88</v>
      </c>
      <c r="AG1280">
        <v>49</v>
      </c>
      <c r="AH1280">
        <v>564</v>
      </c>
    </row>
    <row r="1281" spans="1:34" x14ac:dyDescent="0.25">
      <c r="A1281" t="s">
        <v>273</v>
      </c>
      <c r="B1281" t="s">
        <v>721</v>
      </c>
      <c r="C1281" t="str">
        <f t="shared" si="92"/>
        <v>161004</v>
      </c>
      <c r="D1281" t="s">
        <v>728</v>
      </c>
      <c r="E1281">
        <v>9</v>
      </c>
      <c r="F1281">
        <v>829</v>
      </c>
      <c r="G1281">
        <v>640</v>
      </c>
      <c r="H1281">
        <v>313</v>
      </c>
      <c r="I1281">
        <v>327</v>
      </c>
      <c r="J1281">
        <v>1</v>
      </c>
      <c r="K1281">
        <v>2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327</v>
      </c>
      <c r="T1281">
        <v>0</v>
      </c>
      <c r="U1281">
        <v>0</v>
      </c>
      <c r="V1281">
        <v>327</v>
      </c>
      <c r="W1281">
        <v>10</v>
      </c>
      <c r="X1281">
        <v>2</v>
      </c>
      <c r="Y1281">
        <v>4</v>
      </c>
      <c r="Z1281">
        <v>0</v>
      </c>
      <c r="AA1281">
        <v>317</v>
      </c>
      <c r="AB1281">
        <v>11</v>
      </c>
      <c r="AC1281">
        <v>127</v>
      </c>
      <c r="AD1281">
        <v>79</v>
      </c>
      <c r="AE1281">
        <v>6</v>
      </c>
      <c r="AF1281">
        <v>65</v>
      </c>
      <c r="AG1281">
        <v>29</v>
      </c>
      <c r="AH1281">
        <v>317</v>
      </c>
    </row>
    <row r="1282" spans="1:34" x14ac:dyDescent="0.25">
      <c r="A1282" t="s">
        <v>273</v>
      </c>
      <c r="B1282" t="s">
        <v>721</v>
      </c>
      <c r="C1282" t="str">
        <f t="shared" si="92"/>
        <v>161004</v>
      </c>
      <c r="D1282" t="s">
        <v>729</v>
      </c>
      <c r="E1282">
        <v>10</v>
      </c>
      <c r="F1282">
        <v>995</v>
      </c>
      <c r="G1282">
        <v>770</v>
      </c>
      <c r="H1282">
        <v>412</v>
      </c>
      <c r="I1282">
        <v>358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358</v>
      </c>
      <c r="T1282">
        <v>0</v>
      </c>
      <c r="U1282">
        <v>0</v>
      </c>
      <c r="V1282">
        <v>358</v>
      </c>
      <c r="W1282">
        <v>14</v>
      </c>
      <c r="X1282">
        <v>2</v>
      </c>
      <c r="Y1282">
        <v>12</v>
      </c>
      <c r="Z1282">
        <v>0</v>
      </c>
      <c r="AA1282">
        <v>344</v>
      </c>
      <c r="AB1282">
        <v>7</v>
      </c>
      <c r="AC1282">
        <v>115</v>
      </c>
      <c r="AD1282">
        <v>81</v>
      </c>
      <c r="AE1282">
        <v>9</v>
      </c>
      <c r="AF1282">
        <v>106</v>
      </c>
      <c r="AG1282">
        <v>26</v>
      </c>
      <c r="AH1282">
        <v>344</v>
      </c>
    </row>
    <row r="1283" spans="1:34" x14ac:dyDescent="0.25">
      <c r="A1283" t="s">
        <v>273</v>
      </c>
      <c r="B1283" t="s">
        <v>721</v>
      </c>
      <c r="C1283" t="str">
        <f t="shared" si="92"/>
        <v>161004</v>
      </c>
      <c r="D1283" t="s">
        <v>730</v>
      </c>
      <c r="E1283">
        <v>11</v>
      </c>
      <c r="F1283">
        <v>1128</v>
      </c>
      <c r="G1283">
        <v>870</v>
      </c>
      <c r="H1283">
        <v>456</v>
      </c>
      <c r="I1283">
        <v>414</v>
      </c>
      <c r="J1283">
        <v>0</v>
      </c>
      <c r="K1283">
        <v>2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413</v>
      </c>
      <c r="T1283">
        <v>0</v>
      </c>
      <c r="U1283">
        <v>0</v>
      </c>
      <c r="V1283">
        <v>413</v>
      </c>
      <c r="W1283">
        <v>13</v>
      </c>
      <c r="X1283">
        <v>0</v>
      </c>
      <c r="Y1283">
        <v>13</v>
      </c>
      <c r="Z1283">
        <v>0</v>
      </c>
      <c r="AA1283">
        <v>400</v>
      </c>
      <c r="AB1283">
        <v>10</v>
      </c>
      <c r="AC1283">
        <v>146</v>
      </c>
      <c r="AD1283">
        <v>93</v>
      </c>
      <c r="AE1283">
        <v>7</v>
      </c>
      <c r="AF1283">
        <v>106</v>
      </c>
      <c r="AG1283">
        <v>38</v>
      </c>
      <c r="AH1283">
        <v>400</v>
      </c>
    </row>
    <row r="1284" spans="1:34" x14ac:dyDescent="0.25">
      <c r="A1284" t="s">
        <v>273</v>
      </c>
      <c r="B1284" t="s">
        <v>721</v>
      </c>
      <c r="C1284" t="str">
        <f t="shared" si="92"/>
        <v>161004</v>
      </c>
      <c r="D1284" t="s">
        <v>731</v>
      </c>
      <c r="E1284">
        <v>12</v>
      </c>
      <c r="F1284">
        <v>1142</v>
      </c>
      <c r="G1284">
        <v>870</v>
      </c>
      <c r="H1284">
        <v>356</v>
      </c>
      <c r="I1284">
        <v>514</v>
      </c>
      <c r="J1284">
        <v>0</v>
      </c>
      <c r="K1284">
        <v>1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514</v>
      </c>
      <c r="T1284">
        <v>0</v>
      </c>
      <c r="U1284">
        <v>0</v>
      </c>
      <c r="V1284">
        <v>514</v>
      </c>
      <c r="W1284">
        <v>18</v>
      </c>
      <c r="X1284">
        <v>0</v>
      </c>
      <c r="Y1284">
        <v>18</v>
      </c>
      <c r="Z1284">
        <v>0</v>
      </c>
      <c r="AA1284">
        <v>496</v>
      </c>
      <c r="AB1284">
        <v>14</v>
      </c>
      <c r="AC1284">
        <v>164</v>
      </c>
      <c r="AD1284">
        <v>134</v>
      </c>
      <c r="AE1284">
        <v>15</v>
      </c>
      <c r="AF1284">
        <v>109</v>
      </c>
      <c r="AG1284">
        <v>60</v>
      </c>
      <c r="AH1284">
        <v>496</v>
      </c>
    </row>
    <row r="1285" spans="1:34" x14ac:dyDescent="0.25">
      <c r="A1285" t="s">
        <v>273</v>
      </c>
      <c r="B1285" t="s">
        <v>721</v>
      </c>
      <c r="C1285" t="str">
        <f t="shared" si="92"/>
        <v>161004</v>
      </c>
      <c r="D1285" t="s">
        <v>732</v>
      </c>
      <c r="E1285">
        <v>13</v>
      </c>
      <c r="F1285">
        <v>1068</v>
      </c>
      <c r="G1285">
        <v>820</v>
      </c>
      <c r="H1285">
        <v>254</v>
      </c>
      <c r="I1285">
        <v>566</v>
      </c>
      <c r="J1285">
        <v>0</v>
      </c>
      <c r="K1285">
        <v>2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566</v>
      </c>
      <c r="T1285">
        <v>0</v>
      </c>
      <c r="U1285">
        <v>0</v>
      </c>
      <c r="V1285">
        <v>566</v>
      </c>
      <c r="W1285">
        <v>12</v>
      </c>
      <c r="X1285">
        <v>1</v>
      </c>
      <c r="Y1285">
        <v>11</v>
      </c>
      <c r="Z1285">
        <v>0</v>
      </c>
      <c r="AA1285">
        <v>554</v>
      </c>
      <c r="AB1285">
        <v>22</v>
      </c>
      <c r="AC1285">
        <v>196</v>
      </c>
      <c r="AD1285">
        <v>153</v>
      </c>
      <c r="AE1285">
        <v>13</v>
      </c>
      <c r="AF1285">
        <v>115</v>
      </c>
      <c r="AG1285">
        <v>55</v>
      </c>
      <c r="AH1285">
        <v>554</v>
      </c>
    </row>
    <row r="1286" spans="1:34" x14ac:dyDescent="0.25">
      <c r="A1286" t="s">
        <v>273</v>
      </c>
      <c r="B1286" t="s">
        <v>721</v>
      </c>
      <c r="C1286" t="str">
        <f t="shared" si="92"/>
        <v>161004</v>
      </c>
      <c r="D1286" t="s">
        <v>733</v>
      </c>
      <c r="E1286">
        <v>14</v>
      </c>
      <c r="F1286">
        <v>1210</v>
      </c>
      <c r="G1286">
        <v>931</v>
      </c>
      <c r="H1286">
        <v>295</v>
      </c>
      <c r="I1286">
        <v>636</v>
      </c>
      <c r="J1286">
        <v>0</v>
      </c>
      <c r="K1286">
        <v>5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636</v>
      </c>
      <c r="T1286">
        <v>0</v>
      </c>
      <c r="U1286">
        <v>0</v>
      </c>
      <c r="V1286">
        <v>636</v>
      </c>
      <c r="W1286">
        <v>16</v>
      </c>
      <c r="X1286">
        <v>4</v>
      </c>
      <c r="Y1286">
        <v>12</v>
      </c>
      <c r="Z1286">
        <v>0</v>
      </c>
      <c r="AA1286">
        <v>620</v>
      </c>
      <c r="AB1286">
        <v>25</v>
      </c>
      <c r="AC1286">
        <v>212</v>
      </c>
      <c r="AD1286">
        <v>169</v>
      </c>
      <c r="AE1286">
        <v>19</v>
      </c>
      <c r="AF1286">
        <v>136</v>
      </c>
      <c r="AG1286">
        <v>59</v>
      </c>
      <c r="AH1286">
        <v>620</v>
      </c>
    </row>
    <row r="1287" spans="1:34" x14ac:dyDescent="0.25">
      <c r="A1287" t="s">
        <v>273</v>
      </c>
      <c r="B1287" t="s">
        <v>721</v>
      </c>
      <c r="C1287" t="str">
        <f t="shared" si="92"/>
        <v>161004</v>
      </c>
      <c r="D1287" t="s">
        <v>734</v>
      </c>
      <c r="E1287">
        <v>15</v>
      </c>
      <c r="F1287">
        <v>1219</v>
      </c>
      <c r="G1287">
        <v>900</v>
      </c>
      <c r="H1287">
        <v>278</v>
      </c>
      <c r="I1287">
        <v>622</v>
      </c>
      <c r="J1287">
        <v>0</v>
      </c>
      <c r="K1287">
        <v>2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622</v>
      </c>
      <c r="T1287">
        <v>0</v>
      </c>
      <c r="U1287">
        <v>0</v>
      </c>
      <c r="V1287">
        <v>622</v>
      </c>
      <c r="W1287">
        <v>8</v>
      </c>
      <c r="X1287">
        <v>1</v>
      </c>
      <c r="Y1287">
        <v>7</v>
      </c>
      <c r="Z1287">
        <v>0</v>
      </c>
      <c r="AA1287">
        <v>614</v>
      </c>
      <c r="AB1287">
        <v>30</v>
      </c>
      <c r="AC1287">
        <v>237</v>
      </c>
      <c r="AD1287">
        <v>163</v>
      </c>
      <c r="AE1287">
        <v>12</v>
      </c>
      <c r="AF1287">
        <v>132</v>
      </c>
      <c r="AG1287">
        <v>40</v>
      </c>
      <c r="AH1287">
        <v>614</v>
      </c>
    </row>
    <row r="1288" spans="1:34" x14ac:dyDescent="0.25">
      <c r="A1288" t="s">
        <v>273</v>
      </c>
      <c r="B1288" t="s">
        <v>721</v>
      </c>
      <c r="C1288" t="str">
        <f t="shared" si="92"/>
        <v>161004</v>
      </c>
      <c r="D1288" t="s">
        <v>356</v>
      </c>
      <c r="E1288">
        <v>16</v>
      </c>
      <c r="F1288">
        <v>1232</v>
      </c>
      <c r="G1288">
        <v>960</v>
      </c>
      <c r="H1288">
        <v>313</v>
      </c>
      <c r="I1288">
        <v>647</v>
      </c>
      <c r="J1288">
        <v>0</v>
      </c>
      <c r="K1288">
        <v>2</v>
      </c>
      <c r="L1288">
        <v>1</v>
      </c>
      <c r="M1288">
        <v>1</v>
      </c>
      <c r="N1288">
        <v>0</v>
      </c>
      <c r="O1288">
        <v>0</v>
      </c>
      <c r="P1288">
        <v>0</v>
      </c>
      <c r="Q1288">
        <v>0</v>
      </c>
      <c r="R1288">
        <v>1</v>
      </c>
      <c r="S1288">
        <v>648</v>
      </c>
      <c r="T1288">
        <v>1</v>
      </c>
      <c r="U1288">
        <v>0</v>
      </c>
      <c r="V1288">
        <v>648</v>
      </c>
      <c r="W1288">
        <v>15</v>
      </c>
      <c r="X1288">
        <v>6</v>
      </c>
      <c r="Y1288">
        <v>9</v>
      </c>
      <c r="Z1288">
        <v>0</v>
      </c>
      <c r="AA1288">
        <v>633</v>
      </c>
      <c r="AB1288">
        <v>14</v>
      </c>
      <c r="AC1288">
        <v>237</v>
      </c>
      <c r="AD1288">
        <v>136</v>
      </c>
      <c r="AE1288">
        <v>14</v>
      </c>
      <c r="AF1288">
        <v>165</v>
      </c>
      <c r="AG1288">
        <v>67</v>
      </c>
      <c r="AH1288">
        <v>633</v>
      </c>
    </row>
    <row r="1289" spans="1:34" x14ac:dyDescent="0.25">
      <c r="A1289" t="s">
        <v>273</v>
      </c>
      <c r="B1289" t="s">
        <v>721</v>
      </c>
      <c r="C1289" t="str">
        <f t="shared" si="92"/>
        <v>161004</v>
      </c>
      <c r="D1289" t="s">
        <v>316</v>
      </c>
      <c r="E1289">
        <v>17</v>
      </c>
      <c r="F1289">
        <v>1149</v>
      </c>
      <c r="G1289">
        <v>870</v>
      </c>
      <c r="H1289">
        <v>308</v>
      </c>
      <c r="I1289">
        <v>562</v>
      </c>
      <c r="J1289">
        <v>1</v>
      </c>
      <c r="K1289">
        <v>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562</v>
      </c>
      <c r="T1289">
        <v>0</v>
      </c>
      <c r="U1289">
        <v>0</v>
      </c>
      <c r="V1289">
        <v>562</v>
      </c>
      <c r="W1289">
        <v>11</v>
      </c>
      <c r="X1289">
        <v>2</v>
      </c>
      <c r="Y1289">
        <v>9</v>
      </c>
      <c r="Z1289">
        <v>0</v>
      </c>
      <c r="AA1289">
        <v>551</v>
      </c>
      <c r="AB1289">
        <v>14</v>
      </c>
      <c r="AC1289">
        <v>214</v>
      </c>
      <c r="AD1289">
        <v>107</v>
      </c>
      <c r="AE1289">
        <v>10</v>
      </c>
      <c r="AF1289">
        <v>154</v>
      </c>
      <c r="AG1289">
        <v>52</v>
      </c>
      <c r="AH1289">
        <v>551</v>
      </c>
    </row>
    <row r="1290" spans="1:34" x14ac:dyDescent="0.25">
      <c r="A1290" t="s">
        <v>273</v>
      </c>
      <c r="B1290" t="s">
        <v>721</v>
      </c>
      <c r="C1290" t="str">
        <f t="shared" si="92"/>
        <v>161004</v>
      </c>
      <c r="D1290" t="s">
        <v>316</v>
      </c>
      <c r="E1290">
        <v>18</v>
      </c>
      <c r="F1290">
        <v>867</v>
      </c>
      <c r="G1290">
        <v>670</v>
      </c>
      <c r="H1290">
        <v>242</v>
      </c>
      <c r="I1290">
        <v>428</v>
      </c>
      <c r="J1290">
        <v>1</v>
      </c>
      <c r="K1290">
        <v>6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428</v>
      </c>
      <c r="T1290">
        <v>0</v>
      </c>
      <c r="U1290">
        <v>0</v>
      </c>
      <c r="V1290">
        <v>428</v>
      </c>
      <c r="W1290">
        <v>6</v>
      </c>
      <c r="X1290">
        <v>2</v>
      </c>
      <c r="Y1290">
        <v>4</v>
      </c>
      <c r="Z1290">
        <v>0</v>
      </c>
      <c r="AA1290">
        <v>422</v>
      </c>
      <c r="AB1290">
        <v>16</v>
      </c>
      <c r="AC1290">
        <v>151</v>
      </c>
      <c r="AD1290">
        <v>63</v>
      </c>
      <c r="AE1290">
        <v>4</v>
      </c>
      <c r="AF1290">
        <v>167</v>
      </c>
      <c r="AG1290">
        <v>21</v>
      </c>
      <c r="AH1290">
        <v>422</v>
      </c>
    </row>
    <row r="1291" spans="1:34" x14ac:dyDescent="0.25">
      <c r="A1291" t="s">
        <v>273</v>
      </c>
      <c r="B1291" t="s">
        <v>721</v>
      </c>
      <c r="C1291" t="str">
        <f t="shared" si="92"/>
        <v>161004</v>
      </c>
      <c r="D1291" t="s">
        <v>412</v>
      </c>
      <c r="E1291">
        <v>19</v>
      </c>
      <c r="F1291">
        <v>238</v>
      </c>
      <c r="G1291">
        <v>180</v>
      </c>
      <c r="H1291">
        <v>54</v>
      </c>
      <c r="I1291">
        <v>126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126</v>
      </c>
      <c r="T1291">
        <v>0</v>
      </c>
      <c r="U1291">
        <v>0</v>
      </c>
      <c r="V1291">
        <v>126</v>
      </c>
      <c r="W1291">
        <v>1</v>
      </c>
      <c r="X1291">
        <v>0</v>
      </c>
      <c r="Y1291">
        <v>1</v>
      </c>
      <c r="Z1291">
        <v>0</v>
      </c>
      <c r="AA1291">
        <v>125</v>
      </c>
      <c r="AB1291">
        <v>10</v>
      </c>
      <c r="AC1291">
        <v>58</v>
      </c>
      <c r="AD1291">
        <v>13</v>
      </c>
      <c r="AE1291">
        <v>3</v>
      </c>
      <c r="AF1291">
        <v>38</v>
      </c>
      <c r="AG1291">
        <v>3</v>
      </c>
      <c r="AH1291">
        <v>125</v>
      </c>
    </row>
    <row r="1292" spans="1:34" x14ac:dyDescent="0.25">
      <c r="A1292" t="s">
        <v>273</v>
      </c>
      <c r="B1292" t="s">
        <v>721</v>
      </c>
      <c r="C1292" t="str">
        <f t="shared" si="92"/>
        <v>161004</v>
      </c>
      <c r="D1292" t="s">
        <v>441</v>
      </c>
      <c r="E1292">
        <v>20</v>
      </c>
      <c r="F1292">
        <v>535</v>
      </c>
      <c r="G1292">
        <v>410</v>
      </c>
      <c r="H1292">
        <v>143</v>
      </c>
      <c r="I1292">
        <v>267</v>
      </c>
      <c r="J1292">
        <v>0</v>
      </c>
      <c r="K1292">
        <v>2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267</v>
      </c>
      <c r="T1292">
        <v>0</v>
      </c>
      <c r="U1292">
        <v>0</v>
      </c>
      <c r="V1292">
        <v>267</v>
      </c>
      <c r="W1292">
        <v>5</v>
      </c>
      <c r="X1292">
        <v>1</v>
      </c>
      <c r="Y1292">
        <v>4</v>
      </c>
      <c r="Z1292">
        <v>0</v>
      </c>
      <c r="AA1292">
        <v>262</v>
      </c>
      <c r="AB1292">
        <v>11</v>
      </c>
      <c r="AC1292">
        <v>125</v>
      </c>
      <c r="AD1292">
        <v>39</v>
      </c>
      <c r="AE1292">
        <v>5</v>
      </c>
      <c r="AF1292">
        <v>64</v>
      </c>
      <c r="AG1292">
        <v>18</v>
      </c>
      <c r="AH1292">
        <v>262</v>
      </c>
    </row>
    <row r="1293" spans="1:34" x14ac:dyDescent="0.25">
      <c r="A1293" t="s">
        <v>273</v>
      </c>
      <c r="B1293" t="s">
        <v>721</v>
      </c>
      <c r="C1293" t="str">
        <f t="shared" si="92"/>
        <v>161004</v>
      </c>
      <c r="D1293" t="s">
        <v>412</v>
      </c>
      <c r="E1293">
        <v>21</v>
      </c>
      <c r="F1293">
        <v>362</v>
      </c>
      <c r="G1293">
        <v>280</v>
      </c>
      <c r="H1293">
        <v>128</v>
      </c>
      <c r="I1293">
        <v>152</v>
      </c>
      <c r="J1293">
        <v>0</v>
      </c>
      <c r="K1293">
        <v>2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152</v>
      </c>
      <c r="T1293">
        <v>0</v>
      </c>
      <c r="U1293">
        <v>0</v>
      </c>
      <c r="V1293">
        <v>152</v>
      </c>
      <c r="W1293">
        <v>2</v>
      </c>
      <c r="X1293">
        <v>0</v>
      </c>
      <c r="Y1293">
        <v>2</v>
      </c>
      <c r="Z1293">
        <v>0</v>
      </c>
      <c r="AA1293">
        <v>150</v>
      </c>
      <c r="AB1293">
        <v>7</v>
      </c>
      <c r="AC1293">
        <v>87</v>
      </c>
      <c r="AD1293">
        <v>17</v>
      </c>
      <c r="AE1293">
        <v>2</v>
      </c>
      <c r="AF1293">
        <v>32</v>
      </c>
      <c r="AG1293">
        <v>5</v>
      </c>
      <c r="AH1293">
        <v>150</v>
      </c>
    </row>
    <row r="1294" spans="1:34" x14ac:dyDescent="0.25">
      <c r="A1294" t="s">
        <v>273</v>
      </c>
      <c r="B1294" t="s">
        <v>721</v>
      </c>
      <c r="C1294" t="str">
        <f t="shared" si="92"/>
        <v>161004</v>
      </c>
      <c r="D1294" t="s">
        <v>412</v>
      </c>
      <c r="E1294">
        <v>22</v>
      </c>
      <c r="F1294">
        <v>169</v>
      </c>
      <c r="G1294">
        <v>130</v>
      </c>
      <c r="H1294">
        <v>52</v>
      </c>
      <c r="I1294">
        <v>78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78</v>
      </c>
      <c r="T1294">
        <v>0</v>
      </c>
      <c r="U1294">
        <v>0</v>
      </c>
      <c r="V1294">
        <v>78</v>
      </c>
      <c r="W1294">
        <v>4</v>
      </c>
      <c r="X1294">
        <v>1</v>
      </c>
      <c r="Y1294">
        <v>3</v>
      </c>
      <c r="Z1294">
        <v>0</v>
      </c>
      <c r="AA1294">
        <v>74</v>
      </c>
      <c r="AB1294">
        <v>7</v>
      </c>
      <c r="AC1294">
        <v>44</v>
      </c>
      <c r="AD1294">
        <v>8</v>
      </c>
      <c r="AE1294">
        <v>1</v>
      </c>
      <c r="AF1294">
        <v>11</v>
      </c>
      <c r="AG1294">
        <v>3</v>
      </c>
      <c r="AH1294">
        <v>74</v>
      </c>
    </row>
    <row r="1295" spans="1:34" x14ac:dyDescent="0.25">
      <c r="A1295" t="s">
        <v>273</v>
      </c>
      <c r="B1295" t="s">
        <v>721</v>
      </c>
      <c r="C1295" t="str">
        <f t="shared" si="92"/>
        <v>161004</v>
      </c>
      <c r="D1295" t="s">
        <v>316</v>
      </c>
      <c r="E1295">
        <v>23</v>
      </c>
      <c r="F1295">
        <v>685</v>
      </c>
      <c r="G1295">
        <v>520</v>
      </c>
      <c r="H1295">
        <v>208</v>
      </c>
      <c r="I1295">
        <v>312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312</v>
      </c>
      <c r="T1295">
        <v>0</v>
      </c>
      <c r="U1295">
        <v>0</v>
      </c>
      <c r="V1295">
        <v>312</v>
      </c>
      <c r="W1295">
        <v>8</v>
      </c>
      <c r="X1295">
        <v>0</v>
      </c>
      <c r="Y1295">
        <v>8</v>
      </c>
      <c r="Z1295">
        <v>0</v>
      </c>
      <c r="AA1295">
        <v>304</v>
      </c>
      <c r="AB1295">
        <v>39</v>
      </c>
      <c r="AC1295">
        <v>139</v>
      </c>
      <c r="AD1295">
        <v>35</v>
      </c>
      <c r="AE1295">
        <v>2</v>
      </c>
      <c r="AF1295">
        <v>63</v>
      </c>
      <c r="AG1295">
        <v>26</v>
      </c>
      <c r="AH1295">
        <v>304</v>
      </c>
    </row>
    <row r="1296" spans="1:34" x14ac:dyDescent="0.25">
      <c r="A1296" t="s">
        <v>273</v>
      </c>
      <c r="B1296" t="s">
        <v>721</v>
      </c>
      <c r="C1296" t="str">
        <f t="shared" si="92"/>
        <v>161004</v>
      </c>
      <c r="D1296" t="s">
        <v>316</v>
      </c>
      <c r="E1296">
        <v>24</v>
      </c>
      <c r="F1296">
        <v>809</v>
      </c>
      <c r="G1296">
        <v>610</v>
      </c>
      <c r="H1296">
        <v>242</v>
      </c>
      <c r="I1296">
        <v>368</v>
      </c>
      <c r="J1296">
        <v>0</v>
      </c>
      <c r="K1296">
        <v>4</v>
      </c>
      <c r="L1296">
        <v>4</v>
      </c>
      <c r="M1296">
        <v>4</v>
      </c>
      <c r="N1296">
        <v>0</v>
      </c>
      <c r="O1296">
        <v>0</v>
      </c>
      <c r="P1296">
        <v>0</v>
      </c>
      <c r="Q1296">
        <v>0</v>
      </c>
      <c r="R1296">
        <v>4</v>
      </c>
      <c r="S1296">
        <v>372</v>
      </c>
      <c r="T1296">
        <v>4</v>
      </c>
      <c r="U1296">
        <v>0</v>
      </c>
      <c r="V1296">
        <v>372</v>
      </c>
      <c r="W1296">
        <v>8</v>
      </c>
      <c r="X1296">
        <v>0</v>
      </c>
      <c r="Y1296">
        <v>8</v>
      </c>
      <c r="Z1296">
        <v>0</v>
      </c>
      <c r="AA1296">
        <v>364</v>
      </c>
      <c r="AB1296">
        <v>19</v>
      </c>
      <c r="AC1296">
        <v>190</v>
      </c>
      <c r="AD1296">
        <v>39</v>
      </c>
      <c r="AE1296">
        <v>1</v>
      </c>
      <c r="AF1296">
        <v>100</v>
      </c>
      <c r="AG1296">
        <v>15</v>
      </c>
      <c r="AH1296">
        <v>364</v>
      </c>
    </row>
    <row r="1297" spans="1:36" x14ac:dyDescent="0.25">
      <c r="A1297" t="s">
        <v>273</v>
      </c>
      <c r="B1297" t="s">
        <v>721</v>
      </c>
      <c r="C1297" t="str">
        <f t="shared" si="92"/>
        <v>161004</v>
      </c>
      <c r="D1297" t="s">
        <v>412</v>
      </c>
      <c r="E1297">
        <v>25</v>
      </c>
      <c r="F1297">
        <v>166</v>
      </c>
      <c r="G1297">
        <v>130</v>
      </c>
      <c r="H1297">
        <v>72</v>
      </c>
      <c r="I1297">
        <v>58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58</v>
      </c>
      <c r="T1297">
        <v>0</v>
      </c>
      <c r="U1297">
        <v>0</v>
      </c>
      <c r="V1297">
        <v>58</v>
      </c>
      <c r="W1297">
        <v>2</v>
      </c>
      <c r="X1297">
        <v>0</v>
      </c>
      <c r="Y1297">
        <v>2</v>
      </c>
      <c r="Z1297">
        <v>0</v>
      </c>
      <c r="AA1297">
        <v>56</v>
      </c>
      <c r="AB1297">
        <v>8</v>
      </c>
      <c r="AC1297">
        <v>25</v>
      </c>
      <c r="AD1297">
        <v>7</v>
      </c>
      <c r="AE1297">
        <v>0</v>
      </c>
      <c r="AF1297">
        <v>12</v>
      </c>
      <c r="AG1297">
        <v>4</v>
      </c>
      <c r="AH1297">
        <v>56</v>
      </c>
    </row>
    <row r="1298" spans="1:36" x14ac:dyDescent="0.25">
      <c r="A1298" t="s">
        <v>273</v>
      </c>
      <c r="B1298" t="s">
        <v>721</v>
      </c>
      <c r="C1298" t="str">
        <f t="shared" si="92"/>
        <v>161004</v>
      </c>
      <c r="D1298" t="s">
        <v>735</v>
      </c>
      <c r="E1298">
        <v>26</v>
      </c>
      <c r="F1298">
        <v>49</v>
      </c>
      <c r="G1298">
        <v>50</v>
      </c>
      <c r="H1298">
        <v>25</v>
      </c>
      <c r="I1298">
        <v>25</v>
      </c>
      <c r="J1298">
        <v>0</v>
      </c>
      <c r="K1298">
        <v>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25</v>
      </c>
      <c r="T1298">
        <v>0</v>
      </c>
      <c r="U1298">
        <v>0</v>
      </c>
      <c r="V1298">
        <v>25</v>
      </c>
      <c r="W1298">
        <v>0</v>
      </c>
      <c r="X1298">
        <v>0</v>
      </c>
      <c r="Y1298">
        <v>0</v>
      </c>
      <c r="Z1298">
        <v>0</v>
      </c>
      <c r="AA1298">
        <v>25</v>
      </c>
      <c r="AB1298">
        <v>1</v>
      </c>
      <c r="AC1298">
        <v>9</v>
      </c>
      <c r="AD1298">
        <v>9</v>
      </c>
      <c r="AE1298">
        <v>0</v>
      </c>
      <c r="AF1298">
        <v>4</v>
      </c>
      <c r="AG1298">
        <v>2</v>
      </c>
      <c r="AH1298">
        <v>25</v>
      </c>
    </row>
    <row r="1299" spans="1:36" x14ac:dyDescent="0.25">
      <c r="A1299" t="s">
        <v>273</v>
      </c>
      <c r="B1299" t="s">
        <v>721</v>
      </c>
      <c r="C1299" t="str">
        <f t="shared" si="92"/>
        <v>161004</v>
      </c>
      <c r="D1299" t="s">
        <v>318</v>
      </c>
      <c r="E1299">
        <v>27</v>
      </c>
      <c r="F1299">
        <v>74</v>
      </c>
      <c r="G1299">
        <v>78</v>
      </c>
      <c r="H1299">
        <v>28</v>
      </c>
      <c r="I1299">
        <v>50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50</v>
      </c>
      <c r="T1299">
        <v>0</v>
      </c>
      <c r="U1299">
        <v>0</v>
      </c>
      <c r="V1299">
        <v>50</v>
      </c>
      <c r="W1299">
        <v>2</v>
      </c>
      <c r="X1299">
        <v>1</v>
      </c>
      <c r="Y1299">
        <v>1</v>
      </c>
      <c r="Z1299">
        <v>0</v>
      </c>
      <c r="AA1299">
        <v>48</v>
      </c>
      <c r="AB1299">
        <v>6</v>
      </c>
      <c r="AC1299">
        <v>26</v>
      </c>
      <c r="AD1299">
        <v>8</v>
      </c>
      <c r="AE1299">
        <v>4</v>
      </c>
      <c r="AF1299">
        <v>3</v>
      </c>
      <c r="AG1299">
        <v>1</v>
      </c>
      <c r="AH1299">
        <v>48</v>
      </c>
    </row>
    <row r="1300" spans="1:36" x14ac:dyDescent="0.25">
      <c r="A1300" t="s">
        <v>273</v>
      </c>
      <c r="B1300" t="s">
        <v>721</v>
      </c>
      <c r="C1300" t="str">
        <f t="shared" si="92"/>
        <v>161004</v>
      </c>
      <c r="D1300" t="s">
        <v>409</v>
      </c>
      <c r="E1300">
        <v>28</v>
      </c>
      <c r="F1300">
        <v>131</v>
      </c>
      <c r="G1300">
        <v>120</v>
      </c>
      <c r="H1300">
        <v>36</v>
      </c>
      <c r="I1300">
        <v>84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84</v>
      </c>
      <c r="T1300">
        <v>0</v>
      </c>
      <c r="U1300">
        <v>0</v>
      </c>
      <c r="V1300">
        <v>84</v>
      </c>
      <c r="W1300">
        <v>3</v>
      </c>
      <c r="X1300">
        <v>0</v>
      </c>
      <c r="Y1300">
        <v>3</v>
      </c>
      <c r="Z1300">
        <v>0</v>
      </c>
      <c r="AA1300">
        <v>81</v>
      </c>
      <c r="AB1300">
        <v>3</v>
      </c>
      <c r="AC1300">
        <v>11</v>
      </c>
      <c r="AD1300">
        <v>36</v>
      </c>
      <c r="AE1300">
        <v>7</v>
      </c>
      <c r="AF1300">
        <v>19</v>
      </c>
      <c r="AG1300">
        <v>5</v>
      </c>
      <c r="AH1300">
        <v>81</v>
      </c>
    </row>
    <row r="1301" spans="1:36" x14ac:dyDescent="0.25">
      <c r="A1301" t="s">
        <v>856</v>
      </c>
    </row>
    <row r="1302" spans="1:36" x14ac:dyDescent="0.25">
      <c r="A1302" t="s">
        <v>1</v>
      </c>
      <c r="B1302" t="s">
        <v>2</v>
      </c>
      <c r="C1302" t="s">
        <v>3</v>
      </c>
      <c r="D1302" t="s">
        <v>4</v>
      </c>
      <c r="E1302" t="s">
        <v>5</v>
      </c>
      <c r="F1302" t="s">
        <v>827</v>
      </c>
      <c r="G1302" t="s">
        <v>828</v>
      </c>
      <c r="H1302" t="s">
        <v>829</v>
      </c>
      <c r="I1302" t="s">
        <v>830</v>
      </c>
      <c r="J1302" t="s">
        <v>831</v>
      </c>
      <c r="K1302" t="s">
        <v>832</v>
      </c>
      <c r="L1302" t="s">
        <v>833</v>
      </c>
      <c r="M1302" t="s">
        <v>834</v>
      </c>
      <c r="N1302" t="s">
        <v>835</v>
      </c>
      <c r="O1302" t="s">
        <v>836</v>
      </c>
      <c r="P1302" t="s">
        <v>837</v>
      </c>
      <c r="Q1302" t="s">
        <v>838</v>
      </c>
      <c r="R1302" t="s">
        <v>839</v>
      </c>
      <c r="S1302" t="s">
        <v>840</v>
      </c>
      <c r="T1302" t="s">
        <v>841</v>
      </c>
      <c r="U1302" t="s">
        <v>842</v>
      </c>
      <c r="V1302" t="s">
        <v>843</v>
      </c>
      <c r="W1302" t="s">
        <v>844</v>
      </c>
      <c r="X1302" t="s">
        <v>845</v>
      </c>
      <c r="Y1302" t="s">
        <v>846</v>
      </c>
      <c r="Z1302" t="s">
        <v>847</v>
      </c>
      <c r="AA1302" t="s">
        <v>848</v>
      </c>
      <c r="AB1302" t="s">
        <v>857</v>
      </c>
      <c r="AC1302" t="s">
        <v>858</v>
      </c>
      <c r="AD1302" t="s">
        <v>859</v>
      </c>
      <c r="AE1302" t="s">
        <v>860</v>
      </c>
      <c r="AF1302" t="s">
        <v>861</v>
      </c>
      <c r="AG1302" t="s">
        <v>862</v>
      </c>
      <c r="AH1302" t="s">
        <v>863</v>
      </c>
      <c r="AI1302" t="s">
        <v>864</v>
      </c>
      <c r="AJ1302" t="s">
        <v>855</v>
      </c>
    </row>
    <row r="1303" spans="1:36" x14ac:dyDescent="0.25">
      <c r="A1303" t="s">
        <v>273</v>
      </c>
      <c r="B1303" t="s">
        <v>651</v>
      </c>
      <c r="C1303" t="str">
        <f>"160901"</f>
        <v>160901</v>
      </c>
      <c r="D1303" t="s">
        <v>314</v>
      </c>
      <c r="E1303">
        <v>1</v>
      </c>
      <c r="F1303">
        <v>1119</v>
      </c>
      <c r="G1303">
        <v>840</v>
      </c>
      <c r="H1303">
        <v>373</v>
      </c>
      <c r="I1303">
        <v>467</v>
      </c>
      <c r="J1303">
        <v>0</v>
      </c>
      <c r="K1303">
        <v>1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466</v>
      </c>
      <c r="T1303">
        <v>0</v>
      </c>
      <c r="U1303">
        <v>0</v>
      </c>
      <c r="V1303">
        <v>466</v>
      </c>
      <c r="W1303">
        <v>10</v>
      </c>
      <c r="X1303">
        <v>1</v>
      </c>
      <c r="Y1303">
        <v>8</v>
      </c>
      <c r="Z1303">
        <v>0</v>
      </c>
      <c r="AA1303">
        <v>456</v>
      </c>
      <c r="AB1303">
        <v>22</v>
      </c>
      <c r="AC1303">
        <v>8</v>
      </c>
      <c r="AD1303">
        <v>18</v>
      </c>
      <c r="AE1303">
        <v>9</v>
      </c>
      <c r="AF1303">
        <v>169</v>
      </c>
      <c r="AG1303">
        <v>81</v>
      </c>
      <c r="AH1303">
        <v>107</v>
      </c>
      <c r="AI1303">
        <v>42</v>
      </c>
      <c r="AJ1303">
        <v>456</v>
      </c>
    </row>
    <row r="1304" spans="1:36" x14ac:dyDescent="0.25">
      <c r="A1304" t="s">
        <v>273</v>
      </c>
      <c r="B1304" t="s">
        <v>651</v>
      </c>
      <c r="C1304" t="str">
        <f>"160901"</f>
        <v>160901</v>
      </c>
      <c r="D1304" t="s">
        <v>314</v>
      </c>
      <c r="E1304">
        <v>2</v>
      </c>
      <c r="F1304">
        <v>1256</v>
      </c>
      <c r="G1304">
        <v>941</v>
      </c>
      <c r="H1304">
        <v>424</v>
      </c>
      <c r="I1304">
        <v>517</v>
      </c>
      <c r="J1304">
        <v>0</v>
      </c>
      <c r="K1304">
        <v>6</v>
      </c>
      <c r="L1304">
        <v>3</v>
      </c>
      <c r="M1304">
        <v>3</v>
      </c>
      <c r="N1304">
        <v>0</v>
      </c>
      <c r="O1304">
        <v>0</v>
      </c>
      <c r="P1304">
        <v>0</v>
      </c>
      <c r="Q1304">
        <v>0</v>
      </c>
      <c r="R1304">
        <v>3</v>
      </c>
      <c r="S1304">
        <v>520</v>
      </c>
      <c r="T1304">
        <v>3</v>
      </c>
      <c r="U1304">
        <v>0</v>
      </c>
      <c r="V1304">
        <v>520</v>
      </c>
      <c r="W1304">
        <v>16</v>
      </c>
      <c r="X1304">
        <v>1</v>
      </c>
      <c r="Y1304">
        <v>9</v>
      </c>
      <c r="Z1304">
        <v>0</v>
      </c>
      <c r="AA1304">
        <v>504</v>
      </c>
      <c r="AB1304">
        <v>21</v>
      </c>
      <c r="AC1304">
        <v>12</v>
      </c>
      <c r="AD1304">
        <v>19</v>
      </c>
      <c r="AE1304">
        <v>14</v>
      </c>
      <c r="AF1304">
        <v>181</v>
      </c>
      <c r="AG1304">
        <v>77</v>
      </c>
      <c r="AH1304">
        <v>120</v>
      </c>
      <c r="AI1304">
        <v>60</v>
      </c>
      <c r="AJ1304">
        <v>504</v>
      </c>
    </row>
    <row r="1305" spans="1:36" x14ac:dyDescent="0.25">
      <c r="A1305" t="s">
        <v>273</v>
      </c>
      <c r="B1305" t="s">
        <v>651</v>
      </c>
      <c r="C1305" t="str">
        <f>"160901"</f>
        <v>160901</v>
      </c>
      <c r="D1305" t="s">
        <v>314</v>
      </c>
      <c r="E1305">
        <v>3</v>
      </c>
      <c r="F1305">
        <v>893</v>
      </c>
      <c r="G1305">
        <v>680</v>
      </c>
      <c r="H1305">
        <v>381</v>
      </c>
      <c r="I1305">
        <v>299</v>
      </c>
      <c r="J1305">
        <v>0</v>
      </c>
      <c r="K1305">
        <v>2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299</v>
      </c>
      <c r="T1305">
        <v>0</v>
      </c>
      <c r="U1305">
        <v>0</v>
      </c>
      <c r="V1305">
        <v>299</v>
      </c>
      <c r="W1305">
        <v>6</v>
      </c>
      <c r="X1305">
        <v>1</v>
      </c>
      <c r="Y1305">
        <v>5</v>
      </c>
      <c r="Z1305">
        <v>0</v>
      </c>
      <c r="AA1305">
        <v>293</v>
      </c>
      <c r="AB1305">
        <v>12</v>
      </c>
      <c r="AC1305">
        <v>5</v>
      </c>
      <c r="AD1305">
        <v>5</v>
      </c>
      <c r="AE1305">
        <v>5</v>
      </c>
      <c r="AF1305">
        <v>119</v>
      </c>
      <c r="AG1305">
        <v>54</v>
      </c>
      <c r="AH1305">
        <v>68</v>
      </c>
      <c r="AI1305">
        <v>25</v>
      </c>
      <c r="AJ1305">
        <v>293</v>
      </c>
    </row>
    <row r="1306" spans="1:36" x14ac:dyDescent="0.25">
      <c r="A1306" t="s">
        <v>273</v>
      </c>
      <c r="B1306" t="s">
        <v>651</v>
      </c>
      <c r="C1306" t="str">
        <f>"160901"</f>
        <v>160901</v>
      </c>
      <c r="D1306" t="s">
        <v>652</v>
      </c>
      <c r="E1306">
        <v>4</v>
      </c>
      <c r="F1306">
        <v>1029</v>
      </c>
      <c r="G1306">
        <v>780</v>
      </c>
      <c r="H1306">
        <v>481</v>
      </c>
      <c r="I1306">
        <v>299</v>
      </c>
      <c r="J1306">
        <v>0</v>
      </c>
      <c r="K1306">
        <v>2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299</v>
      </c>
      <c r="T1306">
        <v>0</v>
      </c>
      <c r="U1306">
        <v>0</v>
      </c>
      <c r="V1306">
        <v>299</v>
      </c>
      <c r="W1306">
        <v>14</v>
      </c>
      <c r="X1306">
        <v>1</v>
      </c>
      <c r="Y1306">
        <v>10</v>
      </c>
      <c r="Z1306">
        <v>0</v>
      </c>
      <c r="AA1306">
        <v>285</v>
      </c>
      <c r="AB1306">
        <v>17</v>
      </c>
      <c r="AC1306">
        <v>2</v>
      </c>
      <c r="AD1306">
        <v>5</v>
      </c>
      <c r="AE1306">
        <v>6</v>
      </c>
      <c r="AF1306">
        <v>120</v>
      </c>
      <c r="AG1306">
        <v>65</v>
      </c>
      <c r="AH1306">
        <v>59</v>
      </c>
      <c r="AI1306">
        <v>11</v>
      </c>
      <c r="AJ1306">
        <v>285</v>
      </c>
    </row>
    <row r="1307" spans="1:36" x14ac:dyDescent="0.25">
      <c r="A1307" t="s">
        <v>273</v>
      </c>
      <c r="B1307" t="s">
        <v>651</v>
      </c>
      <c r="C1307" t="str">
        <f>"160901"</f>
        <v>160901</v>
      </c>
      <c r="D1307" t="s">
        <v>312</v>
      </c>
      <c r="E1307">
        <v>5</v>
      </c>
      <c r="F1307">
        <v>1255</v>
      </c>
      <c r="G1307">
        <v>950</v>
      </c>
      <c r="H1307">
        <v>325</v>
      </c>
      <c r="I1307">
        <v>625</v>
      </c>
      <c r="J1307">
        <v>1</v>
      </c>
      <c r="K1307">
        <v>1</v>
      </c>
      <c r="L1307">
        <v>1</v>
      </c>
      <c r="M1307">
        <v>1</v>
      </c>
      <c r="N1307">
        <v>0</v>
      </c>
      <c r="O1307">
        <v>0</v>
      </c>
      <c r="P1307">
        <v>0</v>
      </c>
      <c r="Q1307">
        <v>0</v>
      </c>
      <c r="R1307">
        <v>1</v>
      </c>
      <c r="S1307">
        <v>626</v>
      </c>
      <c r="T1307">
        <v>1</v>
      </c>
      <c r="U1307">
        <v>0</v>
      </c>
      <c r="V1307">
        <v>626</v>
      </c>
      <c r="W1307">
        <v>13</v>
      </c>
      <c r="X1307">
        <v>4</v>
      </c>
      <c r="Y1307">
        <v>9</v>
      </c>
      <c r="Z1307">
        <v>0</v>
      </c>
      <c r="AA1307">
        <v>613</v>
      </c>
      <c r="AB1307">
        <v>33</v>
      </c>
      <c r="AC1307">
        <v>20</v>
      </c>
      <c r="AD1307">
        <v>31</v>
      </c>
      <c r="AE1307">
        <v>12</v>
      </c>
      <c r="AF1307">
        <v>118</v>
      </c>
      <c r="AG1307">
        <v>135</v>
      </c>
      <c r="AH1307">
        <v>174</v>
      </c>
      <c r="AI1307">
        <v>90</v>
      </c>
      <c r="AJ1307">
        <v>613</v>
      </c>
    </row>
    <row r="1308" spans="1:36" x14ac:dyDescent="0.25">
      <c r="A1308" t="s">
        <v>273</v>
      </c>
      <c r="B1308" t="s">
        <v>653</v>
      </c>
      <c r="C1308" t="str">
        <f t="shared" ref="C1308:C1317" si="93">"160902"</f>
        <v>160902</v>
      </c>
      <c r="D1308" t="s">
        <v>418</v>
      </c>
      <c r="E1308">
        <v>1</v>
      </c>
      <c r="F1308">
        <v>1063</v>
      </c>
      <c r="G1308">
        <v>811</v>
      </c>
      <c r="H1308">
        <v>261</v>
      </c>
      <c r="I1308">
        <v>550</v>
      </c>
      <c r="J1308">
        <v>0</v>
      </c>
      <c r="K1308">
        <v>4</v>
      </c>
      <c r="L1308">
        <v>1</v>
      </c>
      <c r="M1308">
        <v>1</v>
      </c>
      <c r="N1308">
        <v>0</v>
      </c>
      <c r="O1308">
        <v>0</v>
      </c>
      <c r="P1308">
        <v>0</v>
      </c>
      <c r="Q1308">
        <v>0</v>
      </c>
      <c r="R1308">
        <v>1</v>
      </c>
      <c r="S1308">
        <v>550</v>
      </c>
      <c r="T1308">
        <v>1</v>
      </c>
      <c r="U1308">
        <v>0</v>
      </c>
      <c r="V1308">
        <v>550</v>
      </c>
      <c r="W1308">
        <v>26</v>
      </c>
      <c r="X1308">
        <v>3</v>
      </c>
      <c r="Y1308">
        <v>16</v>
      </c>
      <c r="Z1308">
        <v>0</v>
      </c>
      <c r="AA1308">
        <v>524</v>
      </c>
      <c r="AB1308">
        <v>89</v>
      </c>
      <c r="AC1308">
        <v>6</v>
      </c>
      <c r="AD1308">
        <v>22</v>
      </c>
      <c r="AE1308">
        <v>25</v>
      </c>
      <c r="AF1308">
        <v>37</v>
      </c>
      <c r="AG1308">
        <v>140</v>
      </c>
      <c r="AH1308">
        <v>149</v>
      </c>
      <c r="AI1308">
        <v>56</v>
      </c>
      <c r="AJ1308">
        <v>524</v>
      </c>
    </row>
    <row r="1309" spans="1:36" x14ac:dyDescent="0.25">
      <c r="A1309" t="s">
        <v>273</v>
      </c>
      <c r="B1309" t="s">
        <v>653</v>
      </c>
      <c r="C1309" t="str">
        <f t="shared" si="93"/>
        <v>160902</v>
      </c>
      <c r="D1309" t="s">
        <v>362</v>
      </c>
      <c r="E1309">
        <v>2</v>
      </c>
      <c r="F1309">
        <v>1303</v>
      </c>
      <c r="G1309">
        <v>980</v>
      </c>
      <c r="H1309">
        <v>470</v>
      </c>
      <c r="I1309">
        <v>510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510</v>
      </c>
      <c r="T1309">
        <v>0</v>
      </c>
      <c r="U1309">
        <v>0</v>
      </c>
      <c r="V1309">
        <v>510</v>
      </c>
      <c r="W1309">
        <v>13</v>
      </c>
      <c r="X1309">
        <v>4</v>
      </c>
      <c r="Y1309">
        <v>7</v>
      </c>
      <c r="Z1309">
        <v>0</v>
      </c>
      <c r="AA1309">
        <v>497</v>
      </c>
      <c r="AB1309">
        <v>25</v>
      </c>
      <c r="AC1309">
        <v>7</v>
      </c>
      <c r="AD1309">
        <v>12</v>
      </c>
      <c r="AE1309">
        <v>11</v>
      </c>
      <c r="AF1309">
        <v>186</v>
      </c>
      <c r="AG1309">
        <v>108</v>
      </c>
      <c r="AH1309">
        <v>103</v>
      </c>
      <c r="AI1309">
        <v>45</v>
      </c>
      <c r="AJ1309">
        <v>497</v>
      </c>
    </row>
    <row r="1310" spans="1:36" x14ac:dyDescent="0.25">
      <c r="A1310" t="s">
        <v>273</v>
      </c>
      <c r="B1310" t="s">
        <v>653</v>
      </c>
      <c r="C1310" t="str">
        <f t="shared" si="93"/>
        <v>160902</v>
      </c>
      <c r="D1310" t="s">
        <v>314</v>
      </c>
      <c r="E1310">
        <v>3</v>
      </c>
      <c r="F1310">
        <v>956</v>
      </c>
      <c r="G1310">
        <v>721</v>
      </c>
      <c r="H1310">
        <v>396</v>
      </c>
      <c r="I1310">
        <v>325</v>
      </c>
      <c r="J1310">
        <v>0</v>
      </c>
      <c r="K1310">
        <v>1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325</v>
      </c>
      <c r="T1310">
        <v>0</v>
      </c>
      <c r="U1310">
        <v>0</v>
      </c>
      <c r="V1310">
        <v>325</v>
      </c>
      <c r="W1310">
        <v>10</v>
      </c>
      <c r="X1310">
        <v>0</v>
      </c>
      <c r="Y1310">
        <v>9</v>
      </c>
      <c r="Z1310">
        <v>0</v>
      </c>
      <c r="AA1310">
        <v>315</v>
      </c>
      <c r="AB1310">
        <v>7</v>
      </c>
      <c r="AC1310">
        <v>5</v>
      </c>
      <c r="AD1310">
        <v>11</v>
      </c>
      <c r="AE1310">
        <v>16</v>
      </c>
      <c r="AF1310">
        <v>79</v>
      </c>
      <c r="AG1310">
        <v>82</v>
      </c>
      <c r="AH1310">
        <v>75</v>
      </c>
      <c r="AI1310">
        <v>40</v>
      </c>
      <c r="AJ1310">
        <v>315</v>
      </c>
    </row>
    <row r="1311" spans="1:36" x14ac:dyDescent="0.25">
      <c r="A1311" t="s">
        <v>273</v>
      </c>
      <c r="B1311" t="s">
        <v>653</v>
      </c>
      <c r="C1311" t="str">
        <f t="shared" si="93"/>
        <v>160902</v>
      </c>
      <c r="D1311" t="s">
        <v>314</v>
      </c>
      <c r="E1311">
        <v>4</v>
      </c>
      <c r="F1311">
        <v>713</v>
      </c>
      <c r="G1311">
        <v>551</v>
      </c>
      <c r="H1311">
        <v>219</v>
      </c>
      <c r="I1311">
        <v>332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332</v>
      </c>
      <c r="T1311">
        <v>0</v>
      </c>
      <c r="U1311">
        <v>0</v>
      </c>
      <c r="V1311">
        <v>332</v>
      </c>
      <c r="W1311">
        <v>9</v>
      </c>
      <c r="X1311">
        <v>2</v>
      </c>
      <c r="Y1311">
        <v>7</v>
      </c>
      <c r="Z1311">
        <v>0</v>
      </c>
      <c r="AA1311">
        <v>323</v>
      </c>
      <c r="AB1311">
        <v>8</v>
      </c>
      <c r="AC1311">
        <v>3</v>
      </c>
      <c r="AD1311">
        <v>5</v>
      </c>
      <c r="AE1311">
        <v>4</v>
      </c>
      <c r="AF1311">
        <v>116</v>
      </c>
      <c r="AG1311">
        <v>71</v>
      </c>
      <c r="AH1311">
        <v>87</v>
      </c>
      <c r="AI1311">
        <v>29</v>
      </c>
      <c r="AJ1311">
        <v>323</v>
      </c>
    </row>
    <row r="1312" spans="1:36" x14ac:dyDescent="0.25">
      <c r="A1312" t="s">
        <v>273</v>
      </c>
      <c r="B1312" t="s">
        <v>653</v>
      </c>
      <c r="C1312" t="str">
        <f t="shared" si="93"/>
        <v>160902</v>
      </c>
      <c r="D1312" t="s">
        <v>300</v>
      </c>
      <c r="E1312">
        <v>5</v>
      </c>
      <c r="F1312">
        <v>940</v>
      </c>
      <c r="G1312">
        <v>720</v>
      </c>
      <c r="H1312">
        <v>293</v>
      </c>
      <c r="I1312">
        <v>427</v>
      </c>
      <c r="J1312">
        <v>1</v>
      </c>
      <c r="K1312">
        <v>1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427</v>
      </c>
      <c r="T1312">
        <v>0</v>
      </c>
      <c r="U1312">
        <v>0</v>
      </c>
      <c r="V1312">
        <v>427</v>
      </c>
      <c r="W1312">
        <v>18</v>
      </c>
      <c r="X1312">
        <v>1</v>
      </c>
      <c r="Y1312">
        <v>17</v>
      </c>
      <c r="Z1312">
        <v>0</v>
      </c>
      <c r="AA1312">
        <v>409</v>
      </c>
      <c r="AB1312">
        <v>47</v>
      </c>
      <c r="AC1312">
        <v>14</v>
      </c>
      <c r="AD1312">
        <v>10</v>
      </c>
      <c r="AE1312">
        <v>26</v>
      </c>
      <c r="AF1312">
        <v>19</v>
      </c>
      <c r="AG1312">
        <v>180</v>
      </c>
      <c r="AH1312">
        <v>78</v>
      </c>
      <c r="AI1312">
        <v>35</v>
      </c>
      <c r="AJ1312">
        <v>409</v>
      </c>
    </row>
    <row r="1313" spans="1:36" x14ac:dyDescent="0.25">
      <c r="A1313" t="s">
        <v>273</v>
      </c>
      <c r="B1313" t="s">
        <v>653</v>
      </c>
      <c r="C1313" t="str">
        <f t="shared" si="93"/>
        <v>160902</v>
      </c>
      <c r="D1313" t="s">
        <v>654</v>
      </c>
      <c r="E1313">
        <v>6</v>
      </c>
      <c r="F1313">
        <v>354</v>
      </c>
      <c r="G1313">
        <v>270</v>
      </c>
      <c r="H1313">
        <v>104</v>
      </c>
      <c r="I1313">
        <v>166</v>
      </c>
      <c r="J1313">
        <v>0</v>
      </c>
      <c r="K1313">
        <v>1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166</v>
      </c>
      <c r="T1313">
        <v>0</v>
      </c>
      <c r="U1313">
        <v>0</v>
      </c>
      <c r="V1313">
        <v>166</v>
      </c>
      <c r="W1313">
        <v>4</v>
      </c>
      <c r="X1313">
        <v>0</v>
      </c>
      <c r="Y1313">
        <v>2</v>
      </c>
      <c r="Z1313">
        <v>0</v>
      </c>
      <c r="AA1313">
        <v>162</v>
      </c>
      <c r="AB1313">
        <v>24</v>
      </c>
      <c r="AC1313">
        <v>2</v>
      </c>
      <c r="AD1313">
        <v>4</v>
      </c>
      <c r="AE1313">
        <v>10</v>
      </c>
      <c r="AF1313">
        <v>6</v>
      </c>
      <c r="AG1313">
        <v>68</v>
      </c>
      <c r="AH1313">
        <v>27</v>
      </c>
      <c r="AI1313">
        <v>21</v>
      </c>
      <c r="AJ1313">
        <v>162</v>
      </c>
    </row>
    <row r="1314" spans="1:36" x14ac:dyDescent="0.25">
      <c r="A1314" t="s">
        <v>273</v>
      </c>
      <c r="B1314" t="s">
        <v>653</v>
      </c>
      <c r="C1314" t="str">
        <f t="shared" si="93"/>
        <v>160902</v>
      </c>
      <c r="D1314" t="s">
        <v>655</v>
      </c>
      <c r="E1314">
        <v>7</v>
      </c>
      <c r="F1314">
        <v>914</v>
      </c>
      <c r="G1314">
        <v>690</v>
      </c>
      <c r="H1314">
        <v>321</v>
      </c>
      <c r="I1314">
        <v>369</v>
      </c>
      <c r="J1314">
        <v>0</v>
      </c>
      <c r="K1314">
        <v>1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368</v>
      </c>
      <c r="T1314">
        <v>0</v>
      </c>
      <c r="U1314">
        <v>0</v>
      </c>
      <c r="V1314">
        <v>368</v>
      </c>
      <c r="W1314">
        <v>9</v>
      </c>
      <c r="X1314">
        <v>0</v>
      </c>
      <c r="Y1314">
        <v>9</v>
      </c>
      <c r="Z1314">
        <v>0</v>
      </c>
      <c r="AA1314">
        <v>359</v>
      </c>
      <c r="AB1314">
        <v>17</v>
      </c>
      <c r="AC1314">
        <v>4</v>
      </c>
      <c r="AD1314">
        <v>9</v>
      </c>
      <c r="AE1314">
        <v>10</v>
      </c>
      <c r="AF1314">
        <v>114</v>
      </c>
      <c r="AG1314">
        <v>78</v>
      </c>
      <c r="AH1314">
        <v>91</v>
      </c>
      <c r="AI1314">
        <v>36</v>
      </c>
      <c r="AJ1314">
        <v>359</v>
      </c>
    </row>
    <row r="1315" spans="1:36" x14ac:dyDescent="0.25">
      <c r="A1315" t="s">
        <v>273</v>
      </c>
      <c r="B1315" t="s">
        <v>653</v>
      </c>
      <c r="C1315" t="str">
        <f t="shared" si="93"/>
        <v>160902</v>
      </c>
      <c r="D1315" t="s">
        <v>300</v>
      </c>
      <c r="E1315">
        <v>8</v>
      </c>
      <c r="F1315">
        <v>540</v>
      </c>
      <c r="G1315">
        <v>411</v>
      </c>
      <c r="H1315">
        <v>143</v>
      </c>
      <c r="I1315">
        <v>268</v>
      </c>
      <c r="J1315">
        <v>0</v>
      </c>
      <c r="K1315">
        <v>2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268</v>
      </c>
      <c r="T1315">
        <v>0</v>
      </c>
      <c r="U1315">
        <v>0</v>
      </c>
      <c r="V1315">
        <v>268</v>
      </c>
      <c r="W1315">
        <v>12</v>
      </c>
      <c r="X1315">
        <v>2</v>
      </c>
      <c r="Y1315">
        <v>4</v>
      </c>
      <c r="Z1315">
        <v>0</v>
      </c>
      <c r="AA1315">
        <v>256</v>
      </c>
      <c r="AB1315">
        <v>19</v>
      </c>
      <c r="AC1315">
        <v>7</v>
      </c>
      <c r="AD1315">
        <v>12</v>
      </c>
      <c r="AE1315">
        <v>11</v>
      </c>
      <c r="AF1315">
        <v>25</v>
      </c>
      <c r="AG1315">
        <v>62</v>
      </c>
      <c r="AH1315">
        <v>79</v>
      </c>
      <c r="AI1315">
        <v>41</v>
      </c>
      <c r="AJ1315">
        <v>256</v>
      </c>
    </row>
    <row r="1316" spans="1:36" x14ac:dyDescent="0.25">
      <c r="A1316" t="s">
        <v>273</v>
      </c>
      <c r="B1316" t="s">
        <v>653</v>
      </c>
      <c r="C1316" t="str">
        <f t="shared" si="93"/>
        <v>160902</v>
      </c>
      <c r="D1316" t="s">
        <v>656</v>
      </c>
      <c r="E1316">
        <v>9</v>
      </c>
      <c r="F1316">
        <v>449</v>
      </c>
      <c r="G1316">
        <v>350</v>
      </c>
      <c r="H1316">
        <v>171</v>
      </c>
      <c r="I1316">
        <v>179</v>
      </c>
      <c r="J1316">
        <v>0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178</v>
      </c>
      <c r="T1316">
        <v>0</v>
      </c>
      <c r="U1316">
        <v>0</v>
      </c>
      <c r="V1316">
        <v>178</v>
      </c>
      <c r="W1316">
        <v>4</v>
      </c>
      <c r="X1316">
        <v>1</v>
      </c>
      <c r="Y1316">
        <v>2</v>
      </c>
      <c r="Z1316">
        <v>0</v>
      </c>
      <c r="AA1316">
        <v>174</v>
      </c>
      <c r="AB1316">
        <v>12</v>
      </c>
      <c r="AC1316">
        <v>0</v>
      </c>
      <c r="AD1316">
        <v>0</v>
      </c>
      <c r="AE1316">
        <v>4</v>
      </c>
      <c r="AF1316">
        <v>64</v>
      </c>
      <c r="AG1316">
        <v>36</v>
      </c>
      <c r="AH1316">
        <v>42</v>
      </c>
      <c r="AI1316">
        <v>16</v>
      </c>
      <c r="AJ1316">
        <v>174</v>
      </c>
    </row>
    <row r="1317" spans="1:36" x14ac:dyDescent="0.25">
      <c r="A1317" t="s">
        <v>273</v>
      </c>
      <c r="B1317" t="s">
        <v>653</v>
      </c>
      <c r="C1317" t="str">
        <f t="shared" si="93"/>
        <v>160902</v>
      </c>
      <c r="D1317" t="s">
        <v>300</v>
      </c>
      <c r="E1317">
        <v>10</v>
      </c>
      <c r="F1317">
        <v>514</v>
      </c>
      <c r="G1317">
        <v>390</v>
      </c>
      <c r="H1317">
        <v>152</v>
      </c>
      <c r="I1317">
        <v>238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238</v>
      </c>
      <c r="T1317">
        <v>0</v>
      </c>
      <c r="U1317">
        <v>0</v>
      </c>
      <c r="V1317">
        <v>238</v>
      </c>
      <c r="W1317">
        <v>10</v>
      </c>
      <c r="X1317">
        <v>0</v>
      </c>
      <c r="Y1317">
        <v>10</v>
      </c>
      <c r="Z1317">
        <v>0</v>
      </c>
      <c r="AA1317">
        <v>228</v>
      </c>
      <c r="AB1317">
        <v>3</v>
      </c>
      <c r="AC1317">
        <v>0</v>
      </c>
      <c r="AD1317">
        <v>4</v>
      </c>
      <c r="AE1317">
        <v>2</v>
      </c>
      <c r="AF1317">
        <v>114</v>
      </c>
      <c r="AG1317">
        <v>37</v>
      </c>
      <c r="AH1317">
        <v>47</v>
      </c>
      <c r="AI1317">
        <v>21</v>
      </c>
      <c r="AJ1317">
        <v>228</v>
      </c>
    </row>
    <row r="1318" spans="1:36" x14ac:dyDescent="0.25">
      <c r="A1318" t="s">
        <v>273</v>
      </c>
      <c r="B1318" t="s">
        <v>657</v>
      </c>
      <c r="C1318" t="str">
        <f t="shared" ref="C1318:C1332" si="94">"160903"</f>
        <v>160903</v>
      </c>
      <c r="D1318" t="s">
        <v>362</v>
      </c>
      <c r="E1318">
        <v>1</v>
      </c>
      <c r="F1318">
        <v>757</v>
      </c>
      <c r="G1318">
        <v>570</v>
      </c>
      <c r="H1318">
        <v>231</v>
      </c>
      <c r="I1318">
        <v>339</v>
      </c>
      <c r="J1318">
        <v>0</v>
      </c>
      <c r="K1318">
        <v>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339</v>
      </c>
      <c r="T1318">
        <v>0</v>
      </c>
      <c r="U1318">
        <v>0</v>
      </c>
      <c r="V1318">
        <v>339</v>
      </c>
      <c r="W1318">
        <v>9</v>
      </c>
      <c r="X1318">
        <v>5</v>
      </c>
      <c r="Y1318">
        <v>4</v>
      </c>
      <c r="Z1318">
        <v>0</v>
      </c>
      <c r="AA1318">
        <v>330</v>
      </c>
      <c r="AB1318">
        <v>12</v>
      </c>
      <c r="AC1318">
        <v>4</v>
      </c>
      <c r="AD1318">
        <v>9</v>
      </c>
      <c r="AE1318">
        <v>3</v>
      </c>
      <c r="AF1318">
        <v>75</v>
      </c>
      <c r="AG1318">
        <v>106</v>
      </c>
      <c r="AH1318">
        <v>91</v>
      </c>
      <c r="AI1318">
        <v>30</v>
      </c>
      <c r="AJ1318">
        <v>330</v>
      </c>
    </row>
    <row r="1319" spans="1:36" x14ac:dyDescent="0.25">
      <c r="A1319" t="s">
        <v>273</v>
      </c>
      <c r="B1319" t="s">
        <v>657</v>
      </c>
      <c r="C1319" t="str">
        <f t="shared" si="94"/>
        <v>160903</v>
      </c>
      <c r="D1319" t="s">
        <v>658</v>
      </c>
      <c r="E1319">
        <v>2</v>
      </c>
      <c r="F1319">
        <v>822</v>
      </c>
      <c r="G1319">
        <v>630</v>
      </c>
      <c r="H1319">
        <v>344</v>
      </c>
      <c r="I1319">
        <v>286</v>
      </c>
      <c r="J1319">
        <v>1</v>
      </c>
      <c r="K1319">
        <v>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286</v>
      </c>
      <c r="T1319">
        <v>0</v>
      </c>
      <c r="U1319">
        <v>0</v>
      </c>
      <c r="V1319">
        <v>286</v>
      </c>
      <c r="W1319">
        <v>6</v>
      </c>
      <c r="X1319">
        <v>0</v>
      </c>
      <c r="Y1319">
        <v>6</v>
      </c>
      <c r="Z1319">
        <v>0</v>
      </c>
      <c r="AA1319">
        <v>280</v>
      </c>
      <c r="AB1319">
        <v>16</v>
      </c>
      <c r="AC1319">
        <v>4</v>
      </c>
      <c r="AD1319">
        <v>7</v>
      </c>
      <c r="AE1319">
        <v>4</v>
      </c>
      <c r="AF1319">
        <v>128</v>
      </c>
      <c r="AG1319">
        <v>30</v>
      </c>
      <c r="AH1319">
        <v>65</v>
      </c>
      <c r="AI1319">
        <v>26</v>
      </c>
      <c r="AJ1319">
        <v>280</v>
      </c>
    </row>
    <row r="1320" spans="1:36" x14ac:dyDescent="0.25">
      <c r="A1320" t="s">
        <v>273</v>
      </c>
      <c r="B1320" t="s">
        <v>657</v>
      </c>
      <c r="C1320" t="str">
        <f t="shared" si="94"/>
        <v>160903</v>
      </c>
      <c r="D1320" t="s">
        <v>659</v>
      </c>
      <c r="E1320">
        <v>3</v>
      </c>
      <c r="F1320">
        <v>793</v>
      </c>
      <c r="G1320">
        <v>600</v>
      </c>
      <c r="H1320">
        <v>284</v>
      </c>
      <c r="I1320">
        <v>316</v>
      </c>
      <c r="J1320">
        <v>0</v>
      </c>
      <c r="K1320">
        <v>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316</v>
      </c>
      <c r="T1320">
        <v>0</v>
      </c>
      <c r="U1320">
        <v>0</v>
      </c>
      <c r="V1320">
        <v>316</v>
      </c>
      <c r="W1320">
        <v>16</v>
      </c>
      <c r="X1320">
        <v>1</v>
      </c>
      <c r="Y1320">
        <v>11</v>
      </c>
      <c r="Z1320">
        <v>0</v>
      </c>
      <c r="AA1320">
        <v>300</v>
      </c>
      <c r="AB1320">
        <v>15</v>
      </c>
      <c r="AC1320">
        <v>1</v>
      </c>
      <c r="AD1320">
        <v>11</v>
      </c>
      <c r="AE1320">
        <v>6</v>
      </c>
      <c r="AF1320">
        <v>105</v>
      </c>
      <c r="AG1320">
        <v>71</v>
      </c>
      <c r="AH1320">
        <v>56</v>
      </c>
      <c r="AI1320">
        <v>35</v>
      </c>
      <c r="AJ1320">
        <v>300</v>
      </c>
    </row>
    <row r="1321" spans="1:36" x14ac:dyDescent="0.25">
      <c r="A1321" t="s">
        <v>273</v>
      </c>
      <c r="B1321" t="s">
        <v>657</v>
      </c>
      <c r="C1321" t="str">
        <f t="shared" si="94"/>
        <v>160903</v>
      </c>
      <c r="D1321" t="s">
        <v>415</v>
      </c>
      <c r="E1321">
        <v>4</v>
      </c>
      <c r="F1321">
        <v>1346</v>
      </c>
      <c r="G1321">
        <v>1030</v>
      </c>
      <c r="H1321">
        <v>503</v>
      </c>
      <c r="I1321">
        <v>527</v>
      </c>
      <c r="J1321">
        <v>0</v>
      </c>
      <c r="K1321">
        <v>2</v>
      </c>
      <c r="L1321">
        <v>1</v>
      </c>
      <c r="M1321">
        <v>1</v>
      </c>
      <c r="N1321">
        <v>0</v>
      </c>
      <c r="O1321">
        <v>0</v>
      </c>
      <c r="P1321">
        <v>0</v>
      </c>
      <c r="Q1321">
        <v>0</v>
      </c>
      <c r="R1321">
        <v>1</v>
      </c>
      <c r="S1321">
        <v>528</v>
      </c>
      <c r="T1321">
        <v>1</v>
      </c>
      <c r="U1321">
        <v>0</v>
      </c>
      <c r="V1321">
        <v>528</v>
      </c>
      <c r="W1321">
        <v>16</v>
      </c>
      <c r="X1321">
        <v>6</v>
      </c>
      <c r="Y1321">
        <v>10</v>
      </c>
      <c r="Z1321">
        <v>0</v>
      </c>
      <c r="AA1321">
        <v>512</v>
      </c>
      <c r="AB1321">
        <v>15</v>
      </c>
      <c r="AC1321">
        <v>3</v>
      </c>
      <c r="AD1321">
        <v>8</v>
      </c>
      <c r="AE1321">
        <v>10</v>
      </c>
      <c r="AF1321">
        <v>208</v>
      </c>
      <c r="AG1321">
        <v>91</v>
      </c>
      <c r="AH1321">
        <v>109</v>
      </c>
      <c r="AI1321">
        <v>68</v>
      </c>
      <c r="AJ1321">
        <v>512</v>
      </c>
    </row>
    <row r="1322" spans="1:36" x14ac:dyDescent="0.25">
      <c r="A1322" t="s">
        <v>273</v>
      </c>
      <c r="B1322" t="s">
        <v>657</v>
      </c>
      <c r="C1322" t="str">
        <f t="shared" si="94"/>
        <v>160903</v>
      </c>
      <c r="D1322" t="s">
        <v>339</v>
      </c>
      <c r="E1322">
        <v>5</v>
      </c>
      <c r="F1322">
        <v>996</v>
      </c>
      <c r="G1322">
        <v>760</v>
      </c>
      <c r="H1322">
        <v>369</v>
      </c>
      <c r="I1322">
        <v>391</v>
      </c>
      <c r="J1322">
        <v>0</v>
      </c>
      <c r="K1322">
        <v>2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391</v>
      </c>
      <c r="T1322">
        <v>0</v>
      </c>
      <c r="U1322">
        <v>0</v>
      </c>
      <c r="V1322">
        <v>391</v>
      </c>
      <c r="W1322">
        <v>20</v>
      </c>
      <c r="X1322">
        <v>1</v>
      </c>
      <c r="Y1322">
        <v>18</v>
      </c>
      <c r="Z1322">
        <v>0</v>
      </c>
      <c r="AA1322">
        <v>371</v>
      </c>
      <c r="AB1322">
        <v>20</v>
      </c>
      <c r="AC1322">
        <v>2</v>
      </c>
      <c r="AD1322">
        <v>12</v>
      </c>
      <c r="AE1322">
        <v>15</v>
      </c>
      <c r="AF1322">
        <v>91</v>
      </c>
      <c r="AG1322">
        <v>90</v>
      </c>
      <c r="AH1322">
        <v>95</v>
      </c>
      <c r="AI1322">
        <v>46</v>
      </c>
      <c r="AJ1322">
        <v>371</v>
      </c>
    </row>
    <row r="1323" spans="1:36" x14ac:dyDescent="0.25">
      <c r="A1323" t="s">
        <v>273</v>
      </c>
      <c r="B1323" t="s">
        <v>657</v>
      </c>
      <c r="C1323" t="str">
        <f t="shared" si="94"/>
        <v>160903</v>
      </c>
      <c r="D1323" t="s">
        <v>448</v>
      </c>
      <c r="E1323">
        <v>6</v>
      </c>
      <c r="F1323">
        <v>482</v>
      </c>
      <c r="G1323">
        <v>368</v>
      </c>
      <c r="H1323">
        <v>180</v>
      </c>
      <c r="I1323">
        <v>188</v>
      </c>
      <c r="J1323">
        <v>0</v>
      </c>
      <c r="K1323">
        <v>1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188</v>
      </c>
      <c r="T1323">
        <v>0</v>
      </c>
      <c r="U1323">
        <v>0</v>
      </c>
      <c r="V1323">
        <v>188</v>
      </c>
      <c r="W1323">
        <v>9</v>
      </c>
      <c r="X1323">
        <v>0</v>
      </c>
      <c r="Y1323">
        <v>9</v>
      </c>
      <c r="Z1323">
        <v>0</v>
      </c>
      <c r="AA1323">
        <v>179</v>
      </c>
      <c r="AB1323">
        <v>18</v>
      </c>
      <c r="AC1323">
        <v>2</v>
      </c>
      <c r="AD1323">
        <v>6</v>
      </c>
      <c r="AE1323">
        <v>4</v>
      </c>
      <c r="AF1323">
        <v>73</v>
      </c>
      <c r="AG1323">
        <v>30</v>
      </c>
      <c r="AH1323">
        <v>30</v>
      </c>
      <c r="AI1323">
        <v>16</v>
      </c>
      <c r="AJ1323">
        <v>179</v>
      </c>
    </row>
    <row r="1324" spans="1:36" x14ac:dyDescent="0.25">
      <c r="A1324" t="s">
        <v>273</v>
      </c>
      <c r="B1324" t="s">
        <v>657</v>
      </c>
      <c r="C1324" t="str">
        <f t="shared" si="94"/>
        <v>160903</v>
      </c>
      <c r="D1324" t="s">
        <v>658</v>
      </c>
      <c r="E1324">
        <v>7</v>
      </c>
      <c r="F1324">
        <v>1556</v>
      </c>
      <c r="G1324">
        <v>1170</v>
      </c>
      <c r="H1324">
        <v>682</v>
      </c>
      <c r="I1324">
        <v>488</v>
      </c>
      <c r="J1324">
        <v>0</v>
      </c>
      <c r="K1324">
        <v>2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488</v>
      </c>
      <c r="T1324">
        <v>0</v>
      </c>
      <c r="U1324">
        <v>0</v>
      </c>
      <c r="V1324">
        <v>488</v>
      </c>
      <c r="W1324">
        <v>19</v>
      </c>
      <c r="X1324">
        <v>1</v>
      </c>
      <c r="Y1324">
        <v>18</v>
      </c>
      <c r="Z1324">
        <v>0</v>
      </c>
      <c r="AA1324">
        <v>469</v>
      </c>
      <c r="AB1324">
        <v>37</v>
      </c>
      <c r="AC1324">
        <v>7</v>
      </c>
      <c r="AD1324">
        <v>13</v>
      </c>
      <c r="AE1324">
        <v>11</v>
      </c>
      <c r="AF1324">
        <v>186</v>
      </c>
      <c r="AG1324">
        <v>69</v>
      </c>
      <c r="AH1324">
        <v>97</v>
      </c>
      <c r="AI1324">
        <v>49</v>
      </c>
      <c r="AJ1324">
        <v>469</v>
      </c>
    </row>
    <row r="1325" spans="1:36" x14ac:dyDescent="0.25">
      <c r="A1325" t="s">
        <v>273</v>
      </c>
      <c r="B1325" t="s">
        <v>657</v>
      </c>
      <c r="C1325" t="str">
        <f t="shared" si="94"/>
        <v>160903</v>
      </c>
      <c r="D1325" t="s">
        <v>362</v>
      </c>
      <c r="E1325">
        <v>8</v>
      </c>
      <c r="F1325">
        <v>1506</v>
      </c>
      <c r="G1325">
        <v>1140</v>
      </c>
      <c r="H1325">
        <v>529</v>
      </c>
      <c r="I1325">
        <v>611</v>
      </c>
      <c r="J1325">
        <v>2</v>
      </c>
      <c r="K1325">
        <v>4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610</v>
      </c>
      <c r="T1325">
        <v>0</v>
      </c>
      <c r="U1325">
        <v>0</v>
      </c>
      <c r="V1325">
        <v>610</v>
      </c>
      <c r="W1325">
        <v>17</v>
      </c>
      <c r="X1325">
        <v>1</v>
      </c>
      <c r="Y1325">
        <v>16</v>
      </c>
      <c r="Z1325">
        <v>0</v>
      </c>
      <c r="AA1325">
        <v>593</v>
      </c>
      <c r="AB1325">
        <v>29</v>
      </c>
      <c r="AC1325">
        <v>4</v>
      </c>
      <c r="AD1325">
        <v>22</v>
      </c>
      <c r="AE1325">
        <v>12</v>
      </c>
      <c r="AF1325">
        <v>174</v>
      </c>
      <c r="AG1325">
        <v>128</v>
      </c>
      <c r="AH1325">
        <v>150</v>
      </c>
      <c r="AI1325">
        <v>74</v>
      </c>
      <c r="AJ1325">
        <v>593</v>
      </c>
    </row>
    <row r="1326" spans="1:36" x14ac:dyDescent="0.25">
      <c r="A1326" t="s">
        <v>273</v>
      </c>
      <c r="B1326" t="s">
        <v>657</v>
      </c>
      <c r="C1326" t="str">
        <f t="shared" si="94"/>
        <v>160903</v>
      </c>
      <c r="D1326" t="s">
        <v>660</v>
      </c>
      <c r="E1326">
        <v>9</v>
      </c>
      <c r="F1326">
        <v>869</v>
      </c>
      <c r="G1326">
        <v>660</v>
      </c>
      <c r="H1326">
        <v>228</v>
      </c>
      <c r="I1326">
        <v>432</v>
      </c>
      <c r="J1326">
        <v>0</v>
      </c>
      <c r="K1326">
        <v>1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432</v>
      </c>
      <c r="T1326">
        <v>0</v>
      </c>
      <c r="U1326">
        <v>0</v>
      </c>
      <c r="V1326">
        <v>432</v>
      </c>
      <c r="W1326">
        <v>8</v>
      </c>
      <c r="X1326">
        <v>2</v>
      </c>
      <c r="Y1326">
        <v>6</v>
      </c>
      <c r="Z1326">
        <v>0</v>
      </c>
      <c r="AA1326">
        <v>424</v>
      </c>
      <c r="AB1326">
        <v>31</v>
      </c>
      <c r="AC1326">
        <v>12</v>
      </c>
      <c r="AD1326">
        <v>11</v>
      </c>
      <c r="AE1326">
        <v>13</v>
      </c>
      <c r="AF1326">
        <v>86</v>
      </c>
      <c r="AG1326">
        <v>81</v>
      </c>
      <c r="AH1326">
        <v>132</v>
      </c>
      <c r="AI1326">
        <v>58</v>
      </c>
      <c r="AJ1326">
        <v>424</v>
      </c>
    </row>
    <row r="1327" spans="1:36" x14ac:dyDescent="0.25">
      <c r="A1327" t="s">
        <v>273</v>
      </c>
      <c r="B1327" t="s">
        <v>657</v>
      </c>
      <c r="C1327" t="str">
        <f t="shared" si="94"/>
        <v>160903</v>
      </c>
      <c r="D1327" t="s">
        <v>448</v>
      </c>
      <c r="E1327">
        <v>10</v>
      </c>
      <c r="F1327">
        <v>455</v>
      </c>
      <c r="G1327">
        <v>350</v>
      </c>
      <c r="H1327">
        <v>163</v>
      </c>
      <c r="I1327">
        <v>187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187</v>
      </c>
      <c r="T1327">
        <v>0</v>
      </c>
      <c r="U1327">
        <v>0</v>
      </c>
      <c r="V1327">
        <v>187</v>
      </c>
      <c r="W1327">
        <v>5</v>
      </c>
      <c r="X1327">
        <v>1</v>
      </c>
      <c r="Y1327">
        <v>4</v>
      </c>
      <c r="Z1327">
        <v>0</v>
      </c>
      <c r="AA1327">
        <v>182</v>
      </c>
      <c r="AB1327">
        <v>13</v>
      </c>
      <c r="AC1327">
        <v>3</v>
      </c>
      <c r="AD1327">
        <v>7</v>
      </c>
      <c r="AE1327">
        <v>6</v>
      </c>
      <c r="AF1327">
        <v>64</v>
      </c>
      <c r="AG1327">
        <v>24</v>
      </c>
      <c r="AH1327">
        <v>47</v>
      </c>
      <c r="AI1327">
        <v>18</v>
      </c>
      <c r="AJ1327">
        <v>182</v>
      </c>
    </row>
    <row r="1328" spans="1:36" x14ac:dyDescent="0.25">
      <c r="A1328" t="s">
        <v>273</v>
      </c>
      <c r="B1328" t="s">
        <v>657</v>
      </c>
      <c r="C1328" t="str">
        <f t="shared" si="94"/>
        <v>160903</v>
      </c>
      <c r="D1328" t="s">
        <v>441</v>
      </c>
      <c r="E1328">
        <v>11</v>
      </c>
      <c r="F1328">
        <v>384</v>
      </c>
      <c r="G1328">
        <v>290</v>
      </c>
      <c r="H1328">
        <v>82</v>
      </c>
      <c r="I1328">
        <v>208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208</v>
      </c>
      <c r="T1328">
        <v>0</v>
      </c>
      <c r="U1328">
        <v>0</v>
      </c>
      <c r="V1328">
        <v>208</v>
      </c>
      <c r="W1328">
        <v>2</v>
      </c>
      <c r="X1328">
        <v>1</v>
      </c>
      <c r="Y1328">
        <v>1</v>
      </c>
      <c r="Z1328">
        <v>0</v>
      </c>
      <c r="AA1328">
        <v>206</v>
      </c>
      <c r="AB1328">
        <v>18</v>
      </c>
      <c r="AC1328">
        <v>3</v>
      </c>
      <c r="AD1328">
        <v>6</v>
      </c>
      <c r="AE1328">
        <v>5</v>
      </c>
      <c r="AF1328">
        <v>30</v>
      </c>
      <c r="AG1328">
        <v>54</v>
      </c>
      <c r="AH1328">
        <v>63</v>
      </c>
      <c r="AI1328">
        <v>27</v>
      </c>
      <c r="AJ1328">
        <v>206</v>
      </c>
    </row>
    <row r="1329" spans="1:36" x14ac:dyDescent="0.25">
      <c r="A1329" t="s">
        <v>273</v>
      </c>
      <c r="B1329" t="s">
        <v>657</v>
      </c>
      <c r="C1329" t="str">
        <f t="shared" si="94"/>
        <v>160903</v>
      </c>
      <c r="D1329" t="s">
        <v>316</v>
      </c>
      <c r="E1329">
        <v>12</v>
      </c>
      <c r="F1329">
        <v>711</v>
      </c>
      <c r="G1329">
        <v>550</v>
      </c>
      <c r="H1329">
        <v>110</v>
      </c>
      <c r="I1329">
        <v>440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440</v>
      </c>
      <c r="T1329">
        <v>0</v>
      </c>
      <c r="U1329">
        <v>0</v>
      </c>
      <c r="V1329">
        <v>440</v>
      </c>
      <c r="W1329">
        <v>16</v>
      </c>
      <c r="X1329">
        <v>3</v>
      </c>
      <c r="Y1329">
        <v>11</v>
      </c>
      <c r="Z1329">
        <v>0</v>
      </c>
      <c r="AA1329">
        <v>424</v>
      </c>
      <c r="AB1329">
        <v>15</v>
      </c>
      <c r="AC1329">
        <v>4</v>
      </c>
      <c r="AD1329">
        <v>14</v>
      </c>
      <c r="AE1329">
        <v>16</v>
      </c>
      <c r="AF1329">
        <v>24</v>
      </c>
      <c r="AG1329">
        <v>160</v>
      </c>
      <c r="AH1329">
        <v>129</v>
      </c>
      <c r="AI1329">
        <v>62</v>
      </c>
      <c r="AJ1329">
        <v>424</v>
      </c>
    </row>
    <row r="1330" spans="1:36" x14ac:dyDescent="0.25">
      <c r="A1330" t="s">
        <v>273</v>
      </c>
      <c r="B1330" t="s">
        <v>657</v>
      </c>
      <c r="C1330" t="str">
        <f t="shared" si="94"/>
        <v>160903</v>
      </c>
      <c r="D1330" t="s">
        <v>661</v>
      </c>
      <c r="E1330">
        <v>13</v>
      </c>
      <c r="F1330">
        <v>1024</v>
      </c>
      <c r="G1330">
        <v>780</v>
      </c>
      <c r="H1330">
        <v>309</v>
      </c>
      <c r="I1330">
        <v>471</v>
      </c>
      <c r="J1330">
        <v>0</v>
      </c>
      <c r="K1330">
        <v>1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471</v>
      </c>
      <c r="T1330">
        <v>0</v>
      </c>
      <c r="U1330">
        <v>0</v>
      </c>
      <c r="V1330">
        <v>471</v>
      </c>
      <c r="W1330">
        <v>9</v>
      </c>
      <c r="X1330">
        <v>1</v>
      </c>
      <c r="Y1330">
        <v>8</v>
      </c>
      <c r="Z1330">
        <v>0</v>
      </c>
      <c r="AA1330">
        <v>462</v>
      </c>
      <c r="AB1330">
        <v>18</v>
      </c>
      <c r="AC1330">
        <v>10</v>
      </c>
      <c r="AD1330">
        <v>14</v>
      </c>
      <c r="AE1330">
        <v>5</v>
      </c>
      <c r="AF1330">
        <v>91</v>
      </c>
      <c r="AG1330">
        <v>71</v>
      </c>
      <c r="AH1330">
        <v>167</v>
      </c>
      <c r="AI1330">
        <v>86</v>
      </c>
      <c r="AJ1330">
        <v>462</v>
      </c>
    </row>
    <row r="1331" spans="1:36" x14ac:dyDescent="0.25">
      <c r="A1331" t="s">
        <v>273</v>
      </c>
      <c r="B1331" t="s">
        <v>657</v>
      </c>
      <c r="C1331" t="str">
        <f t="shared" si="94"/>
        <v>160903</v>
      </c>
      <c r="D1331" t="s">
        <v>318</v>
      </c>
      <c r="E1331">
        <v>14</v>
      </c>
      <c r="F1331">
        <v>59</v>
      </c>
      <c r="G1331">
        <v>70</v>
      </c>
      <c r="H1331">
        <v>30</v>
      </c>
      <c r="I1331">
        <v>40</v>
      </c>
      <c r="J1331">
        <v>0</v>
      </c>
      <c r="K1331">
        <v>2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40</v>
      </c>
      <c r="T1331">
        <v>0</v>
      </c>
      <c r="U1331">
        <v>0</v>
      </c>
      <c r="V1331">
        <v>40</v>
      </c>
      <c r="W1331">
        <v>2</v>
      </c>
      <c r="X1331">
        <v>0</v>
      </c>
      <c r="Y1331">
        <v>2</v>
      </c>
      <c r="Z1331">
        <v>0</v>
      </c>
      <c r="AA1331">
        <v>38</v>
      </c>
      <c r="AB1331">
        <v>0</v>
      </c>
      <c r="AC1331">
        <v>0</v>
      </c>
      <c r="AD1331">
        <v>0</v>
      </c>
      <c r="AE1331">
        <v>0</v>
      </c>
      <c r="AF1331">
        <v>3</v>
      </c>
      <c r="AG1331">
        <v>33</v>
      </c>
      <c r="AH1331">
        <v>0</v>
      </c>
      <c r="AI1331">
        <v>2</v>
      </c>
      <c r="AJ1331">
        <v>38</v>
      </c>
    </row>
    <row r="1332" spans="1:36" x14ac:dyDescent="0.25">
      <c r="A1332" t="s">
        <v>273</v>
      </c>
      <c r="B1332" t="s">
        <v>657</v>
      </c>
      <c r="C1332" t="str">
        <f t="shared" si="94"/>
        <v>160903</v>
      </c>
      <c r="D1332" t="s">
        <v>662</v>
      </c>
      <c r="E1332">
        <v>15</v>
      </c>
      <c r="F1332">
        <v>69</v>
      </c>
      <c r="G1332">
        <v>100</v>
      </c>
      <c r="H1332">
        <v>56</v>
      </c>
      <c r="I1332">
        <v>44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44</v>
      </c>
      <c r="T1332">
        <v>0</v>
      </c>
      <c r="U1332">
        <v>0</v>
      </c>
      <c r="V1332">
        <v>44</v>
      </c>
      <c r="W1332">
        <v>4</v>
      </c>
      <c r="X1332">
        <v>1</v>
      </c>
      <c r="Y1332">
        <v>3</v>
      </c>
      <c r="Z1332">
        <v>0</v>
      </c>
      <c r="AA1332">
        <v>40</v>
      </c>
      <c r="AB1332">
        <v>1</v>
      </c>
      <c r="AC1332">
        <v>0</v>
      </c>
      <c r="AD1332">
        <v>3</v>
      </c>
      <c r="AE1332">
        <v>1</v>
      </c>
      <c r="AF1332">
        <v>3</v>
      </c>
      <c r="AG1332">
        <v>15</v>
      </c>
      <c r="AH1332">
        <v>14</v>
      </c>
      <c r="AI1332">
        <v>3</v>
      </c>
      <c r="AJ1332">
        <v>40</v>
      </c>
    </row>
    <row r="1333" spans="1:36" x14ac:dyDescent="0.25">
      <c r="A1333" t="s">
        <v>273</v>
      </c>
      <c r="B1333" t="s">
        <v>663</v>
      </c>
      <c r="C1333" t="str">
        <f t="shared" ref="C1333:C1340" si="95">"160904"</f>
        <v>160904</v>
      </c>
      <c r="D1333" t="s">
        <v>421</v>
      </c>
      <c r="E1333">
        <v>1</v>
      </c>
      <c r="F1333">
        <v>1118</v>
      </c>
      <c r="G1333">
        <v>850</v>
      </c>
      <c r="H1333">
        <v>408</v>
      </c>
      <c r="I1333">
        <v>442</v>
      </c>
      <c r="J1333">
        <v>0</v>
      </c>
      <c r="K1333">
        <v>2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442</v>
      </c>
      <c r="T1333">
        <v>0</v>
      </c>
      <c r="U1333">
        <v>0</v>
      </c>
      <c r="V1333">
        <v>442</v>
      </c>
      <c r="W1333">
        <v>16</v>
      </c>
      <c r="X1333">
        <v>4</v>
      </c>
      <c r="Y1333">
        <v>12</v>
      </c>
      <c r="Z1333">
        <v>0</v>
      </c>
      <c r="AA1333">
        <v>426</v>
      </c>
      <c r="AB1333">
        <v>26</v>
      </c>
      <c r="AC1333">
        <v>3</v>
      </c>
      <c r="AD1333">
        <v>12</v>
      </c>
      <c r="AE1333">
        <v>23</v>
      </c>
      <c r="AF1333">
        <v>120</v>
      </c>
      <c r="AG1333">
        <v>89</v>
      </c>
      <c r="AH1333">
        <v>93</v>
      </c>
      <c r="AI1333">
        <v>60</v>
      </c>
      <c r="AJ1333">
        <v>426</v>
      </c>
    </row>
    <row r="1334" spans="1:36" x14ac:dyDescent="0.25">
      <c r="A1334" t="s">
        <v>273</v>
      </c>
      <c r="B1334" t="s">
        <v>663</v>
      </c>
      <c r="C1334" t="str">
        <f t="shared" si="95"/>
        <v>160904</v>
      </c>
      <c r="D1334" t="s">
        <v>314</v>
      </c>
      <c r="E1334">
        <v>2</v>
      </c>
      <c r="F1334">
        <v>1670</v>
      </c>
      <c r="G1334">
        <v>1280</v>
      </c>
      <c r="H1334">
        <v>300</v>
      </c>
      <c r="I1334">
        <v>980</v>
      </c>
      <c r="J1334">
        <v>0</v>
      </c>
      <c r="K1334">
        <v>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980</v>
      </c>
      <c r="T1334">
        <v>0</v>
      </c>
      <c r="U1334">
        <v>0</v>
      </c>
      <c r="V1334">
        <v>980</v>
      </c>
      <c r="W1334">
        <v>28</v>
      </c>
      <c r="X1334">
        <v>4</v>
      </c>
      <c r="Y1334">
        <v>13</v>
      </c>
      <c r="Z1334">
        <v>0</v>
      </c>
      <c r="AA1334">
        <v>952</v>
      </c>
      <c r="AB1334">
        <v>28</v>
      </c>
      <c r="AC1334">
        <v>22</v>
      </c>
      <c r="AD1334">
        <v>15</v>
      </c>
      <c r="AE1334">
        <v>14</v>
      </c>
      <c r="AF1334">
        <v>144</v>
      </c>
      <c r="AG1334">
        <v>227</v>
      </c>
      <c r="AH1334">
        <v>337</v>
      </c>
      <c r="AI1334">
        <v>165</v>
      </c>
      <c r="AJ1334">
        <v>952</v>
      </c>
    </row>
    <row r="1335" spans="1:36" x14ac:dyDescent="0.25">
      <c r="A1335" t="s">
        <v>273</v>
      </c>
      <c r="B1335" t="s">
        <v>663</v>
      </c>
      <c r="C1335" t="str">
        <f t="shared" si="95"/>
        <v>160904</v>
      </c>
      <c r="D1335" t="s">
        <v>664</v>
      </c>
      <c r="E1335">
        <v>3</v>
      </c>
      <c r="F1335">
        <v>975</v>
      </c>
      <c r="G1335">
        <v>740</v>
      </c>
      <c r="H1335">
        <v>371</v>
      </c>
      <c r="I1335">
        <v>369</v>
      </c>
      <c r="J1335">
        <v>0</v>
      </c>
      <c r="K1335">
        <v>1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369</v>
      </c>
      <c r="T1335">
        <v>0</v>
      </c>
      <c r="U1335">
        <v>0</v>
      </c>
      <c r="V1335">
        <v>369</v>
      </c>
      <c r="W1335">
        <v>8</v>
      </c>
      <c r="X1335">
        <v>0</v>
      </c>
      <c r="Y1335">
        <v>7</v>
      </c>
      <c r="Z1335">
        <v>0</v>
      </c>
      <c r="AA1335">
        <v>361</v>
      </c>
      <c r="AB1335">
        <v>14</v>
      </c>
      <c r="AC1335">
        <v>5</v>
      </c>
      <c r="AD1335">
        <v>8</v>
      </c>
      <c r="AE1335">
        <v>5</v>
      </c>
      <c r="AF1335">
        <v>182</v>
      </c>
      <c r="AG1335">
        <v>41</v>
      </c>
      <c r="AH1335">
        <v>64</v>
      </c>
      <c r="AI1335">
        <v>42</v>
      </c>
      <c r="AJ1335">
        <v>361</v>
      </c>
    </row>
    <row r="1336" spans="1:36" x14ac:dyDescent="0.25">
      <c r="A1336" t="s">
        <v>273</v>
      </c>
      <c r="B1336" t="s">
        <v>663</v>
      </c>
      <c r="C1336" t="str">
        <f t="shared" si="95"/>
        <v>160904</v>
      </c>
      <c r="D1336" t="s">
        <v>314</v>
      </c>
      <c r="E1336">
        <v>4</v>
      </c>
      <c r="F1336">
        <v>1043</v>
      </c>
      <c r="G1336">
        <v>800</v>
      </c>
      <c r="H1336">
        <v>431</v>
      </c>
      <c r="I1336">
        <v>369</v>
      </c>
      <c r="J1336">
        <v>0</v>
      </c>
      <c r="K1336">
        <v>6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369</v>
      </c>
      <c r="T1336">
        <v>0</v>
      </c>
      <c r="U1336">
        <v>0</v>
      </c>
      <c r="V1336">
        <v>369</v>
      </c>
      <c r="W1336">
        <v>7</v>
      </c>
      <c r="X1336">
        <v>0</v>
      </c>
      <c r="Y1336">
        <v>4</v>
      </c>
      <c r="Z1336">
        <v>0</v>
      </c>
      <c r="AA1336">
        <v>362</v>
      </c>
      <c r="AB1336">
        <v>22</v>
      </c>
      <c r="AC1336">
        <v>5</v>
      </c>
      <c r="AD1336">
        <v>4</v>
      </c>
      <c r="AE1336">
        <v>4</v>
      </c>
      <c r="AF1336">
        <v>180</v>
      </c>
      <c r="AG1336">
        <v>63</v>
      </c>
      <c r="AH1336">
        <v>49</v>
      </c>
      <c r="AI1336">
        <v>35</v>
      </c>
      <c r="AJ1336">
        <v>362</v>
      </c>
    </row>
    <row r="1337" spans="1:36" x14ac:dyDescent="0.25">
      <c r="A1337" t="s">
        <v>273</v>
      </c>
      <c r="B1337" t="s">
        <v>663</v>
      </c>
      <c r="C1337" t="str">
        <f t="shared" si="95"/>
        <v>160904</v>
      </c>
      <c r="D1337" t="s">
        <v>314</v>
      </c>
      <c r="E1337">
        <v>5</v>
      </c>
      <c r="F1337">
        <v>1459</v>
      </c>
      <c r="G1337">
        <v>1110</v>
      </c>
      <c r="H1337">
        <v>533</v>
      </c>
      <c r="I1337">
        <v>577</v>
      </c>
      <c r="J1337">
        <v>0</v>
      </c>
      <c r="K1337">
        <v>2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577</v>
      </c>
      <c r="T1337">
        <v>0</v>
      </c>
      <c r="U1337">
        <v>0</v>
      </c>
      <c r="V1337">
        <v>577</v>
      </c>
      <c r="W1337">
        <v>4</v>
      </c>
      <c r="X1337">
        <v>2</v>
      </c>
      <c r="Y1337">
        <v>2</v>
      </c>
      <c r="Z1337">
        <v>0</v>
      </c>
      <c r="AA1337">
        <v>573</v>
      </c>
      <c r="AB1337">
        <v>14</v>
      </c>
      <c r="AC1337">
        <v>10</v>
      </c>
      <c r="AD1337">
        <v>16</v>
      </c>
      <c r="AE1337">
        <v>13</v>
      </c>
      <c r="AF1337">
        <v>205</v>
      </c>
      <c r="AG1337">
        <v>114</v>
      </c>
      <c r="AH1337">
        <v>142</v>
      </c>
      <c r="AI1337">
        <v>59</v>
      </c>
      <c r="AJ1337">
        <v>573</v>
      </c>
    </row>
    <row r="1338" spans="1:36" x14ac:dyDescent="0.25">
      <c r="A1338" t="s">
        <v>273</v>
      </c>
      <c r="B1338" t="s">
        <v>663</v>
      </c>
      <c r="C1338" t="str">
        <f t="shared" si="95"/>
        <v>160904</v>
      </c>
      <c r="D1338" t="s">
        <v>314</v>
      </c>
      <c r="E1338">
        <v>6</v>
      </c>
      <c r="F1338">
        <v>921</v>
      </c>
      <c r="G1338">
        <v>700</v>
      </c>
      <c r="H1338">
        <v>372</v>
      </c>
      <c r="I1338">
        <v>328</v>
      </c>
      <c r="J1338">
        <v>0</v>
      </c>
      <c r="K1338">
        <v>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328</v>
      </c>
      <c r="T1338">
        <v>0</v>
      </c>
      <c r="U1338">
        <v>0</v>
      </c>
      <c r="V1338">
        <v>328</v>
      </c>
      <c r="W1338">
        <v>9</v>
      </c>
      <c r="X1338">
        <v>0</v>
      </c>
      <c r="Y1338">
        <v>9</v>
      </c>
      <c r="Z1338">
        <v>0</v>
      </c>
      <c r="AA1338">
        <v>319</v>
      </c>
      <c r="AB1338">
        <v>19</v>
      </c>
      <c r="AC1338">
        <v>5</v>
      </c>
      <c r="AD1338">
        <v>6</v>
      </c>
      <c r="AE1338">
        <v>8</v>
      </c>
      <c r="AF1338">
        <v>127</v>
      </c>
      <c r="AG1338">
        <v>62</v>
      </c>
      <c r="AH1338">
        <v>70</v>
      </c>
      <c r="AI1338">
        <v>22</v>
      </c>
      <c r="AJ1338">
        <v>319</v>
      </c>
    </row>
    <row r="1339" spans="1:36" x14ac:dyDescent="0.25">
      <c r="A1339" t="s">
        <v>273</v>
      </c>
      <c r="B1339" t="s">
        <v>663</v>
      </c>
      <c r="C1339" t="str">
        <f t="shared" si="95"/>
        <v>160904</v>
      </c>
      <c r="D1339" t="s">
        <v>462</v>
      </c>
      <c r="E1339">
        <v>7</v>
      </c>
      <c r="F1339">
        <v>671</v>
      </c>
      <c r="G1339">
        <v>510</v>
      </c>
      <c r="H1339">
        <v>206</v>
      </c>
      <c r="I1339">
        <v>304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304</v>
      </c>
      <c r="T1339">
        <v>0</v>
      </c>
      <c r="U1339">
        <v>0</v>
      </c>
      <c r="V1339">
        <v>304</v>
      </c>
      <c r="W1339">
        <v>9</v>
      </c>
      <c r="X1339">
        <v>0</v>
      </c>
      <c r="Y1339">
        <v>9</v>
      </c>
      <c r="Z1339">
        <v>0</v>
      </c>
      <c r="AA1339">
        <v>295</v>
      </c>
      <c r="AB1339">
        <v>13</v>
      </c>
      <c r="AC1339">
        <v>5</v>
      </c>
      <c r="AD1339">
        <v>8</v>
      </c>
      <c r="AE1339">
        <v>5</v>
      </c>
      <c r="AF1339">
        <v>106</v>
      </c>
      <c r="AG1339">
        <v>61</v>
      </c>
      <c r="AH1339">
        <v>71</v>
      </c>
      <c r="AI1339">
        <v>26</v>
      </c>
      <c r="AJ1339">
        <v>295</v>
      </c>
    </row>
    <row r="1340" spans="1:36" x14ac:dyDescent="0.25">
      <c r="A1340" t="s">
        <v>273</v>
      </c>
      <c r="B1340" t="s">
        <v>663</v>
      </c>
      <c r="C1340" t="str">
        <f t="shared" si="95"/>
        <v>160904</v>
      </c>
      <c r="D1340" t="s">
        <v>665</v>
      </c>
      <c r="E1340">
        <v>8</v>
      </c>
      <c r="F1340">
        <v>1148</v>
      </c>
      <c r="G1340">
        <v>870</v>
      </c>
      <c r="H1340">
        <v>398</v>
      </c>
      <c r="I1340">
        <v>472</v>
      </c>
      <c r="J1340">
        <v>0</v>
      </c>
      <c r="K1340">
        <v>0</v>
      </c>
      <c r="L1340">
        <v>2</v>
      </c>
      <c r="M1340">
        <v>2</v>
      </c>
      <c r="N1340">
        <v>0</v>
      </c>
      <c r="O1340">
        <v>0</v>
      </c>
      <c r="P1340">
        <v>0</v>
      </c>
      <c r="Q1340">
        <v>0</v>
      </c>
      <c r="R1340">
        <v>2</v>
      </c>
      <c r="S1340">
        <v>474</v>
      </c>
      <c r="T1340">
        <v>2</v>
      </c>
      <c r="U1340">
        <v>0</v>
      </c>
      <c r="V1340">
        <v>474</v>
      </c>
      <c r="W1340">
        <v>17</v>
      </c>
      <c r="X1340">
        <v>4</v>
      </c>
      <c r="Y1340">
        <v>13</v>
      </c>
      <c r="Z1340">
        <v>0</v>
      </c>
      <c r="AA1340">
        <v>457</v>
      </c>
      <c r="AB1340">
        <v>17</v>
      </c>
      <c r="AC1340">
        <v>9</v>
      </c>
      <c r="AD1340">
        <v>8</v>
      </c>
      <c r="AE1340">
        <v>11</v>
      </c>
      <c r="AF1340">
        <v>194</v>
      </c>
      <c r="AG1340">
        <v>48</v>
      </c>
      <c r="AH1340">
        <v>115</v>
      </c>
      <c r="AI1340">
        <v>55</v>
      </c>
      <c r="AJ1340">
        <v>457</v>
      </c>
    </row>
    <row r="1341" spans="1:36" x14ac:dyDescent="0.25">
      <c r="A1341" t="s">
        <v>273</v>
      </c>
      <c r="B1341" t="s">
        <v>666</v>
      </c>
      <c r="C1341" t="str">
        <f t="shared" ref="C1341:C1346" si="96">"160905"</f>
        <v>160905</v>
      </c>
      <c r="D1341" t="s">
        <v>316</v>
      </c>
      <c r="E1341">
        <v>1</v>
      </c>
      <c r="F1341">
        <v>1056</v>
      </c>
      <c r="G1341">
        <v>800</v>
      </c>
      <c r="H1341">
        <v>470</v>
      </c>
      <c r="I1341">
        <v>330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330</v>
      </c>
      <c r="T1341">
        <v>0</v>
      </c>
      <c r="U1341">
        <v>0</v>
      </c>
      <c r="V1341">
        <v>330</v>
      </c>
      <c r="W1341">
        <v>7</v>
      </c>
      <c r="X1341">
        <v>1</v>
      </c>
      <c r="Y1341">
        <v>6</v>
      </c>
      <c r="Z1341">
        <v>0</v>
      </c>
      <c r="AA1341">
        <v>323</v>
      </c>
      <c r="AB1341">
        <v>45</v>
      </c>
      <c r="AC1341">
        <v>6</v>
      </c>
      <c r="AD1341">
        <v>8</v>
      </c>
      <c r="AE1341">
        <v>12</v>
      </c>
      <c r="AF1341">
        <v>113</v>
      </c>
      <c r="AG1341">
        <v>53</v>
      </c>
      <c r="AH1341">
        <v>56</v>
      </c>
      <c r="AI1341">
        <v>30</v>
      </c>
      <c r="AJ1341">
        <v>323</v>
      </c>
    </row>
    <row r="1342" spans="1:36" x14ac:dyDescent="0.25">
      <c r="A1342" t="s">
        <v>273</v>
      </c>
      <c r="B1342" t="s">
        <v>666</v>
      </c>
      <c r="C1342" t="str">
        <f t="shared" si="96"/>
        <v>160905</v>
      </c>
      <c r="D1342" t="s">
        <v>316</v>
      </c>
      <c r="E1342">
        <v>2</v>
      </c>
      <c r="F1342">
        <v>1857</v>
      </c>
      <c r="G1342">
        <v>1400</v>
      </c>
      <c r="H1342">
        <v>867</v>
      </c>
      <c r="I1342">
        <v>533</v>
      </c>
      <c r="J1342">
        <v>0</v>
      </c>
      <c r="K1342">
        <v>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533</v>
      </c>
      <c r="T1342">
        <v>0</v>
      </c>
      <c r="U1342">
        <v>0</v>
      </c>
      <c r="V1342">
        <v>533</v>
      </c>
      <c r="W1342">
        <v>16</v>
      </c>
      <c r="X1342">
        <v>2</v>
      </c>
      <c r="Y1342">
        <v>14</v>
      </c>
      <c r="Z1342">
        <v>0</v>
      </c>
      <c r="AA1342">
        <v>517</v>
      </c>
      <c r="AB1342">
        <v>14</v>
      </c>
      <c r="AC1342">
        <v>8</v>
      </c>
      <c r="AD1342">
        <v>13</v>
      </c>
      <c r="AE1342">
        <v>30</v>
      </c>
      <c r="AF1342">
        <v>189</v>
      </c>
      <c r="AG1342">
        <v>90</v>
      </c>
      <c r="AH1342">
        <v>124</v>
      </c>
      <c r="AI1342">
        <v>49</v>
      </c>
      <c r="AJ1342">
        <v>517</v>
      </c>
    </row>
    <row r="1343" spans="1:36" x14ac:dyDescent="0.25">
      <c r="A1343" t="s">
        <v>273</v>
      </c>
      <c r="B1343" t="s">
        <v>666</v>
      </c>
      <c r="C1343" t="str">
        <f t="shared" si="96"/>
        <v>160905</v>
      </c>
      <c r="D1343" t="s">
        <v>667</v>
      </c>
      <c r="E1343">
        <v>3</v>
      </c>
      <c r="F1343">
        <v>575</v>
      </c>
      <c r="G1343">
        <v>430</v>
      </c>
      <c r="H1343">
        <v>212</v>
      </c>
      <c r="I1343">
        <v>218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218</v>
      </c>
      <c r="T1343">
        <v>0</v>
      </c>
      <c r="U1343">
        <v>0</v>
      </c>
      <c r="V1343">
        <v>218</v>
      </c>
      <c r="W1343">
        <v>3</v>
      </c>
      <c r="X1343">
        <v>3</v>
      </c>
      <c r="Y1343">
        <v>0</v>
      </c>
      <c r="Z1343">
        <v>0</v>
      </c>
      <c r="AA1343">
        <v>215</v>
      </c>
      <c r="AB1343">
        <v>11</v>
      </c>
      <c r="AC1343">
        <v>3</v>
      </c>
      <c r="AD1343">
        <v>7</v>
      </c>
      <c r="AE1343">
        <v>3</v>
      </c>
      <c r="AF1343">
        <v>69</v>
      </c>
      <c r="AG1343">
        <v>50</v>
      </c>
      <c r="AH1343">
        <v>47</v>
      </c>
      <c r="AI1343">
        <v>25</v>
      </c>
      <c r="AJ1343">
        <v>215</v>
      </c>
    </row>
    <row r="1344" spans="1:36" x14ac:dyDescent="0.25">
      <c r="A1344" t="s">
        <v>273</v>
      </c>
      <c r="B1344" t="s">
        <v>666</v>
      </c>
      <c r="C1344" t="str">
        <f t="shared" si="96"/>
        <v>160905</v>
      </c>
      <c r="D1344" t="s">
        <v>316</v>
      </c>
      <c r="E1344">
        <v>4</v>
      </c>
      <c r="F1344">
        <v>1895</v>
      </c>
      <c r="G1344">
        <v>1440</v>
      </c>
      <c r="H1344">
        <v>510</v>
      </c>
      <c r="I1344">
        <v>930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930</v>
      </c>
      <c r="T1344">
        <v>0</v>
      </c>
      <c r="U1344">
        <v>0</v>
      </c>
      <c r="V1344">
        <v>930</v>
      </c>
      <c r="W1344">
        <v>20</v>
      </c>
      <c r="X1344">
        <v>3</v>
      </c>
      <c r="Y1344">
        <v>17</v>
      </c>
      <c r="Z1344">
        <v>0</v>
      </c>
      <c r="AA1344">
        <v>910</v>
      </c>
      <c r="AB1344">
        <v>33</v>
      </c>
      <c r="AC1344">
        <v>9</v>
      </c>
      <c r="AD1344">
        <v>17</v>
      </c>
      <c r="AE1344">
        <v>29</v>
      </c>
      <c r="AF1344">
        <v>193</v>
      </c>
      <c r="AG1344">
        <v>181</v>
      </c>
      <c r="AH1344">
        <v>281</v>
      </c>
      <c r="AI1344">
        <v>167</v>
      </c>
      <c r="AJ1344">
        <v>910</v>
      </c>
    </row>
    <row r="1345" spans="1:36" x14ac:dyDescent="0.25">
      <c r="A1345" t="s">
        <v>273</v>
      </c>
      <c r="B1345" t="s">
        <v>666</v>
      </c>
      <c r="C1345" t="str">
        <f t="shared" si="96"/>
        <v>160905</v>
      </c>
      <c r="D1345" t="s">
        <v>312</v>
      </c>
      <c r="E1345">
        <v>5</v>
      </c>
      <c r="F1345">
        <v>436</v>
      </c>
      <c r="G1345">
        <v>330</v>
      </c>
      <c r="H1345">
        <v>153</v>
      </c>
      <c r="I1345">
        <v>177</v>
      </c>
      <c r="J1345">
        <v>0</v>
      </c>
      <c r="K1345">
        <v>1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177</v>
      </c>
      <c r="T1345">
        <v>0</v>
      </c>
      <c r="U1345">
        <v>0</v>
      </c>
      <c r="V1345">
        <v>177</v>
      </c>
      <c r="W1345">
        <v>8</v>
      </c>
      <c r="X1345">
        <v>1</v>
      </c>
      <c r="Y1345">
        <v>7</v>
      </c>
      <c r="Z1345">
        <v>0</v>
      </c>
      <c r="AA1345">
        <v>169</v>
      </c>
      <c r="AB1345">
        <v>11</v>
      </c>
      <c r="AC1345">
        <v>2</v>
      </c>
      <c r="AD1345">
        <v>11</v>
      </c>
      <c r="AE1345">
        <v>2</v>
      </c>
      <c r="AF1345">
        <v>83</v>
      </c>
      <c r="AG1345">
        <v>14</v>
      </c>
      <c r="AH1345">
        <v>31</v>
      </c>
      <c r="AI1345">
        <v>15</v>
      </c>
      <c r="AJ1345">
        <v>169</v>
      </c>
    </row>
    <row r="1346" spans="1:36" x14ac:dyDescent="0.25">
      <c r="A1346" t="s">
        <v>273</v>
      </c>
      <c r="B1346" t="s">
        <v>666</v>
      </c>
      <c r="C1346" t="str">
        <f t="shared" si="96"/>
        <v>160905</v>
      </c>
      <c r="D1346" t="s">
        <v>316</v>
      </c>
      <c r="E1346">
        <v>6</v>
      </c>
      <c r="F1346">
        <v>1990</v>
      </c>
      <c r="G1346">
        <v>1500</v>
      </c>
      <c r="H1346">
        <v>797</v>
      </c>
      <c r="I1346">
        <v>703</v>
      </c>
      <c r="J1346">
        <v>0</v>
      </c>
      <c r="K1346">
        <v>4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703</v>
      </c>
      <c r="T1346">
        <v>0</v>
      </c>
      <c r="U1346">
        <v>0</v>
      </c>
      <c r="V1346">
        <v>703</v>
      </c>
      <c r="W1346">
        <v>25</v>
      </c>
      <c r="X1346">
        <v>5</v>
      </c>
      <c r="Y1346">
        <v>20</v>
      </c>
      <c r="Z1346">
        <v>0</v>
      </c>
      <c r="AA1346">
        <v>678</v>
      </c>
      <c r="AB1346">
        <v>60</v>
      </c>
      <c r="AC1346">
        <v>7</v>
      </c>
      <c r="AD1346">
        <v>18</v>
      </c>
      <c r="AE1346">
        <v>10</v>
      </c>
      <c r="AF1346">
        <v>251</v>
      </c>
      <c r="AG1346">
        <v>104</v>
      </c>
      <c r="AH1346">
        <v>166</v>
      </c>
      <c r="AI1346">
        <v>62</v>
      </c>
      <c r="AJ1346">
        <v>678</v>
      </c>
    </row>
    <row r="1347" spans="1:36" x14ac:dyDescent="0.25">
      <c r="A1347" t="s">
        <v>273</v>
      </c>
      <c r="B1347" t="s">
        <v>668</v>
      </c>
      <c r="C1347" t="str">
        <f t="shared" ref="C1347:C1353" si="97">"160906"</f>
        <v>160906</v>
      </c>
      <c r="D1347" t="s">
        <v>669</v>
      </c>
      <c r="E1347">
        <v>1</v>
      </c>
      <c r="F1347">
        <v>510</v>
      </c>
      <c r="G1347">
        <v>390</v>
      </c>
      <c r="H1347">
        <v>259</v>
      </c>
      <c r="I1347">
        <v>131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131</v>
      </c>
      <c r="T1347">
        <v>0</v>
      </c>
      <c r="U1347">
        <v>0</v>
      </c>
      <c r="V1347">
        <v>131</v>
      </c>
      <c r="W1347">
        <v>5</v>
      </c>
      <c r="X1347">
        <v>1</v>
      </c>
      <c r="Y1347">
        <v>2</v>
      </c>
      <c r="Z1347">
        <v>0</v>
      </c>
      <c r="AA1347">
        <v>126</v>
      </c>
      <c r="AB1347">
        <v>10</v>
      </c>
      <c r="AC1347">
        <v>1</v>
      </c>
      <c r="AD1347">
        <v>6</v>
      </c>
      <c r="AE1347">
        <v>2</v>
      </c>
      <c r="AF1347">
        <v>50</v>
      </c>
      <c r="AG1347">
        <v>17</v>
      </c>
      <c r="AH1347">
        <v>30</v>
      </c>
      <c r="AI1347">
        <v>10</v>
      </c>
      <c r="AJ1347">
        <v>126</v>
      </c>
    </row>
    <row r="1348" spans="1:36" x14ac:dyDescent="0.25">
      <c r="A1348" t="s">
        <v>273</v>
      </c>
      <c r="B1348" t="s">
        <v>668</v>
      </c>
      <c r="C1348" t="str">
        <f t="shared" si="97"/>
        <v>160906</v>
      </c>
      <c r="D1348" t="s">
        <v>670</v>
      </c>
      <c r="E1348">
        <v>2</v>
      </c>
      <c r="F1348">
        <v>585</v>
      </c>
      <c r="G1348">
        <v>450</v>
      </c>
      <c r="H1348">
        <v>293</v>
      </c>
      <c r="I1348">
        <v>157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157</v>
      </c>
      <c r="T1348">
        <v>0</v>
      </c>
      <c r="U1348">
        <v>0</v>
      </c>
      <c r="V1348">
        <v>157</v>
      </c>
      <c r="W1348">
        <v>6</v>
      </c>
      <c r="X1348">
        <v>1</v>
      </c>
      <c r="Y1348">
        <v>5</v>
      </c>
      <c r="Z1348">
        <v>0</v>
      </c>
      <c r="AA1348">
        <v>151</v>
      </c>
      <c r="AB1348">
        <v>8</v>
      </c>
      <c r="AC1348">
        <v>2</v>
      </c>
      <c r="AD1348">
        <v>5</v>
      </c>
      <c r="AE1348">
        <v>6</v>
      </c>
      <c r="AF1348">
        <v>27</v>
      </c>
      <c r="AG1348">
        <v>33</v>
      </c>
      <c r="AH1348">
        <v>52</v>
      </c>
      <c r="AI1348">
        <v>18</v>
      </c>
      <c r="AJ1348">
        <v>151</v>
      </c>
    </row>
    <row r="1349" spans="1:36" x14ac:dyDescent="0.25">
      <c r="A1349" t="s">
        <v>273</v>
      </c>
      <c r="B1349" t="s">
        <v>668</v>
      </c>
      <c r="C1349" t="str">
        <f t="shared" si="97"/>
        <v>160906</v>
      </c>
      <c r="D1349" t="s">
        <v>671</v>
      </c>
      <c r="E1349">
        <v>3</v>
      </c>
      <c r="F1349">
        <v>818</v>
      </c>
      <c r="G1349">
        <v>630</v>
      </c>
      <c r="H1349">
        <v>302</v>
      </c>
      <c r="I1349">
        <v>328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328</v>
      </c>
      <c r="T1349">
        <v>0</v>
      </c>
      <c r="U1349">
        <v>0</v>
      </c>
      <c r="V1349">
        <v>328</v>
      </c>
      <c r="W1349">
        <v>14</v>
      </c>
      <c r="X1349">
        <v>0</v>
      </c>
      <c r="Y1349">
        <v>12</v>
      </c>
      <c r="Z1349">
        <v>0</v>
      </c>
      <c r="AA1349">
        <v>314</v>
      </c>
      <c r="AB1349">
        <v>11</v>
      </c>
      <c r="AC1349">
        <v>2</v>
      </c>
      <c r="AD1349">
        <v>8</v>
      </c>
      <c r="AE1349">
        <v>8</v>
      </c>
      <c r="AF1349">
        <v>39</v>
      </c>
      <c r="AG1349">
        <v>61</v>
      </c>
      <c r="AH1349">
        <v>113</v>
      </c>
      <c r="AI1349">
        <v>72</v>
      </c>
      <c r="AJ1349">
        <v>314</v>
      </c>
    </row>
    <row r="1350" spans="1:36" x14ac:dyDescent="0.25">
      <c r="A1350" t="s">
        <v>273</v>
      </c>
      <c r="B1350" t="s">
        <v>668</v>
      </c>
      <c r="C1350" t="str">
        <f t="shared" si="97"/>
        <v>160906</v>
      </c>
      <c r="D1350" t="s">
        <v>312</v>
      </c>
      <c r="E1350">
        <v>4</v>
      </c>
      <c r="F1350">
        <v>676</v>
      </c>
      <c r="G1350">
        <v>510</v>
      </c>
      <c r="H1350">
        <v>269</v>
      </c>
      <c r="I1350">
        <v>241</v>
      </c>
      <c r="J1350">
        <v>0</v>
      </c>
      <c r="K1350">
        <v>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241</v>
      </c>
      <c r="T1350">
        <v>0</v>
      </c>
      <c r="U1350">
        <v>0</v>
      </c>
      <c r="V1350">
        <v>241</v>
      </c>
      <c r="W1350">
        <v>9</v>
      </c>
      <c r="X1350">
        <v>0</v>
      </c>
      <c r="Y1350">
        <v>4</v>
      </c>
      <c r="Z1350">
        <v>0</v>
      </c>
      <c r="AA1350">
        <v>232</v>
      </c>
      <c r="AB1350">
        <v>8</v>
      </c>
      <c r="AC1350">
        <v>2</v>
      </c>
      <c r="AD1350">
        <v>7</v>
      </c>
      <c r="AE1350">
        <v>11</v>
      </c>
      <c r="AF1350">
        <v>106</v>
      </c>
      <c r="AG1350">
        <v>21</v>
      </c>
      <c r="AH1350">
        <v>62</v>
      </c>
      <c r="AI1350">
        <v>15</v>
      </c>
      <c r="AJ1350">
        <v>232</v>
      </c>
    </row>
    <row r="1351" spans="1:36" x14ac:dyDescent="0.25">
      <c r="A1351" t="s">
        <v>273</v>
      </c>
      <c r="B1351" t="s">
        <v>668</v>
      </c>
      <c r="C1351" t="str">
        <f t="shared" si="97"/>
        <v>160906</v>
      </c>
      <c r="D1351" t="s">
        <v>312</v>
      </c>
      <c r="E1351">
        <v>5</v>
      </c>
      <c r="F1351">
        <v>378</v>
      </c>
      <c r="G1351">
        <v>290</v>
      </c>
      <c r="H1351">
        <v>187</v>
      </c>
      <c r="I1351">
        <v>103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103</v>
      </c>
      <c r="T1351">
        <v>0</v>
      </c>
      <c r="U1351">
        <v>0</v>
      </c>
      <c r="V1351">
        <v>103</v>
      </c>
      <c r="W1351">
        <v>3</v>
      </c>
      <c r="X1351">
        <v>0</v>
      </c>
      <c r="Y1351">
        <v>3</v>
      </c>
      <c r="Z1351">
        <v>0</v>
      </c>
      <c r="AA1351">
        <v>100</v>
      </c>
      <c r="AB1351">
        <v>5</v>
      </c>
      <c r="AC1351">
        <v>2</v>
      </c>
      <c r="AD1351">
        <v>5</v>
      </c>
      <c r="AE1351">
        <v>5</v>
      </c>
      <c r="AF1351">
        <v>8</v>
      </c>
      <c r="AG1351">
        <v>31</v>
      </c>
      <c r="AH1351">
        <v>27</v>
      </c>
      <c r="AI1351">
        <v>17</v>
      </c>
      <c r="AJ1351">
        <v>100</v>
      </c>
    </row>
    <row r="1352" spans="1:36" x14ac:dyDescent="0.25">
      <c r="A1352" t="s">
        <v>273</v>
      </c>
      <c r="B1352" t="s">
        <v>668</v>
      </c>
      <c r="C1352" t="str">
        <f t="shared" si="97"/>
        <v>160906</v>
      </c>
      <c r="D1352" t="s">
        <v>670</v>
      </c>
      <c r="E1352">
        <v>6</v>
      </c>
      <c r="F1352">
        <v>1087</v>
      </c>
      <c r="G1352">
        <v>820</v>
      </c>
      <c r="H1352">
        <v>536</v>
      </c>
      <c r="I1352">
        <v>284</v>
      </c>
      <c r="J1352">
        <v>0</v>
      </c>
      <c r="K1352">
        <v>3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284</v>
      </c>
      <c r="T1352">
        <v>0</v>
      </c>
      <c r="U1352">
        <v>0</v>
      </c>
      <c r="V1352">
        <v>284</v>
      </c>
      <c r="W1352">
        <v>7</v>
      </c>
      <c r="X1352">
        <v>0</v>
      </c>
      <c r="Y1352">
        <v>4</v>
      </c>
      <c r="Z1352">
        <v>0</v>
      </c>
      <c r="AA1352">
        <v>277</v>
      </c>
      <c r="AB1352">
        <v>7</v>
      </c>
      <c r="AC1352">
        <v>8</v>
      </c>
      <c r="AD1352">
        <v>4</v>
      </c>
      <c r="AE1352">
        <v>3</v>
      </c>
      <c r="AF1352">
        <v>136</v>
      </c>
      <c r="AG1352">
        <v>44</v>
      </c>
      <c r="AH1352">
        <v>55</v>
      </c>
      <c r="AI1352">
        <v>20</v>
      </c>
      <c r="AJ1352">
        <v>277</v>
      </c>
    </row>
    <row r="1353" spans="1:36" x14ac:dyDescent="0.25">
      <c r="A1353" t="s">
        <v>273</v>
      </c>
      <c r="B1353" t="s">
        <v>668</v>
      </c>
      <c r="C1353" t="str">
        <f t="shared" si="97"/>
        <v>160906</v>
      </c>
      <c r="D1353" t="s">
        <v>672</v>
      </c>
      <c r="E1353">
        <v>7</v>
      </c>
      <c r="F1353">
        <v>559</v>
      </c>
      <c r="G1353">
        <v>430</v>
      </c>
      <c r="H1353">
        <v>283</v>
      </c>
      <c r="I1353">
        <v>147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147</v>
      </c>
      <c r="T1353">
        <v>0</v>
      </c>
      <c r="U1353">
        <v>0</v>
      </c>
      <c r="V1353">
        <v>147</v>
      </c>
      <c r="W1353">
        <v>17</v>
      </c>
      <c r="X1353">
        <v>0</v>
      </c>
      <c r="Y1353">
        <v>2</v>
      </c>
      <c r="Z1353">
        <v>0</v>
      </c>
      <c r="AA1353">
        <v>130</v>
      </c>
      <c r="AB1353">
        <v>6</v>
      </c>
      <c r="AC1353">
        <v>0</v>
      </c>
      <c r="AD1353">
        <v>3</v>
      </c>
      <c r="AE1353">
        <v>6</v>
      </c>
      <c r="AF1353">
        <v>48</v>
      </c>
      <c r="AG1353">
        <v>28</v>
      </c>
      <c r="AH1353">
        <v>25</v>
      </c>
      <c r="AI1353">
        <v>14</v>
      </c>
      <c r="AJ1353">
        <v>130</v>
      </c>
    </row>
    <row r="1354" spans="1:36" x14ac:dyDescent="0.25">
      <c r="A1354" t="s">
        <v>273</v>
      </c>
      <c r="B1354" t="s">
        <v>673</v>
      </c>
      <c r="C1354" t="str">
        <f t="shared" ref="C1354:C1368" si="98">"160907"</f>
        <v>160907</v>
      </c>
      <c r="D1354" t="s">
        <v>674</v>
      </c>
      <c r="E1354">
        <v>1</v>
      </c>
      <c r="F1354">
        <v>676</v>
      </c>
      <c r="G1354">
        <v>520</v>
      </c>
      <c r="H1354">
        <v>240</v>
      </c>
      <c r="I1354">
        <v>280</v>
      </c>
      <c r="J1354">
        <v>0</v>
      </c>
      <c r="K1354">
        <v>3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280</v>
      </c>
      <c r="T1354">
        <v>0</v>
      </c>
      <c r="U1354">
        <v>0</v>
      </c>
      <c r="V1354">
        <v>280</v>
      </c>
      <c r="W1354">
        <v>15</v>
      </c>
      <c r="X1354">
        <v>1</v>
      </c>
      <c r="Y1354">
        <v>9</v>
      </c>
      <c r="Z1354">
        <v>0</v>
      </c>
      <c r="AA1354">
        <v>265</v>
      </c>
      <c r="AB1354">
        <v>16</v>
      </c>
      <c r="AC1354">
        <v>5</v>
      </c>
      <c r="AD1354">
        <v>24</v>
      </c>
      <c r="AE1354">
        <v>39</v>
      </c>
      <c r="AF1354">
        <v>9</v>
      </c>
      <c r="AG1354">
        <v>82</v>
      </c>
      <c r="AH1354">
        <v>62</v>
      </c>
      <c r="AI1354">
        <v>28</v>
      </c>
      <c r="AJ1354">
        <v>265</v>
      </c>
    </row>
    <row r="1355" spans="1:36" x14ac:dyDescent="0.25">
      <c r="A1355" t="s">
        <v>273</v>
      </c>
      <c r="B1355" t="s">
        <v>673</v>
      </c>
      <c r="C1355" t="str">
        <f t="shared" si="98"/>
        <v>160907</v>
      </c>
      <c r="D1355" t="s">
        <v>358</v>
      </c>
      <c r="E1355">
        <v>2</v>
      </c>
      <c r="F1355">
        <v>598</v>
      </c>
      <c r="G1355">
        <v>460</v>
      </c>
      <c r="H1355">
        <v>220</v>
      </c>
      <c r="I1355">
        <v>240</v>
      </c>
      <c r="J1355">
        <v>0</v>
      </c>
      <c r="K1355">
        <v>3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240</v>
      </c>
      <c r="T1355">
        <v>0</v>
      </c>
      <c r="U1355">
        <v>0</v>
      </c>
      <c r="V1355">
        <v>240</v>
      </c>
      <c r="W1355">
        <v>13</v>
      </c>
      <c r="X1355">
        <v>1</v>
      </c>
      <c r="Y1355">
        <v>12</v>
      </c>
      <c r="Z1355">
        <v>0</v>
      </c>
      <c r="AA1355">
        <v>227</v>
      </c>
      <c r="AB1355">
        <v>13</v>
      </c>
      <c r="AC1355">
        <v>4</v>
      </c>
      <c r="AD1355">
        <v>17</v>
      </c>
      <c r="AE1355">
        <v>44</v>
      </c>
      <c r="AF1355">
        <v>12</v>
      </c>
      <c r="AG1355">
        <v>66</v>
      </c>
      <c r="AH1355">
        <v>44</v>
      </c>
      <c r="AI1355">
        <v>27</v>
      </c>
      <c r="AJ1355">
        <v>227</v>
      </c>
    </row>
    <row r="1356" spans="1:36" x14ac:dyDescent="0.25">
      <c r="A1356" t="s">
        <v>273</v>
      </c>
      <c r="B1356" t="s">
        <v>673</v>
      </c>
      <c r="C1356" t="str">
        <f t="shared" si="98"/>
        <v>160907</v>
      </c>
      <c r="D1356" t="s">
        <v>675</v>
      </c>
      <c r="E1356">
        <v>3</v>
      </c>
      <c r="F1356">
        <v>752</v>
      </c>
      <c r="G1356">
        <v>580</v>
      </c>
      <c r="H1356">
        <v>328</v>
      </c>
      <c r="I1356">
        <v>252</v>
      </c>
      <c r="J1356">
        <v>1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252</v>
      </c>
      <c r="T1356">
        <v>0</v>
      </c>
      <c r="U1356">
        <v>0</v>
      </c>
      <c r="V1356">
        <v>252</v>
      </c>
      <c r="W1356">
        <v>9</v>
      </c>
      <c r="X1356">
        <v>1</v>
      </c>
      <c r="Y1356">
        <v>7</v>
      </c>
      <c r="Z1356">
        <v>0</v>
      </c>
      <c r="AA1356">
        <v>243</v>
      </c>
      <c r="AB1356">
        <v>21</v>
      </c>
      <c r="AC1356">
        <v>3</v>
      </c>
      <c r="AD1356">
        <v>9</v>
      </c>
      <c r="AE1356">
        <v>39</v>
      </c>
      <c r="AF1356">
        <v>3</v>
      </c>
      <c r="AG1356">
        <v>93</v>
      </c>
      <c r="AH1356">
        <v>53</v>
      </c>
      <c r="AI1356">
        <v>22</v>
      </c>
      <c r="AJ1356">
        <v>243</v>
      </c>
    </row>
    <row r="1357" spans="1:36" x14ac:dyDescent="0.25">
      <c r="A1357" t="s">
        <v>273</v>
      </c>
      <c r="B1357" t="s">
        <v>673</v>
      </c>
      <c r="C1357" t="str">
        <f t="shared" si="98"/>
        <v>160907</v>
      </c>
      <c r="D1357" t="s">
        <v>427</v>
      </c>
      <c r="E1357">
        <v>4</v>
      </c>
      <c r="F1357">
        <v>664</v>
      </c>
      <c r="G1357">
        <v>520</v>
      </c>
      <c r="H1357">
        <v>187</v>
      </c>
      <c r="I1357">
        <v>333</v>
      </c>
      <c r="J1357">
        <v>0</v>
      </c>
      <c r="K1357">
        <v>2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333</v>
      </c>
      <c r="T1357">
        <v>0</v>
      </c>
      <c r="U1357">
        <v>0</v>
      </c>
      <c r="V1357">
        <v>333</v>
      </c>
      <c r="W1357">
        <v>15</v>
      </c>
      <c r="X1357">
        <v>1</v>
      </c>
      <c r="Y1357">
        <v>14</v>
      </c>
      <c r="Z1357">
        <v>0</v>
      </c>
      <c r="AA1357">
        <v>318</v>
      </c>
      <c r="AB1357">
        <v>18</v>
      </c>
      <c r="AC1357">
        <v>0</v>
      </c>
      <c r="AD1357">
        <v>18</v>
      </c>
      <c r="AE1357">
        <v>69</v>
      </c>
      <c r="AF1357">
        <v>5</v>
      </c>
      <c r="AG1357">
        <v>98</v>
      </c>
      <c r="AH1357">
        <v>76</v>
      </c>
      <c r="AI1357">
        <v>34</v>
      </c>
      <c r="AJ1357">
        <v>318</v>
      </c>
    </row>
    <row r="1358" spans="1:36" x14ac:dyDescent="0.25">
      <c r="A1358" t="s">
        <v>273</v>
      </c>
      <c r="B1358" t="s">
        <v>673</v>
      </c>
      <c r="C1358" t="str">
        <f t="shared" si="98"/>
        <v>160907</v>
      </c>
      <c r="D1358" t="s">
        <v>356</v>
      </c>
      <c r="E1358">
        <v>5</v>
      </c>
      <c r="F1358">
        <v>629</v>
      </c>
      <c r="G1358">
        <v>480</v>
      </c>
      <c r="H1358">
        <v>162</v>
      </c>
      <c r="I1358">
        <v>318</v>
      </c>
      <c r="J1358">
        <v>0</v>
      </c>
      <c r="K1358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318</v>
      </c>
      <c r="T1358">
        <v>0</v>
      </c>
      <c r="U1358">
        <v>0</v>
      </c>
      <c r="V1358">
        <v>318</v>
      </c>
      <c r="W1358">
        <v>15</v>
      </c>
      <c r="X1358">
        <v>2</v>
      </c>
      <c r="Y1358">
        <v>10</v>
      </c>
      <c r="Z1358">
        <v>0</v>
      </c>
      <c r="AA1358">
        <v>303</v>
      </c>
      <c r="AB1358">
        <v>11</v>
      </c>
      <c r="AC1358">
        <v>5</v>
      </c>
      <c r="AD1358">
        <v>6</v>
      </c>
      <c r="AE1358">
        <v>53</v>
      </c>
      <c r="AF1358">
        <v>8</v>
      </c>
      <c r="AG1358">
        <v>103</v>
      </c>
      <c r="AH1358">
        <v>75</v>
      </c>
      <c r="AI1358">
        <v>42</v>
      </c>
      <c r="AJ1358">
        <v>303</v>
      </c>
    </row>
    <row r="1359" spans="1:36" x14ac:dyDescent="0.25">
      <c r="A1359" t="s">
        <v>273</v>
      </c>
      <c r="B1359" t="s">
        <v>673</v>
      </c>
      <c r="C1359" t="str">
        <f t="shared" si="98"/>
        <v>160907</v>
      </c>
      <c r="D1359" t="s">
        <v>676</v>
      </c>
      <c r="E1359">
        <v>6</v>
      </c>
      <c r="F1359">
        <v>569</v>
      </c>
      <c r="G1359">
        <v>440</v>
      </c>
      <c r="H1359">
        <v>105</v>
      </c>
      <c r="I1359">
        <v>335</v>
      </c>
      <c r="J1359">
        <v>0</v>
      </c>
      <c r="K1359">
        <v>2</v>
      </c>
      <c r="L1359">
        <v>2</v>
      </c>
      <c r="M1359">
        <v>2</v>
      </c>
      <c r="N1359">
        <v>1</v>
      </c>
      <c r="O1359">
        <v>0</v>
      </c>
      <c r="P1359">
        <v>0</v>
      </c>
      <c r="Q1359">
        <v>0</v>
      </c>
      <c r="R1359">
        <v>1</v>
      </c>
      <c r="S1359">
        <v>336</v>
      </c>
      <c r="T1359">
        <v>1</v>
      </c>
      <c r="U1359">
        <v>0</v>
      </c>
      <c r="V1359">
        <v>336</v>
      </c>
      <c r="W1359">
        <v>9</v>
      </c>
      <c r="X1359">
        <v>3</v>
      </c>
      <c r="Y1359">
        <v>6</v>
      </c>
      <c r="Z1359">
        <v>0</v>
      </c>
      <c r="AA1359">
        <v>327</v>
      </c>
      <c r="AB1359">
        <v>11</v>
      </c>
      <c r="AC1359">
        <v>4</v>
      </c>
      <c r="AD1359">
        <v>13</v>
      </c>
      <c r="AE1359">
        <v>75</v>
      </c>
      <c r="AF1359">
        <v>5</v>
      </c>
      <c r="AG1359">
        <v>94</v>
      </c>
      <c r="AH1359">
        <v>79</v>
      </c>
      <c r="AI1359">
        <v>46</v>
      </c>
      <c r="AJ1359">
        <v>327</v>
      </c>
    </row>
    <row r="1360" spans="1:36" x14ac:dyDescent="0.25">
      <c r="A1360" t="s">
        <v>273</v>
      </c>
      <c r="B1360" t="s">
        <v>673</v>
      </c>
      <c r="C1360" t="str">
        <f t="shared" si="98"/>
        <v>160907</v>
      </c>
      <c r="D1360" t="s">
        <v>356</v>
      </c>
      <c r="E1360">
        <v>7</v>
      </c>
      <c r="F1360">
        <v>642</v>
      </c>
      <c r="G1360">
        <v>490</v>
      </c>
      <c r="H1360">
        <v>181</v>
      </c>
      <c r="I1360">
        <v>309</v>
      </c>
      <c r="J1360">
        <v>0</v>
      </c>
      <c r="K1360">
        <v>3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309</v>
      </c>
      <c r="T1360">
        <v>0</v>
      </c>
      <c r="U1360">
        <v>0</v>
      </c>
      <c r="V1360">
        <v>309</v>
      </c>
      <c r="W1360">
        <v>4</v>
      </c>
      <c r="X1360">
        <v>0</v>
      </c>
      <c r="Y1360">
        <v>3</v>
      </c>
      <c r="Z1360">
        <v>0</v>
      </c>
      <c r="AA1360">
        <v>305</v>
      </c>
      <c r="AB1360">
        <v>17</v>
      </c>
      <c r="AC1360">
        <v>4</v>
      </c>
      <c r="AD1360">
        <v>17</v>
      </c>
      <c r="AE1360">
        <v>62</v>
      </c>
      <c r="AF1360">
        <v>10</v>
      </c>
      <c r="AG1360">
        <v>99</v>
      </c>
      <c r="AH1360">
        <v>67</v>
      </c>
      <c r="AI1360">
        <v>29</v>
      </c>
      <c r="AJ1360">
        <v>305</v>
      </c>
    </row>
    <row r="1361" spans="1:36" x14ac:dyDescent="0.25">
      <c r="A1361" t="s">
        <v>273</v>
      </c>
      <c r="B1361" t="s">
        <v>673</v>
      </c>
      <c r="C1361" t="str">
        <f t="shared" si="98"/>
        <v>160907</v>
      </c>
      <c r="D1361" t="s">
        <v>362</v>
      </c>
      <c r="E1361">
        <v>8</v>
      </c>
      <c r="F1361">
        <v>756</v>
      </c>
      <c r="G1361">
        <v>580</v>
      </c>
      <c r="H1361">
        <v>215</v>
      </c>
      <c r="I1361">
        <v>365</v>
      </c>
      <c r="J1361">
        <v>0</v>
      </c>
      <c r="K1361">
        <v>1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365</v>
      </c>
      <c r="T1361">
        <v>0</v>
      </c>
      <c r="U1361">
        <v>0</v>
      </c>
      <c r="V1361">
        <v>365</v>
      </c>
      <c r="W1361">
        <v>11</v>
      </c>
      <c r="X1361">
        <v>5</v>
      </c>
      <c r="Y1361">
        <v>6</v>
      </c>
      <c r="Z1361">
        <v>0</v>
      </c>
      <c r="AA1361">
        <v>354</v>
      </c>
      <c r="AB1361">
        <v>15</v>
      </c>
      <c r="AC1361">
        <v>6</v>
      </c>
      <c r="AD1361">
        <v>13</v>
      </c>
      <c r="AE1361">
        <v>73</v>
      </c>
      <c r="AF1361">
        <v>16</v>
      </c>
      <c r="AG1361">
        <v>108</v>
      </c>
      <c r="AH1361">
        <v>67</v>
      </c>
      <c r="AI1361">
        <v>56</v>
      </c>
      <c r="AJ1361">
        <v>354</v>
      </c>
    </row>
    <row r="1362" spans="1:36" x14ac:dyDescent="0.25">
      <c r="A1362" t="s">
        <v>273</v>
      </c>
      <c r="B1362" t="s">
        <v>673</v>
      </c>
      <c r="C1362" t="str">
        <f t="shared" si="98"/>
        <v>160907</v>
      </c>
      <c r="D1362" t="s">
        <v>418</v>
      </c>
      <c r="E1362">
        <v>9</v>
      </c>
      <c r="F1362">
        <v>749</v>
      </c>
      <c r="G1362">
        <v>570</v>
      </c>
      <c r="H1362">
        <v>255</v>
      </c>
      <c r="I1362">
        <v>315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315</v>
      </c>
      <c r="T1362">
        <v>0</v>
      </c>
      <c r="U1362">
        <v>0</v>
      </c>
      <c r="V1362">
        <v>315</v>
      </c>
      <c r="W1362">
        <v>20</v>
      </c>
      <c r="X1362">
        <v>6</v>
      </c>
      <c r="Y1362">
        <v>14</v>
      </c>
      <c r="Z1362">
        <v>0</v>
      </c>
      <c r="AA1362">
        <v>295</v>
      </c>
      <c r="AB1362">
        <v>24</v>
      </c>
      <c r="AC1362">
        <v>4</v>
      </c>
      <c r="AD1362">
        <v>20</v>
      </c>
      <c r="AE1362">
        <v>66</v>
      </c>
      <c r="AF1362">
        <v>10</v>
      </c>
      <c r="AG1362">
        <v>99</v>
      </c>
      <c r="AH1362">
        <v>46</v>
      </c>
      <c r="AI1362">
        <v>26</v>
      </c>
      <c r="AJ1362">
        <v>295</v>
      </c>
    </row>
    <row r="1363" spans="1:36" x14ac:dyDescent="0.25">
      <c r="A1363" t="s">
        <v>273</v>
      </c>
      <c r="B1363" t="s">
        <v>673</v>
      </c>
      <c r="C1363" t="str">
        <f t="shared" si="98"/>
        <v>160907</v>
      </c>
      <c r="D1363" t="s">
        <v>316</v>
      </c>
      <c r="E1363">
        <v>10</v>
      </c>
      <c r="F1363">
        <v>852</v>
      </c>
      <c r="G1363">
        <v>661</v>
      </c>
      <c r="H1363">
        <v>395</v>
      </c>
      <c r="I1363">
        <v>266</v>
      </c>
      <c r="J1363">
        <v>0</v>
      </c>
      <c r="K1363">
        <v>1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266</v>
      </c>
      <c r="T1363">
        <v>0</v>
      </c>
      <c r="U1363">
        <v>0</v>
      </c>
      <c r="V1363">
        <v>266</v>
      </c>
      <c r="W1363">
        <v>7</v>
      </c>
      <c r="X1363">
        <v>0</v>
      </c>
      <c r="Y1363">
        <v>7</v>
      </c>
      <c r="Z1363">
        <v>0</v>
      </c>
      <c r="AA1363">
        <v>259</v>
      </c>
      <c r="AB1363">
        <v>18</v>
      </c>
      <c r="AC1363">
        <v>2</v>
      </c>
      <c r="AD1363">
        <v>3</v>
      </c>
      <c r="AE1363">
        <v>49</v>
      </c>
      <c r="AF1363">
        <v>10</v>
      </c>
      <c r="AG1363">
        <v>99</v>
      </c>
      <c r="AH1363">
        <v>51</v>
      </c>
      <c r="AI1363">
        <v>27</v>
      </c>
      <c r="AJ1363">
        <v>259</v>
      </c>
    </row>
    <row r="1364" spans="1:36" x14ac:dyDescent="0.25">
      <c r="A1364" t="s">
        <v>273</v>
      </c>
      <c r="B1364" t="s">
        <v>673</v>
      </c>
      <c r="C1364" t="str">
        <f t="shared" si="98"/>
        <v>160907</v>
      </c>
      <c r="D1364" t="s">
        <v>328</v>
      </c>
      <c r="E1364">
        <v>11</v>
      </c>
      <c r="F1364">
        <v>706</v>
      </c>
      <c r="G1364">
        <v>540</v>
      </c>
      <c r="H1364">
        <v>244</v>
      </c>
      <c r="I1364">
        <v>296</v>
      </c>
      <c r="J1364">
        <v>0</v>
      </c>
      <c r="K1364">
        <v>3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296</v>
      </c>
      <c r="T1364">
        <v>0</v>
      </c>
      <c r="U1364">
        <v>0</v>
      </c>
      <c r="V1364">
        <v>296</v>
      </c>
      <c r="W1364">
        <v>7</v>
      </c>
      <c r="X1364">
        <v>1</v>
      </c>
      <c r="Y1364">
        <v>6</v>
      </c>
      <c r="Z1364">
        <v>0</v>
      </c>
      <c r="AA1364">
        <v>289</v>
      </c>
      <c r="AB1364">
        <v>17</v>
      </c>
      <c r="AC1364">
        <v>4</v>
      </c>
      <c r="AD1364">
        <v>15</v>
      </c>
      <c r="AE1364">
        <v>41</v>
      </c>
      <c r="AF1364">
        <v>3</v>
      </c>
      <c r="AG1364">
        <v>109</v>
      </c>
      <c r="AH1364">
        <v>63</v>
      </c>
      <c r="AI1364">
        <v>37</v>
      </c>
      <c r="AJ1364">
        <v>289</v>
      </c>
    </row>
    <row r="1365" spans="1:36" x14ac:dyDescent="0.25">
      <c r="A1365" t="s">
        <v>273</v>
      </c>
      <c r="B1365" t="s">
        <v>673</v>
      </c>
      <c r="C1365" t="str">
        <f t="shared" si="98"/>
        <v>160907</v>
      </c>
      <c r="D1365" t="s">
        <v>316</v>
      </c>
      <c r="E1365">
        <v>12</v>
      </c>
      <c r="F1365">
        <v>925</v>
      </c>
      <c r="G1365">
        <v>711</v>
      </c>
      <c r="H1365">
        <v>327</v>
      </c>
      <c r="I1365">
        <v>384</v>
      </c>
      <c r="J1365">
        <v>0</v>
      </c>
      <c r="K1365">
        <v>2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384</v>
      </c>
      <c r="T1365">
        <v>0</v>
      </c>
      <c r="U1365">
        <v>0</v>
      </c>
      <c r="V1365">
        <v>384</v>
      </c>
      <c r="W1365">
        <v>15</v>
      </c>
      <c r="X1365">
        <v>3</v>
      </c>
      <c r="Y1365">
        <v>12</v>
      </c>
      <c r="Z1365">
        <v>0</v>
      </c>
      <c r="AA1365">
        <v>369</v>
      </c>
      <c r="AB1365">
        <v>30</v>
      </c>
      <c r="AC1365">
        <v>7</v>
      </c>
      <c r="AD1365">
        <v>22</v>
      </c>
      <c r="AE1365">
        <v>56</v>
      </c>
      <c r="AF1365">
        <v>8</v>
      </c>
      <c r="AG1365">
        <v>129</v>
      </c>
      <c r="AH1365">
        <v>82</v>
      </c>
      <c r="AI1365">
        <v>35</v>
      </c>
      <c r="AJ1365">
        <v>369</v>
      </c>
    </row>
    <row r="1366" spans="1:36" x14ac:dyDescent="0.25">
      <c r="A1366" t="s">
        <v>273</v>
      </c>
      <c r="B1366" t="s">
        <v>673</v>
      </c>
      <c r="C1366" t="str">
        <f t="shared" si="98"/>
        <v>160907</v>
      </c>
      <c r="D1366" t="s">
        <v>300</v>
      </c>
      <c r="E1366">
        <v>13</v>
      </c>
      <c r="F1366">
        <v>891</v>
      </c>
      <c r="G1366">
        <v>680</v>
      </c>
      <c r="H1366">
        <v>331</v>
      </c>
      <c r="I1366">
        <v>349</v>
      </c>
      <c r="J1366">
        <v>1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349</v>
      </c>
      <c r="T1366">
        <v>0</v>
      </c>
      <c r="U1366">
        <v>0</v>
      </c>
      <c r="V1366">
        <v>349</v>
      </c>
      <c r="W1366">
        <v>8</v>
      </c>
      <c r="X1366">
        <v>1</v>
      </c>
      <c r="Y1366">
        <v>7</v>
      </c>
      <c r="Z1366">
        <v>0</v>
      </c>
      <c r="AA1366">
        <v>341</v>
      </c>
      <c r="AB1366">
        <v>35</v>
      </c>
      <c r="AC1366">
        <v>0</v>
      </c>
      <c r="AD1366">
        <v>17</v>
      </c>
      <c r="AE1366">
        <v>101</v>
      </c>
      <c r="AF1366">
        <v>6</v>
      </c>
      <c r="AG1366">
        <v>101</v>
      </c>
      <c r="AH1366">
        <v>42</v>
      </c>
      <c r="AI1366">
        <v>39</v>
      </c>
      <c r="AJ1366">
        <v>341</v>
      </c>
    </row>
    <row r="1367" spans="1:36" x14ac:dyDescent="0.25">
      <c r="A1367" t="s">
        <v>273</v>
      </c>
      <c r="B1367" t="s">
        <v>673</v>
      </c>
      <c r="C1367" t="str">
        <f t="shared" si="98"/>
        <v>160907</v>
      </c>
      <c r="D1367" t="s">
        <v>300</v>
      </c>
      <c r="E1367">
        <v>14</v>
      </c>
      <c r="F1367">
        <v>496</v>
      </c>
      <c r="G1367">
        <v>380</v>
      </c>
      <c r="H1367">
        <v>159</v>
      </c>
      <c r="I1367">
        <v>221</v>
      </c>
      <c r="J1367">
        <v>0</v>
      </c>
      <c r="K1367">
        <v>1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221</v>
      </c>
      <c r="T1367">
        <v>0</v>
      </c>
      <c r="U1367">
        <v>0</v>
      </c>
      <c r="V1367">
        <v>221</v>
      </c>
      <c r="W1367">
        <v>11</v>
      </c>
      <c r="X1367">
        <v>0</v>
      </c>
      <c r="Y1367">
        <v>11</v>
      </c>
      <c r="Z1367">
        <v>0</v>
      </c>
      <c r="AA1367">
        <v>210</v>
      </c>
      <c r="AB1367">
        <v>11</v>
      </c>
      <c r="AC1367">
        <v>0</v>
      </c>
      <c r="AD1367">
        <v>4</v>
      </c>
      <c r="AE1367">
        <v>35</v>
      </c>
      <c r="AF1367">
        <v>6</v>
      </c>
      <c r="AG1367">
        <v>99</v>
      </c>
      <c r="AH1367">
        <v>33</v>
      </c>
      <c r="AI1367">
        <v>22</v>
      </c>
      <c r="AJ1367">
        <v>210</v>
      </c>
    </row>
    <row r="1368" spans="1:36" x14ac:dyDescent="0.25">
      <c r="A1368" t="s">
        <v>273</v>
      </c>
      <c r="B1368" t="s">
        <v>673</v>
      </c>
      <c r="C1368" t="str">
        <f t="shared" si="98"/>
        <v>160907</v>
      </c>
      <c r="D1368" t="s">
        <v>677</v>
      </c>
      <c r="E1368">
        <v>15</v>
      </c>
      <c r="F1368">
        <v>648</v>
      </c>
      <c r="G1368">
        <v>490</v>
      </c>
      <c r="H1368">
        <v>235</v>
      </c>
      <c r="I1368">
        <v>255</v>
      </c>
      <c r="J1368">
        <v>0</v>
      </c>
      <c r="K1368">
        <v>0</v>
      </c>
      <c r="L1368">
        <v>1</v>
      </c>
      <c r="M1368">
        <v>1</v>
      </c>
      <c r="N1368">
        <v>0</v>
      </c>
      <c r="O1368">
        <v>0</v>
      </c>
      <c r="P1368">
        <v>0</v>
      </c>
      <c r="Q1368">
        <v>0</v>
      </c>
      <c r="R1368">
        <v>1</v>
      </c>
      <c r="S1368">
        <v>256</v>
      </c>
      <c r="T1368">
        <v>1</v>
      </c>
      <c r="U1368">
        <v>0</v>
      </c>
      <c r="V1368">
        <v>256</v>
      </c>
      <c r="W1368">
        <v>10</v>
      </c>
      <c r="X1368">
        <v>0</v>
      </c>
      <c r="Y1368">
        <v>10</v>
      </c>
      <c r="Z1368">
        <v>0</v>
      </c>
      <c r="AA1368">
        <v>246</v>
      </c>
      <c r="AB1368">
        <v>19</v>
      </c>
      <c r="AC1368">
        <v>5</v>
      </c>
      <c r="AD1368">
        <v>11</v>
      </c>
      <c r="AE1368">
        <v>51</v>
      </c>
      <c r="AF1368">
        <v>10</v>
      </c>
      <c r="AG1368">
        <v>79</v>
      </c>
      <c r="AH1368">
        <v>49</v>
      </c>
      <c r="AI1368">
        <v>22</v>
      </c>
      <c r="AJ1368">
        <v>246</v>
      </c>
    </row>
    <row r="1369" spans="1:36" x14ac:dyDescent="0.25">
      <c r="A1369" t="s">
        <v>273</v>
      </c>
      <c r="B1369" t="s">
        <v>678</v>
      </c>
      <c r="C1369" t="str">
        <f t="shared" ref="C1369:C1384" si="99">"160908"</f>
        <v>160908</v>
      </c>
      <c r="D1369" t="s">
        <v>525</v>
      </c>
      <c r="E1369">
        <v>1</v>
      </c>
      <c r="F1369">
        <v>1275</v>
      </c>
      <c r="G1369">
        <v>970</v>
      </c>
      <c r="H1369">
        <v>540</v>
      </c>
      <c r="I1369">
        <v>430</v>
      </c>
      <c r="J1369">
        <v>0</v>
      </c>
      <c r="K1369">
        <v>1</v>
      </c>
      <c r="L1369">
        <v>3</v>
      </c>
      <c r="M1369">
        <v>3</v>
      </c>
      <c r="N1369">
        <v>0</v>
      </c>
      <c r="O1369">
        <v>0</v>
      </c>
      <c r="P1369">
        <v>0</v>
      </c>
      <c r="Q1369">
        <v>0</v>
      </c>
      <c r="R1369">
        <v>3</v>
      </c>
      <c r="S1369">
        <v>433</v>
      </c>
      <c r="T1369">
        <v>3</v>
      </c>
      <c r="U1369">
        <v>0</v>
      </c>
      <c r="V1369">
        <v>433</v>
      </c>
      <c r="W1369">
        <v>8</v>
      </c>
      <c r="X1369">
        <v>1</v>
      </c>
      <c r="Y1369">
        <v>5</v>
      </c>
      <c r="Z1369">
        <v>0</v>
      </c>
      <c r="AA1369">
        <v>425</v>
      </c>
      <c r="AB1369">
        <v>36</v>
      </c>
      <c r="AC1369">
        <v>35</v>
      </c>
      <c r="AD1369">
        <v>22</v>
      </c>
      <c r="AE1369">
        <v>14</v>
      </c>
      <c r="AF1369">
        <v>27</v>
      </c>
      <c r="AG1369">
        <v>129</v>
      </c>
      <c r="AH1369">
        <v>109</v>
      </c>
      <c r="AI1369">
        <v>53</v>
      </c>
      <c r="AJ1369">
        <v>425</v>
      </c>
    </row>
    <row r="1370" spans="1:36" x14ac:dyDescent="0.25">
      <c r="A1370" t="s">
        <v>273</v>
      </c>
      <c r="B1370" t="s">
        <v>678</v>
      </c>
      <c r="C1370" t="str">
        <f t="shared" si="99"/>
        <v>160908</v>
      </c>
      <c r="D1370" t="s">
        <v>679</v>
      </c>
      <c r="E1370">
        <v>2</v>
      </c>
      <c r="F1370">
        <v>1306</v>
      </c>
      <c r="G1370">
        <v>1000</v>
      </c>
      <c r="H1370">
        <v>553</v>
      </c>
      <c r="I1370">
        <v>447</v>
      </c>
      <c r="J1370">
        <v>0</v>
      </c>
      <c r="K1370">
        <v>2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447</v>
      </c>
      <c r="T1370">
        <v>0</v>
      </c>
      <c r="U1370">
        <v>0</v>
      </c>
      <c r="V1370">
        <v>447</v>
      </c>
      <c r="W1370">
        <v>11</v>
      </c>
      <c r="X1370">
        <v>6</v>
      </c>
      <c r="Y1370">
        <v>5</v>
      </c>
      <c r="Z1370">
        <v>0</v>
      </c>
      <c r="AA1370">
        <v>436</v>
      </c>
      <c r="AB1370">
        <v>26</v>
      </c>
      <c r="AC1370">
        <v>22</v>
      </c>
      <c r="AD1370">
        <v>39</v>
      </c>
      <c r="AE1370">
        <v>16</v>
      </c>
      <c r="AF1370">
        <v>41</v>
      </c>
      <c r="AG1370">
        <v>113</v>
      </c>
      <c r="AH1370">
        <v>124</v>
      </c>
      <c r="AI1370">
        <v>55</v>
      </c>
      <c r="AJ1370">
        <v>436</v>
      </c>
    </row>
    <row r="1371" spans="1:36" x14ac:dyDescent="0.25">
      <c r="A1371" t="s">
        <v>273</v>
      </c>
      <c r="B1371" t="s">
        <v>678</v>
      </c>
      <c r="C1371" t="str">
        <f t="shared" si="99"/>
        <v>160908</v>
      </c>
      <c r="D1371" t="s">
        <v>680</v>
      </c>
      <c r="E1371">
        <v>3</v>
      </c>
      <c r="F1371">
        <v>1092</v>
      </c>
      <c r="G1371">
        <v>830</v>
      </c>
      <c r="H1371">
        <v>347</v>
      </c>
      <c r="I1371">
        <v>483</v>
      </c>
      <c r="J1371">
        <v>0</v>
      </c>
      <c r="K1371">
        <v>1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482</v>
      </c>
      <c r="T1371">
        <v>0</v>
      </c>
      <c r="U1371">
        <v>0</v>
      </c>
      <c r="V1371">
        <v>482</v>
      </c>
      <c r="W1371">
        <v>16</v>
      </c>
      <c r="X1371">
        <v>4</v>
      </c>
      <c r="Y1371">
        <v>9</v>
      </c>
      <c r="Z1371">
        <v>0</v>
      </c>
      <c r="AA1371">
        <v>466</v>
      </c>
      <c r="AB1371">
        <v>15</v>
      </c>
      <c r="AC1371">
        <v>29</v>
      </c>
      <c r="AD1371">
        <v>74</v>
      </c>
      <c r="AE1371">
        <v>14</v>
      </c>
      <c r="AF1371">
        <v>20</v>
      </c>
      <c r="AG1371">
        <v>109</v>
      </c>
      <c r="AH1371">
        <v>149</v>
      </c>
      <c r="AI1371">
        <v>56</v>
      </c>
      <c r="AJ1371">
        <v>466</v>
      </c>
    </row>
    <row r="1372" spans="1:36" x14ac:dyDescent="0.25">
      <c r="A1372" t="s">
        <v>273</v>
      </c>
      <c r="B1372" t="s">
        <v>678</v>
      </c>
      <c r="C1372" t="str">
        <f t="shared" si="99"/>
        <v>160908</v>
      </c>
      <c r="D1372" t="s">
        <v>353</v>
      </c>
      <c r="E1372">
        <v>4</v>
      </c>
      <c r="F1372">
        <v>1953</v>
      </c>
      <c r="G1372">
        <v>1490</v>
      </c>
      <c r="H1372">
        <v>501</v>
      </c>
      <c r="I1372">
        <v>989</v>
      </c>
      <c r="J1372">
        <v>2</v>
      </c>
      <c r="K1372">
        <v>4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989</v>
      </c>
      <c r="T1372">
        <v>0</v>
      </c>
      <c r="U1372">
        <v>0</v>
      </c>
      <c r="V1372">
        <v>989</v>
      </c>
      <c r="W1372">
        <v>35</v>
      </c>
      <c r="X1372">
        <v>10</v>
      </c>
      <c r="Y1372">
        <v>25</v>
      </c>
      <c r="Z1372">
        <v>0</v>
      </c>
      <c r="AA1372">
        <v>954</v>
      </c>
      <c r="AB1372">
        <v>37</v>
      </c>
      <c r="AC1372">
        <v>81</v>
      </c>
      <c r="AD1372">
        <v>95</v>
      </c>
      <c r="AE1372">
        <v>22</v>
      </c>
      <c r="AF1372">
        <v>49</v>
      </c>
      <c r="AG1372">
        <v>270</v>
      </c>
      <c r="AH1372">
        <v>248</v>
      </c>
      <c r="AI1372">
        <v>152</v>
      </c>
      <c r="AJ1372">
        <v>954</v>
      </c>
    </row>
    <row r="1373" spans="1:36" x14ac:dyDescent="0.25">
      <c r="A1373" t="s">
        <v>273</v>
      </c>
      <c r="B1373" t="s">
        <v>678</v>
      </c>
      <c r="C1373" t="str">
        <f t="shared" si="99"/>
        <v>160908</v>
      </c>
      <c r="D1373" t="s">
        <v>358</v>
      </c>
      <c r="E1373">
        <v>5</v>
      </c>
      <c r="F1373">
        <v>761</v>
      </c>
      <c r="G1373">
        <v>580</v>
      </c>
      <c r="H1373">
        <v>373</v>
      </c>
      <c r="I1373">
        <v>207</v>
      </c>
      <c r="J1373">
        <v>0</v>
      </c>
      <c r="K1373">
        <v>1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207</v>
      </c>
      <c r="T1373">
        <v>0</v>
      </c>
      <c r="U1373">
        <v>0</v>
      </c>
      <c r="V1373">
        <v>207</v>
      </c>
      <c r="W1373">
        <v>5</v>
      </c>
      <c r="X1373">
        <v>1</v>
      </c>
      <c r="Y1373">
        <v>3</v>
      </c>
      <c r="Z1373">
        <v>0</v>
      </c>
      <c r="AA1373">
        <v>202</v>
      </c>
      <c r="AB1373">
        <v>7</v>
      </c>
      <c r="AC1373">
        <v>6</v>
      </c>
      <c r="AD1373">
        <v>18</v>
      </c>
      <c r="AE1373">
        <v>4</v>
      </c>
      <c r="AF1373">
        <v>52</v>
      </c>
      <c r="AG1373">
        <v>50</v>
      </c>
      <c r="AH1373">
        <v>49</v>
      </c>
      <c r="AI1373">
        <v>16</v>
      </c>
      <c r="AJ1373">
        <v>202</v>
      </c>
    </row>
    <row r="1374" spans="1:36" x14ac:dyDescent="0.25">
      <c r="A1374" t="s">
        <v>273</v>
      </c>
      <c r="B1374" t="s">
        <v>678</v>
      </c>
      <c r="C1374" t="str">
        <f t="shared" si="99"/>
        <v>160908</v>
      </c>
      <c r="D1374" t="s">
        <v>316</v>
      </c>
      <c r="E1374">
        <v>6</v>
      </c>
      <c r="F1374">
        <v>1083</v>
      </c>
      <c r="G1374">
        <v>820</v>
      </c>
      <c r="H1374">
        <v>487</v>
      </c>
      <c r="I1374">
        <v>333</v>
      </c>
      <c r="J1374">
        <v>0</v>
      </c>
      <c r="K1374">
        <v>1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333</v>
      </c>
      <c r="T1374">
        <v>0</v>
      </c>
      <c r="U1374">
        <v>0</v>
      </c>
      <c r="V1374">
        <v>333</v>
      </c>
      <c r="W1374">
        <v>9</v>
      </c>
      <c r="X1374">
        <v>0</v>
      </c>
      <c r="Y1374">
        <v>8</v>
      </c>
      <c r="Z1374">
        <v>0</v>
      </c>
      <c r="AA1374">
        <v>324</v>
      </c>
      <c r="AB1374">
        <v>17</v>
      </c>
      <c r="AC1374">
        <v>11</v>
      </c>
      <c r="AD1374">
        <v>31</v>
      </c>
      <c r="AE1374">
        <v>16</v>
      </c>
      <c r="AF1374">
        <v>97</v>
      </c>
      <c r="AG1374">
        <v>68</v>
      </c>
      <c r="AH1374">
        <v>59</v>
      </c>
      <c r="AI1374">
        <v>25</v>
      </c>
      <c r="AJ1374">
        <v>324</v>
      </c>
    </row>
    <row r="1375" spans="1:36" x14ac:dyDescent="0.25">
      <c r="A1375" t="s">
        <v>273</v>
      </c>
      <c r="B1375" t="s">
        <v>678</v>
      </c>
      <c r="C1375" t="str">
        <f t="shared" si="99"/>
        <v>160908</v>
      </c>
      <c r="D1375" t="s">
        <v>312</v>
      </c>
      <c r="E1375">
        <v>7</v>
      </c>
      <c r="F1375">
        <v>552</v>
      </c>
      <c r="G1375">
        <v>420</v>
      </c>
      <c r="H1375">
        <v>306</v>
      </c>
      <c r="I1375">
        <v>114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114</v>
      </c>
      <c r="T1375">
        <v>0</v>
      </c>
      <c r="U1375">
        <v>0</v>
      </c>
      <c r="V1375">
        <v>114</v>
      </c>
      <c r="W1375">
        <v>5</v>
      </c>
      <c r="X1375">
        <v>1</v>
      </c>
      <c r="Y1375">
        <v>4</v>
      </c>
      <c r="Z1375">
        <v>0</v>
      </c>
      <c r="AA1375">
        <v>109</v>
      </c>
      <c r="AB1375">
        <v>1</v>
      </c>
      <c r="AC1375">
        <v>0</v>
      </c>
      <c r="AD1375">
        <v>5</v>
      </c>
      <c r="AE1375">
        <v>4</v>
      </c>
      <c r="AF1375">
        <v>43</v>
      </c>
      <c r="AG1375">
        <v>23</v>
      </c>
      <c r="AH1375">
        <v>31</v>
      </c>
      <c r="AI1375">
        <v>2</v>
      </c>
      <c r="AJ1375">
        <v>109</v>
      </c>
    </row>
    <row r="1376" spans="1:36" x14ac:dyDescent="0.25">
      <c r="A1376" t="s">
        <v>273</v>
      </c>
      <c r="B1376" t="s">
        <v>678</v>
      </c>
      <c r="C1376" t="str">
        <f t="shared" si="99"/>
        <v>160908</v>
      </c>
      <c r="D1376" t="s">
        <v>316</v>
      </c>
      <c r="E1376">
        <v>8</v>
      </c>
      <c r="F1376">
        <v>1026</v>
      </c>
      <c r="G1376">
        <v>740</v>
      </c>
      <c r="H1376">
        <v>505</v>
      </c>
      <c r="I1376">
        <v>235</v>
      </c>
      <c r="J1376">
        <v>1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235</v>
      </c>
      <c r="T1376">
        <v>0</v>
      </c>
      <c r="U1376">
        <v>0</v>
      </c>
      <c r="V1376">
        <v>235</v>
      </c>
      <c r="W1376">
        <v>11</v>
      </c>
      <c r="X1376">
        <v>1</v>
      </c>
      <c r="Y1376">
        <v>10</v>
      </c>
      <c r="Z1376">
        <v>0</v>
      </c>
      <c r="AA1376">
        <v>224</v>
      </c>
      <c r="AB1376">
        <v>12</v>
      </c>
      <c r="AC1376">
        <v>3</v>
      </c>
      <c r="AD1376">
        <v>9</v>
      </c>
      <c r="AE1376">
        <v>4</v>
      </c>
      <c r="AF1376">
        <v>72</v>
      </c>
      <c r="AG1376">
        <v>49</v>
      </c>
      <c r="AH1376">
        <v>55</v>
      </c>
      <c r="AI1376">
        <v>20</v>
      </c>
      <c r="AJ1376">
        <v>224</v>
      </c>
    </row>
    <row r="1377" spans="1:36" x14ac:dyDescent="0.25">
      <c r="A1377" t="s">
        <v>273</v>
      </c>
      <c r="B1377" t="s">
        <v>678</v>
      </c>
      <c r="C1377" t="str">
        <f t="shared" si="99"/>
        <v>160908</v>
      </c>
      <c r="D1377" t="s">
        <v>316</v>
      </c>
      <c r="E1377">
        <v>9</v>
      </c>
      <c r="F1377">
        <v>1462</v>
      </c>
      <c r="G1377">
        <v>1110</v>
      </c>
      <c r="H1377">
        <v>432</v>
      </c>
      <c r="I1377">
        <v>678</v>
      </c>
      <c r="J1377">
        <v>1</v>
      </c>
      <c r="K1377">
        <v>2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678</v>
      </c>
      <c r="T1377">
        <v>0</v>
      </c>
      <c r="U1377">
        <v>0</v>
      </c>
      <c r="V1377">
        <v>678</v>
      </c>
      <c r="W1377">
        <v>22</v>
      </c>
      <c r="X1377">
        <v>2</v>
      </c>
      <c r="Y1377">
        <v>20</v>
      </c>
      <c r="Z1377">
        <v>0</v>
      </c>
      <c r="AA1377">
        <v>656</v>
      </c>
      <c r="AB1377">
        <v>56</v>
      </c>
      <c r="AC1377">
        <v>7</v>
      </c>
      <c r="AD1377">
        <v>37</v>
      </c>
      <c r="AE1377">
        <v>24</v>
      </c>
      <c r="AF1377">
        <v>69</v>
      </c>
      <c r="AG1377">
        <v>282</v>
      </c>
      <c r="AH1377">
        <v>113</v>
      </c>
      <c r="AI1377">
        <v>68</v>
      </c>
      <c r="AJ1377">
        <v>656</v>
      </c>
    </row>
    <row r="1378" spans="1:36" x14ac:dyDescent="0.25">
      <c r="A1378" t="s">
        <v>273</v>
      </c>
      <c r="B1378" t="s">
        <v>678</v>
      </c>
      <c r="C1378" t="str">
        <f t="shared" si="99"/>
        <v>160908</v>
      </c>
      <c r="D1378" t="s">
        <v>316</v>
      </c>
      <c r="E1378">
        <v>10</v>
      </c>
      <c r="F1378">
        <v>1735</v>
      </c>
      <c r="G1378">
        <v>1310</v>
      </c>
      <c r="H1378">
        <v>791</v>
      </c>
      <c r="I1378">
        <v>519</v>
      </c>
      <c r="J1378">
        <v>0</v>
      </c>
      <c r="K1378">
        <v>2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519</v>
      </c>
      <c r="T1378">
        <v>0</v>
      </c>
      <c r="U1378">
        <v>0</v>
      </c>
      <c r="V1378">
        <v>519</v>
      </c>
      <c r="W1378">
        <v>10</v>
      </c>
      <c r="X1378">
        <v>1</v>
      </c>
      <c r="Y1378">
        <v>9</v>
      </c>
      <c r="Z1378">
        <v>0</v>
      </c>
      <c r="AA1378">
        <v>509</v>
      </c>
      <c r="AB1378">
        <v>17</v>
      </c>
      <c r="AC1378">
        <v>12</v>
      </c>
      <c r="AD1378">
        <v>21</v>
      </c>
      <c r="AE1378">
        <v>16</v>
      </c>
      <c r="AF1378">
        <v>169</v>
      </c>
      <c r="AG1378">
        <v>103</v>
      </c>
      <c r="AH1378">
        <v>121</v>
      </c>
      <c r="AI1378">
        <v>50</v>
      </c>
      <c r="AJ1378">
        <v>509</v>
      </c>
    </row>
    <row r="1379" spans="1:36" x14ac:dyDescent="0.25">
      <c r="A1379" t="s">
        <v>273</v>
      </c>
      <c r="B1379" t="s">
        <v>678</v>
      </c>
      <c r="C1379" t="str">
        <f t="shared" si="99"/>
        <v>160908</v>
      </c>
      <c r="D1379" t="s">
        <v>681</v>
      </c>
      <c r="E1379">
        <v>11</v>
      </c>
      <c r="F1379">
        <v>708</v>
      </c>
      <c r="G1379">
        <v>550</v>
      </c>
      <c r="H1379">
        <v>325</v>
      </c>
      <c r="I1379">
        <v>225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225</v>
      </c>
      <c r="T1379">
        <v>0</v>
      </c>
      <c r="U1379">
        <v>0</v>
      </c>
      <c r="V1379">
        <v>225</v>
      </c>
      <c r="W1379">
        <v>12</v>
      </c>
      <c r="X1379">
        <v>0</v>
      </c>
      <c r="Y1379">
        <v>12</v>
      </c>
      <c r="Z1379">
        <v>0</v>
      </c>
      <c r="AA1379">
        <v>213</v>
      </c>
      <c r="AB1379">
        <v>10</v>
      </c>
      <c r="AC1379">
        <v>3</v>
      </c>
      <c r="AD1379">
        <v>13</v>
      </c>
      <c r="AE1379">
        <v>4</v>
      </c>
      <c r="AF1379">
        <v>93</v>
      </c>
      <c r="AG1379">
        <v>40</v>
      </c>
      <c r="AH1379">
        <v>33</v>
      </c>
      <c r="AI1379">
        <v>17</v>
      </c>
      <c r="AJ1379">
        <v>213</v>
      </c>
    </row>
    <row r="1380" spans="1:36" x14ac:dyDescent="0.25">
      <c r="A1380" t="s">
        <v>273</v>
      </c>
      <c r="B1380" t="s">
        <v>678</v>
      </c>
      <c r="C1380" t="str">
        <f t="shared" si="99"/>
        <v>160908</v>
      </c>
      <c r="D1380" t="s">
        <v>312</v>
      </c>
      <c r="E1380">
        <v>12</v>
      </c>
      <c r="F1380">
        <v>1239</v>
      </c>
      <c r="G1380">
        <v>941</v>
      </c>
      <c r="H1380">
        <v>532</v>
      </c>
      <c r="I1380">
        <v>409</v>
      </c>
      <c r="J1380">
        <v>0</v>
      </c>
      <c r="K1380">
        <v>6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409</v>
      </c>
      <c r="T1380">
        <v>0</v>
      </c>
      <c r="U1380">
        <v>0</v>
      </c>
      <c r="V1380">
        <v>409</v>
      </c>
      <c r="W1380">
        <v>6</v>
      </c>
      <c r="X1380">
        <v>2</v>
      </c>
      <c r="Y1380">
        <v>4</v>
      </c>
      <c r="Z1380">
        <v>0</v>
      </c>
      <c r="AA1380">
        <v>403</v>
      </c>
      <c r="AB1380">
        <v>13</v>
      </c>
      <c r="AC1380">
        <v>9</v>
      </c>
      <c r="AD1380">
        <v>26</v>
      </c>
      <c r="AE1380">
        <v>22</v>
      </c>
      <c r="AF1380">
        <v>122</v>
      </c>
      <c r="AG1380">
        <v>68</v>
      </c>
      <c r="AH1380">
        <v>107</v>
      </c>
      <c r="AI1380">
        <v>36</v>
      </c>
      <c r="AJ1380">
        <v>403</v>
      </c>
    </row>
    <row r="1381" spans="1:36" x14ac:dyDescent="0.25">
      <c r="A1381" t="s">
        <v>273</v>
      </c>
      <c r="B1381" t="s">
        <v>678</v>
      </c>
      <c r="C1381" t="str">
        <f t="shared" si="99"/>
        <v>160908</v>
      </c>
      <c r="D1381" t="s">
        <v>682</v>
      </c>
      <c r="E1381">
        <v>13</v>
      </c>
      <c r="F1381">
        <v>409</v>
      </c>
      <c r="G1381">
        <v>310</v>
      </c>
      <c r="H1381">
        <v>174</v>
      </c>
      <c r="I1381">
        <v>136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136</v>
      </c>
      <c r="T1381">
        <v>0</v>
      </c>
      <c r="U1381">
        <v>0</v>
      </c>
      <c r="V1381">
        <v>136</v>
      </c>
      <c r="W1381">
        <v>6</v>
      </c>
      <c r="X1381">
        <v>1</v>
      </c>
      <c r="Y1381">
        <v>5</v>
      </c>
      <c r="Z1381">
        <v>0</v>
      </c>
      <c r="AA1381">
        <v>130</v>
      </c>
      <c r="AB1381">
        <v>6</v>
      </c>
      <c r="AC1381">
        <v>5</v>
      </c>
      <c r="AD1381">
        <v>9</v>
      </c>
      <c r="AE1381">
        <v>3</v>
      </c>
      <c r="AF1381">
        <v>41</v>
      </c>
      <c r="AG1381">
        <v>30</v>
      </c>
      <c r="AH1381">
        <v>25</v>
      </c>
      <c r="AI1381">
        <v>11</v>
      </c>
      <c r="AJ1381">
        <v>130</v>
      </c>
    </row>
    <row r="1382" spans="1:36" x14ac:dyDescent="0.25">
      <c r="A1382" t="s">
        <v>273</v>
      </c>
      <c r="B1382" t="s">
        <v>678</v>
      </c>
      <c r="C1382" t="str">
        <f t="shared" si="99"/>
        <v>160908</v>
      </c>
      <c r="D1382" t="s">
        <v>683</v>
      </c>
      <c r="E1382">
        <v>14</v>
      </c>
      <c r="F1382">
        <v>1116</v>
      </c>
      <c r="G1382">
        <v>860</v>
      </c>
      <c r="H1382">
        <v>348</v>
      </c>
      <c r="I1382">
        <v>512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512</v>
      </c>
      <c r="T1382">
        <v>0</v>
      </c>
      <c r="U1382">
        <v>0</v>
      </c>
      <c r="V1382">
        <v>512</v>
      </c>
      <c r="W1382">
        <v>12</v>
      </c>
      <c r="X1382">
        <v>5</v>
      </c>
      <c r="Y1382">
        <v>6</v>
      </c>
      <c r="Z1382">
        <v>0</v>
      </c>
      <c r="AA1382">
        <v>500</v>
      </c>
      <c r="AB1382">
        <v>25</v>
      </c>
      <c r="AC1382">
        <v>75</v>
      </c>
      <c r="AD1382">
        <v>37</v>
      </c>
      <c r="AE1382">
        <v>13</v>
      </c>
      <c r="AF1382">
        <v>47</v>
      </c>
      <c r="AG1382">
        <v>125</v>
      </c>
      <c r="AH1382">
        <v>123</v>
      </c>
      <c r="AI1382">
        <v>55</v>
      </c>
      <c r="AJ1382">
        <v>500</v>
      </c>
    </row>
    <row r="1383" spans="1:36" x14ac:dyDescent="0.25">
      <c r="A1383" t="s">
        <v>273</v>
      </c>
      <c r="B1383" t="s">
        <v>678</v>
      </c>
      <c r="C1383" t="str">
        <f t="shared" si="99"/>
        <v>160908</v>
      </c>
      <c r="D1383" t="s">
        <v>312</v>
      </c>
      <c r="E1383">
        <v>15</v>
      </c>
      <c r="F1383">
        <v>609</v>
      </c>
      <c r="G1383">
        <v>460</v>
      </c>
      <c r="H1383">
        <v>313</v>
      </c>
      <c r="I1383">
        <v>147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147</v>
      </c>
      <c r="T1383">
        <v>0</v>
      </c>
      <c r="U1383">
        <v>0</v>
      </c>
      <c r="V1383">
        <v>147</v>
      </c>
      <c r="W1383">
        <v>7</v>
      </c>
      <c r="X1383">
        <v>1</v>
      </c>
      <c r="Y1383">
        <v>6</v>
      </c>
      <c r="Z1383">
        <v>0</v>
      </c>
      <c r="AA1383">
        <v>140</v>
      </c>
      <c r="AB1383">
        <v>4</v>
      </c>
      <c r="AC1383">
        <v>2</v>
      </c>
      <c r="AD1383">
        <v>2</v>
      </c>
      <c r="AE1383">
        <v>2</v>
      </c>
      <c r="AF1383">
        <v>84</v>
      </c>
      <c r="AG1383">
        <v>27</v>
      </c>
      <c r="AH1383">
        <v>14</v>
      </c>
      <c r="AI1383">
        <v>5</v>
      </c>
      <c r="AJ1383">
        <v>140</v>
      </c>
    </row>
    <row r="1384" spans="1:36" x14ac:dyDescent="0.25">
      <c r="A1384" t="s">
        <v>273</v>
      </c>
      <c r="B1384" t="s">
        <v>678</v>
      </c>
      <c r="C1384" t="str">
        <f t="shared" si="99"/>
        <v>160908</v>
      </c>
      <c r="D1384" t="s">
        <v>684</v>
      </c>
      <c r="E1384">
        <v>16</v>
      </c>
      <c r="F1384">
        <v>73</v>
      </c>
      <c r="G1384">
        <v>90</v>
      </c>
      <c r="H1384">
        <v>72</v>
      </c>
      <c r="I1384">
        <v>18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18</v>
      </c>
      <c r="T1384">
        <v>0</v>
      </c>
      <c r="U1384">
        <v>0</v>
      </c>
      <c r="V1384">
        <v>18</v>
      </c>
      <c r="W1384">
        <v>1</v>
      </c>
      <c r="X1384">
        <v>0</v>
      </c>
      <c r="Y1384">
        <v>1</v>
      </c>
      <c r="Z1384">
        <v>0</v>
      </c>
      <c r="AA1384">
        <v>17</v>
      </c>
      <c r="AB1384">
        <v>1</v>
      </c>
      <c r="AC1384">
        <v>0</v>
      </c>
      <c r="AD1384">
        <v>0</v>
      </c>
      <c r="AE1384">
        <v>0</v>
      </c>
      <c r="AF1384">
        <v>5</v>
      </c>
      <c r="AG1384">
        <v>4</v>
      </c>
      <c r="AH1384">
        <v>4</v>
      </c>
      <c r="AI1384">
        <v>3</v>
      </c>
      <c r="AJ1384">
        <v>17</v>
      </c>
    </row>
    <row r="1385" spans="1:36" x14ac:dyDescent="0.25">
      <c r="A1385" t="s">
        <v>273</v>
      </c>
      <c r="B1385" t="s">
        <v>685</v>
      </c>
      <c r="C1385" t="str">
        <f t="shared" ref="C1385:C1392" si="100">"160909"</f>
        <v>160909</v>
      </c>
      <c r="D1385" t="s">
        <v>312</v>
      </c>
      <c r="E1385">
        <v>1</v>
      </c>
      <c r="F1385">
        <v>576</v>
      </c>
      <c r="G1385">
        <v>440</v>
      </c>
      <c r="H1385">
        <v>280</v>
      </c>
      <c r="I1385">
        <v>160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160</v>
      </c>
      <c r="T1385">
        <v>0</v>
      </c>
      <c r="U1385">
        <v>0</v>
      </c>
      <c r="V1385">
        <v>160</v>
      </c>
      <c r="W1385">
        <v>6</v>
      </c>
      <c r="X1385">
        <v>2</v>
      </c>
      <c r="Y1385">
        <v>2</v>
      </c>
      <c r="Z1385">
        <v>0</v>
      </c>
      <c r="AA1385">
        <v>154</v>
      </c>
      <c r="AB1385">
        <v>6</v>
      </c>
      <c r="AC1385">
        <v>2</v>
      </c>
      <c r="AD1385">
        <v>4</v>
      </c>
      <c r="AE1385">
        <v>10</v>
      </c>
      <c r="AF1385">
        <v>26</v>
      </c>
      <c r="AG1385">
        <v>49</v>
      </c>
      <c r="AH1385">
        <v>37</v>
      </c>
      <c r="AI1385">
        <v>20</v>
      </c>
      <c r="AJ1385">
        <v>154</v>
      </c>
    </row>
    <row r="1386" spans="1:36" x14ac:dyDescent="0.25">
      <c r="A1386" t="s">
        <v>273</v>
      </c>
      <c r="B1386" t="s">
        <v>685</v>
      </c>
      <c r="C1386" t="str">
        <f t="shared" si="100"/>
        <v>160909</v>
      </c>
      <c r="D1386" t="s">
        <v>686</v>
      </c>
      <c r="E1386">
        <v>2</v>
      </c>
      <c r="F1386">
        <v>896</v>
      </c>
      <c r="G1386">
        <v>680</v>
      </c>
      <c r="H1386">
        <v>361</v>
      </c>
      <c r="I1386">
        <v>319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319</v>
      </c>
      <c r="T1386">
        <v>0</v>
      </c>
      <c r="U1386">
        <v>0</v>
      </c>
      <c r="V1386">
        <v>319</v>
      </c>
      <c r="W1386">
        <v>8</v>
      </c>
      <c r="X1386">
        <v>0</v>
      </c>
      <c r="Y1386">
        <v>8</v>
      </c>
      <c r="Z1386">
        <v>0</v>
      </c>
      <c r="AA1386">
        <v>311</v>
      </c>
      <c r="AB1386">
        <v>16</v>
      </c>
      <c r="AC1386">
        <v>2</v>
      </c>
      <c r="AD1386">
        <v>6</v>
      </c>
      <c r="AE1386">
        <v>5</v>
      </c>
      <c r="AF1386">
        <v>160</v>
      </c>
      <c r="AG1386">
        <v>56</v>
      </c>
      <c r="AH1386">
        <v>48</v>
      </c>
      <c r="AI1386">
        <v>18</v>
      </c>
      <c r="AJ1386">
        <v>311</v>
      </c>
    </row>
    <row r="1387" spans="1:36" x14ac:dyDescent="0.25">
      <c r="A1387" t="s">
        <v>273</v>
      </c>
      <c r="B1387" t="s">
        <v>685</v>
      </c>
      <c r="C1387" t="str">
        <f t="shared" si="100"/>
        <v>160909</v>
      </c>
      <c r="D1387" t="s">
        <v>686</v>
      </c>
      <c r="E1387">
        <v>3</v>
      </c>
      <c r="F1387">
        <v>915</v>
      </c>
      <c r="G1387">
        <v>690</v>
      </c>
      <c r="H1387">
        <v>351</v>
      </c>
      <c r="I1387">
        <v>339</v>
      </c>
      <c r="J1387">
        <v>0</v>
      </c>
      <c r="K1387">
        <v>2</v>
      </c>
      <c r="L1387">
        <v>2</v>
      </c>
      <c r="M1387">
        <v>2</v>
      </c>
      <c r="N1387">
        <v>0</v>
      </c>
      <c r="O1387">
        <v>0</v>
      </c>
      <c r="P1387">
        <v>0</v>
      </c>
      <c r="Q1387">
        <v>0</v>
      </c>
      <c r="R1387">
        <v>2</v>
      </c>
      <c r="S1387">
        <v>341</v>
      </c>
      <c r="T1387">
        <v>2</v>
      </c>
      <c r="U1387">
        <v>0</v>
      </c>
      <c r="V1387">
        <v>341</v>
      </c>
      <c r="W1387">
        <v>10</v>
      </c>
      <c r="X1387">
        <v>1</v>
      </c>
      <c r="Y1387">
        <v>9</v>
      </c>
      <c r="Z1387">
        <v>0</v>
      </c>
      <c r="AA1387">
        <v>331</v>
      </c>
      <c r="AB1387">
        <v>16</v>
      </c>
      <c r="AC1387">
        <v>1</v>
      </c>
      <c r="AD1387">
        <v>4</v>
      </c>
      <c r="AE1387">
        <v>6</v>
      </c>
      <c r="AF1387">
        <v>152</v>
      </c>
      <c r="AG1387">
        <v>50</v>
      </c>
      <c r="AH1387">
        <v>81</v>
      </c>
      <c r="AI1387">
        <v>21</v>
      </c>
      <c r="AJ1387">
        <v>331</v>
      </c>
    </row>
    <row r="1388" spans="1:36" x14ac:dyDescent="0.25">
      <c r="A1388" t="s">
        <v>273</v>
      </c>
      <c r="B1388" t="s">
        <v>685</v>
      </c>
      <c r="C1388" t="str">
        <f t="shared" si="100"/>
        <v>160909</v>
      </c>
      <c r="D1388" t="s">
        <v>314</v>
      </c>
      <c r="E1388">
        <v>4</v>
      </c>
      <c r="F1388">
        <v>793</v>
      </c>
      <c r="G1388">
        <v>610</v>
      </c>
      <c r="H1388">
        <v>345</v>
      </c>
      <c r="I1388">
        <v>265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265</v>
      </c>
      <c r="T1388">
        <v>0</v>
      </c>
      <c r="U1388">
        <v>0</v>
      </c>
      <c r="V1388">
        <v>265</v>
      </c>
      <c r="W1388">
        <v>16</v>
      </c>
      <c r="X1388">
        <v>1</v>
      </c>
      <c r="Y1388">
        <v>15</v>
      </c>
      <c r="Z1388">
        <v>0</v>
      </c>
      <c r="AA1388">
        <v>249</v>
      </c>
      <c r="AB1388">
        <v>14</v>
      </c>
      <c r="AC1388">
        <v>2</v>
      </c>
      <c r="AD1388">
        <v>9</v>
      </c>
      <c r="AE1388">
        <v>8</v>
      </c>
      <c r="AF1388">
        <v>132</v>
      </c>
      <c r="AG1388">
        <v>30</v>
      </c>
      <c r="AH1388">
        <v>37</v>
      </c>
      <c r="AI1388">
        <v>17</v>
      </c>
      <c r="AJ1388">
        <v>249</v>
      </c>
    </row>
    <row r="1389" spans="1:36" x14ac:dyDescent="0.25">
      <c r="A1389" t="s">
        <v>273</v>
      </c>
      <c r="B1389" t="s">
        <v>685</v>
      </c>
      <c r="C1389" t="str">
        <f t="shared" si="100"/>
        <v>160909</v>
      </c>
      <c r="D1389" t="s">
        <v>311</v>
      </c>
      <c r="E1389">
        <v>5</v>
      </c>
      <c r="F1389">
        <v>1142</v>
      </c>
      <c r="G1389">
        <v>870</v>
      </c>
      <c r="H1389">
        <v>494</v>
      </c>
      <c r="I1389">
        <v>376</v>
      </c>
      <c r="J1389">
        <v>1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376</v>
      </c>
      <c r="T1389">
        <v>0</v>
      </c>
      <c r="U1389">
        <v>0</v>
      </c>
      <c r="V1389">
        <v>376</v>
      </c>
      <c r="W1389">
        <v>9</v>
      </c>
      <c r="X1389">
        <v>0</v>
      </c>
      <c r="Y1389">
        <v>6</v>
      </c>
      <c r="Z1389">
        <v>0</v>
      </c>
      <c r="AA1389">
        <v>367</v>
      </c>
      <c r="AB1389">
        <v>14</v>
      </c>
      <c r="AC1389">
        <v>2</v>
      </c>
      <c r="AD1389">
        <v>11</v>
      </c>
      <c r="AE1389">
        <v>8</v>
      </c>
      <c r="AF1389">
        <v>177</v>
      </c>
      <c r="AG1389">
        <v>59</v>
      </c>
      <c r="AH1389">
        <v>75</v>
      </c>
      <c r="AI1389">
        <v>21</v>
      </c>
      <c r="AJ1389">
        <v>367</v>
      </c>
    </row>
    <row r="1390" spans="1:36" x14ac:dyDescent="0.25">
      <c r="A1390" t="s">
        <v>273</v>
      </c>
      <c r="B1390" t="s">
        <v>685</v>
      </c>
      <c r="C1390" t="str">
        <f t="shared" si="100"/>
        <v>160909</v>
      </c>
      <c r="D1390" t="s">
        <v>311</v>
      </c>
      <c r="E1390">
        <v>6</v>
      </c>
      <c r="F1390">
        <v>1005</v>
      </c>
      <c r="G1390">
        <v>760</v>
      </c>
      <c r="H1390">
        <v>303</v>
      </c>
      <c r="I1390">
        <v>457</v>
      </c>
      <c r="J1390">
        <v>0</v>
      </c>
      <c r="K1390">
        <v>1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456</v>
      </c>
      <c r="T1390">
        <v>0</v>
      </c>
      <c r="U1390">
        <v>0</v>
      </c>
      <c r="V1390">
        <v>456</v>
      </c>
      <c r="W1390">
        <v>19</v>
      </c>
      <c r="X1390">
        <v>5</v>
      </c>
      <c r="Y1390">
        <v>8</v>
      </c>
      <c r="Z1390">
        <v>0</v>
      </c>
      <c r="AA1390">
        <v>437</v>
      </c>
      <c r="AB1390">
        <v>25</v>
      </c>
      <c r="AC1390">
        <v>4</v>
      </c>
      <c r="AD1390">
        <v>14</v>
      </c>
      <c r="AE1390">
        <v>31</v>
      </c>
      <c r="AF1390">
        <v>15</v>
      </c>
      <c r="AG1390">
        <v>167</v>
      </c>
      <c r="AH1390">
        <v>133</v>
      </c>
      <c r="AI1390">
        <v>48</v>
      </c>
      <c r="AJ1390">
        <v>437</v>
      </c>
    </row>
    <row r="1391" spans="1:36" x14ac:dyDescent="0.25">
      <c r="A1391" t="s">
        <v>273</v>
      </c>
      <c r="B1391" t="s">
        <v>685</v>
      </c>
      <c r="C1391" t="str">
        <f t="shared" si="100"/>
        <v>160909</v>
      </c>
      <c r="D1391" t="s">
        <v>311</v>
      </c>
      <c r="E1391">
        <v>7</v>
      </c>
      <c r="F1391">
        <v>502</v>
      </c>
      <c r="G1391">
        <v>390</v>
      </c>
      <c r="H1391">
        <v>191</v>
      </c>
      <c r="I1391">
        <v>199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199</v>
      </c>
      <c r="T1391">
        <v>0</v>
      </c>
      <c r="U1391">
        <v>0</v>
      </c>
      <c r="V1391">
        <v>199</v>
      </c>
      <c r="W1391">
        <v>9</v>
      </c>
      <c r="X1391">
        <v>0</v>
      </c>
      <c r="Y1391">
        <v>5</v>
      </c>
      <c r="Z1391">
        <v>0</v>
      </c>
      <c r="AA1391">
        <v>190</v>
      </c>
      <c r="AB1391">
        <v>14</v>
      </c>
      <c r="AC1391">
        <v>3</v>
      </c>
      <c r="AD1391">
        <v>6</v>
      </c>
      <c r="AE1391">
        <v>18</v>
      </c>
      <c r="AF1391">
        <v>3</v>
      </c>
      <c r="AG1391">
        <v>71</v>
      </c>
      <c r="AH1391">
        <v>46</v>
      </c>
      <c r="AI1391">
        <v>29</v>
      </c>
      <c r="AJ1391">
        <v>190</v>
      </c>
    </row>
    <row r="1392" spans="1:36" x14ac:dyDescent="0.25">
      <c r="A1392" t="s">
        <v>273</v>
      </c>
      <c r="B1392" t="s">
        <v>685</v>
      </c>
      <c r="C1392" t="str">
        <f t="shared" si="100"/>
        <v>160909</v>
      </c>
      <c r="D1392" t="s">
        <v>413</v>
      </c>
      <c r="E1392">
        <v>8</v>
      </c>
      <c r="F1392">
        <v>775</v>
      </c>
      <c r="G1392">
        <v>590</v>
      </c>
      <c r="H1392">
        <v>226</v>
      </c>
      <c r="I1392">
        <v>364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364</v>
      </c>
      <c r="T1392">
        <v>0</v>
      </c>
      <c r="U1392">
        <v>0</v>
      </c>
      <c r="V1392">
        <v>364</v>
      </c>
      <c r="W1392">
        <v>16</v>
      </c>
      <c r="X1392">
        <v>1</v>
      </c>
      <c r="Y1392">
        <v>8</v>
      </c>
      <c r="Z1392">
        <v>0</v>
      </c>
      <c r="AA1392">
        <v>348</v>
      </c>
      <c r="AB1392">
        <v>17</v>
      </c>
      <c r="AC1392">
        <v>3</v>
      </c>
      <c r="AD1392">
        <v>18</v>
      </c>
      <c r="AE1392">
        <v>37</v>
      </c>
      <c r="AF1392">
        <v>8</v>
      </c>
      <c r="AG1392">
        <v>114</v>
      </c>
      <c r="AH1392">
        <v>115</v>
      </c>
      <c r="AI1392">
        <v>36</v>
      </c>
      <c r="AJ1392">
        <v>348</v>
      </c>
    </row>
    <row r="1393" spans="1:36" x14ac:dyDescent="0.25">
      <c r="A1393" t="s">
        <v>273</v>
      </c>
      <c r="B1393" t="s">
        <v>687</v>
      </c>
      <c r="C1393" t="str">
        <f t="shared" ref="C1393:C1402" si="101">"160910"</f>
        <v>160910</v>
      </c>
      <c r="D1393" t="s">
        <v>688</v>
      </c>
      <c r="E1393">
        <v>1</v>
      </c>
      <c r="F1393">
        <v>1167</v>
      </c>
      <c r="G1393">
        <v>890</v>
      </c>
      <c r="H1393">
        <v>437</v>
      </c>
      <c r="I1393">
        <v>453</v>
      </c>
      <c r="J1393">
        <v>0</v>
      </c>
      <c r="K1393">
        <v>1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453</v>
      </c>
      <c r="T1393">
        <v>0</v>
      </c>
      <c r="U1393">
        <v>0</v>
      </c>
      <c r="V1393">
        <v>453</v>
      </c>
      <c r="W1393">
        <v>10</v>
      </c>
      <c r="X1393">
        <v>2</v>
      </c>
      <c r="Y1393">
        <v>8</v>
      </c>
      <c r="Z1393">
        <v>0</v>
      </c>
      <c r="AA1393">
        <v>443</v>
      </c>
      <c r="AB1393">
        <v>11</v>
      </c>
      <c r="AC1393">
        <v>7</v>
      </c>
      <c r="AD1393">
        <v>6</v>
      </c>
      <c r="AE1393">
        <v>4</v>
      </c>
      <c r="AF1393">
        <v>249</v>
      </c>
      <c r="AG1393">
        <v>73</v>
      </c>
      <c r="AH1393">
        <v>65</v>
      </c>
      <c r="AI1393">
        <v>28</v>
      </c>
      <c r="AJ1393">
        <v>443</v>
      </c>
    </row>
    <row r="1394" spans="1:36" x14ac:dyDescent="0.25">
      <c r="A1394" t="s">
        <v>273</v>
      </c>
      <c r="B1394" t="s">
        <v>687</v>
      </c>
      <c r="C1394" t="str">
        <f t="shared" si="101"/>
        <v>160910</v>
      </c>
      <c r="D1394" t="s">
        <v>689</v>
      </c>
      <c r="E1394">
        <v>2</v>
      </c>
      <c r="F1394">
        <v>1150</v>
      </c>
      <c r="G1394">
        <v>870</v>
      </c>
      <c r="H1394">
        <v>369</v>
      </c>
      <c r="I1394">
        <v>501</v>
      </c>
      <c r="J1394">
        <v>1</v>
      </c>
      <c r="K1394">
        <v>7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501</v>
      </c>
      <c r="T1394">
        <v>0</v>
      </c>
      <c r="U1394">
        <v>0</v>
      </c>
      <c r="V1394">
        <v>501</v>
      </c>
      <c r="W1394">
        <v>15</v>
      </c>
      <c r="X1394">
        <v>2</v>
      </c>
      <c r="Y1394">
        <v>13</v>
      </c>
      <c r="Z1394">
        <v>0</v>
      </c>
      <c r="AA1394">
        <v>486</v>
      </c>
      <c r="AB1394">
        <v>14</v>
      </c>
      <c r="AC1394">
        <v>9</v>
      </c>
      <c r="AD1394">
        <v>19</v>
      </c>
      <c r="AE1394">
        <v>9</v>
      </c>
      <c r="AF1394">
        <v>148</v>
      </c>
      <c r="AG1394">
        <v>96</v>
      </c>
      <c r="AH1394">
        <v>115</v>
      </c>
      <c r="AI1394">
        <v>76</v>
      </c>
      <c r="AJ1394">
        <v>486</v>
      </c>
    </row>
    <row r="1395" spans="1:36" x14ac:dyDescent="0.25">
      <c r="A1395" t="s">
        <v>273</v>
      </c>
      <c r="B1395" t="s">
        <v>687</v>
      </c>
      <c r="C1395" t="str">
        <f t="shared" si="101"/>
        <v>160910</v>
      </c>
      <c r="D1395" t="s">
        <v>690</v>
      </c>
      <c r="E1395">
        <v>3</v>
      </c>
      <c r="F1395">
        <v>683</v>
      </c>
      <c r="G1395">
        <v>520</v>
      </c>
      <c r="H1395">
        <v>291</v>
      </c>
      <c r="I1395">
        <v>229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228</v>
      </c>
      <c r="T1395">
        <v>0</v>
      </c>
      <c r="U1395">
        <v>0</v>
      </c>
      <c r="V1395">
        <v>228</v>
      </c>
      <c r="W1395">
        <v>9</v>
      </c>
      <c r="X1395">
        <v>0</v>
      </c>
      <c r="Y1395">
        <v>9</v>
      </c>
      <c r="Z1395">
        <v>0</v>
      </c>
      <c r="AA1395">
        <v>219</v>
      </c>
      <c r="AB1395">
        <v>8</v>
      </c>
      <c r="AC1395">
        <v>2</v>
      </c>
      <c r="AD1395">
        <v>5</v>
      </c>
      <c r="AE1395">
        <v>2</v>
      </c>
      <c r="AF1395">
        <v>125</v>
      </c>
      <c r="AG1395">
        <v>31</v>
      </c>
      <c r="AH1395">
        <v>28</v>
      </c>
      <c r="AI1395">
        <v>18</v>
      </c>
      <c r="AJ1395">
        <v>219</v>
      </c>
    </row>
    <row r="1396" spans="1:36" x14ac:dyDescent="0.25">
      <c r="A1396" t="s">
        <v>273</v>
      </c>
      <c r="B1396" t="s">
        <v>687</v>
      </c>
      <c r="C1396" t="str">
        <f t="shared" si="101"/>
        <v>160910</v>
      </c>
      <c r="D1396" t="s">
        <v>339</v>
      </c>
      <c r="E1396">
        <v>4</v>
      </c>
      <c r="F1396">
        <v>1077</v>
      </c>
      <c r="G1396">
        <v>820</v>
      </c>
      <c r="H1396">
        <v>377</v>
      </c>
      <c r="I1396">
        <v>443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443</v>
      </c>
      <c r="T1396">
        <v>0</v>
      </c>
      <c r="U1396">
        <v>0</v>
      </c>
      <c r="V1396">
        <v>443</v>
      </c>
      <c r="W1396">
        <v>5</v>
      </c>
      <c r="X1396">
        <v>1</v>
      </c>
      <c r="Y1396">
        <v>4</v>
      </c>
      <c r="Z1396">
        <v>0</v>
      </c>
      <c r="AA1396">
        <v>438</v>
      </c>
      <c r="AB1396">
        <v>14</v>
      </c>
      <c r="AC1396">
        <v>1</v>
      </c>
      <c r="AD1396">
        <v>3</v>
      </c>
      <c r="AE1396">
        <v>14</v>
      </c>
      <c r="AF1396">
        <v>263</v>
      </c>
      <c r="AG1396">
        <v>56</v>
      </c>
      <c r="AH1396">
        <v>70</v>
      </c>
      <c r="AI1396">
        <v>17</v>
      </c>
      <c r="AJ1396">
        <v>438</v>
      </c>
    </row>
    <row r="1397" spans="1:36" x14ac:dyDescent="0.25">
      <c r="A1397" t="s">
        <v>273</v>
      </c>
      <c r="B1397" t="s">
        <v>687</v>
      </c>
      <c r="C1397" t="str">
        <f t="shared" si="101"/>
        <v>160910</v>
      </c>
      <c r="D1397" t="s">
        <v>312</v>
      </c>
      <c r="E1397">
        <v>5</v>
      </c>
      <c r="F1397">
        <v>974</v>
      </c>
      <c r="G1397">
        <v>740</v>
      </c>
      <c r="H1397">
        <v>388</v>
      </c>
      <c r="I1397">
        <v>352</v>
      </c>
      <c r="J1397">
        <v>0</v>
      </c>
      <c r="K1397">
        <v>2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351</v>
      </c>
      <c r="T1397">
        <v>0</v>
      </c>
      <c r="U1397">
        <v>0</v>
      </c>
      <c r="V1397">
        <v>351</v>
      </c>
      <c r="W1397">
        <v>4</v>
      </c>
      <c r="X1397">
        <v>2</v>
      </c>
      <c r="Y1397">
        <v>1</v>
      </c>
      <c r="Z1397">
        <v>0</v>
      </c>
      <c r="AA1397">
        <v>347</v>
      </c>
      <c r="AB1397">
        <v>10</v>
      </c>
      <c r="AC1397">
        <v>5</v>
      </c>
      <c r="AD1397">
        <v>1</v>
      </c>
      <c r="AE1397">
        <v>3</v>
      </c>
      <c r="AF1397">
        <v>204</v>
      </c>
      <c r="AG1397">
        <v>58</v>
      </c>
      <c r="AH1397">
        <v>38</v>
      </c>
      <c r="AI1397">
        <v>28</v>
      </c>
      <c r="AJ1397">
        <v>347</v>
      </c>
    </row>
    <row r="1398" spans="1:36" x14ac:dyDescent="0.25">
      <c r="A1398" t="s">
        <v>273</v>
      </c>
      <c r="B1398" t="s">
        <v>687</v>
      </c>
      <c r="C1398" t="str">
        <f t="shared" si="101"/>
        <v>160910</v>
      </c>
      <c r="D1398" t="s">
        <v>312</v>
      </c>
      <c r="E1398">
        <v>6</v>
      </c>
      <c r="F1398">
        <v>580</v>
      </c>
      <c r="G1398">
        <v>443</v>
      </c>
      <c r="H1398">
        <v>164</v>
      </c>
      <c r="I1398">
        <v>279</v>
      </c>
      <c r="J1398">
        <v>0</v>
      </c>
      <c r="K1398">
        <v>2</v>
      </c>
      <c r="L1398">
        <v>5</v>
      </c>
      <c r="M1398">
        <v>5</v>
      </c>
      <c r="N1398">
        <v>0</v>
      </c>
      <c r="O1398">
        <v>0</v>
      </c>
      <c r="P1398">
        <v>0</v>
      </c>
      <c r="Q1398">
        <v>0</v>
      </c>
      <c r="R1398">
        <v>5</v>
      </c>
      <c r="S1398">
        <v>284</v>
      </c>
      <c r="T1398">
        <v>5</v>
      </c>
      <c r="U1398">
        <v>0</v>
      </c>
      <c r="V1398">
        <v>284</v>
      </c>
      <c r="W1398">
        <v>5</v>
      </c>
      <c r="X1398">
        <v>2</v>
      </c>
      <c r="Y1398">
        <v>3</v>
      </c>
      <c r="Z1398">
        <v>0</v>
      </c>
      <c r="AA1398">
        <v>279</v>
      </c>
      <c r="AB1398">
        <v>12</v>
      </c>
      <c r="AC1398">
        <v>5</v>
      </c>
      <c r="AD1398">
        <v>2</v>
      </c>
      <c r="AE1398">
        <v>2</v>
      </c>
      <c r="AF1398">
        <v>86</v>
      </c>
      <c r="AG1398">
        <v>69</v>
      </c>
      <c r="AH1398">
        <v>74</v>
      </c>
      <c r="AI1398">
        <v>29</v>
      </c>
      <c r="AJ1398">
        <v>279</v>
      </c>
    </row>
    <row r="1399" spans="1:36" x14ac:dyDescent="0.25">
      <c r="A1399" t="s">
        <v>273</v>
      </c>
      <c r="B1399" t="s">
        <v>687</v>
      </c>
      <c r="C1399" t="str">
        <f t="shared" si="101"/>
        <v>160910</v>
      </c>
      <c r="D1399" t="s">
        <v>691</v>
      </c>
      <c r="E1399">
        <v>7</v>
      </c>
      <c r="F1399">
        <v>489</v>
      </c>
      <c r="G1399">
        <v>370</v>
      </c>
      <c r="H1399">
        <v>195</v>
      </c>
      <c r="I1399">
        <v>175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175</v>
      </c>
      <c r="T1399">
        <v>0</v>
      </c>
      <c r="U1399">
        <v>0</v>
      </c>
      <c r="V1399">
        <v>175</v>
      </c>
      <c r="W1399">
        <v>1</v>
      </c>
      <c r="X1399">
        <v>0</v>
      </c>
      <c r="Y1399">
        <v>1</v>
      </c>
      <c r="Z1399">
        <v>0</v>
      </c>
      <c r="AA1399">
        <v>174</v>
      </c>
      <c r="AB1399">
        <v>6</v>
      </c>
      <c r="AC1399">
        <v>3</v>
      </c>
      <c r="AD1399">
        <v>1</v>
      </c>
      <c r="AE1399">
        <v>1</v>
      </c>
      <c r="AF1399">
        <v>90</v>
      </c>
      <c r="AG1399">
        <v>28</v>
      </c>
      <c r="AH1399">
        <v>30</v>
      </c>
      <c r="AI1399">
        <v>15</v>
      </c>
      <c r="AJ1399">
        <v>174</v>
      </c>
    </row>
    <row r="1400" spans="1:36" x14ac:dyDescent="0.25">
      <c r="A1400" t="s">
        <v>273</v>
      </c>
      <c r="B1400" t="s">
        <v>687</v>
      </c>
      <c r="C1400" t="str">
        <f t="shared" si="101"/>
        <v>160910</v>
      </c>
      <c r="D1400" t="s">
        <v>312</v>
      </c>
      <c r="E1400">
        <v>8</v>
      </c>
      <c r="F1400">
        <v>670</v>
      </c>
      <c r="G1400">
        <v>510</v>
      </c>
      <c r="H1400">
        <v>278</v>
      </c>
      <c r="I1400">
        <v>232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232</v>
      </c>
      <c r="T1400">
        <v>0</v>
      </c>
      <c r="U1400">
        <v>0</v>
      </c>
      <c r="V1400">
        <v>232</v>
      </c>
      <c r="W1400">
        <v>3</v>
      </c>
      <c r="X1400">
        <v>0</v>
      </c>
      <c r="Y1400">
        <v>3</v>
      </c>
      <c r="Z1400">
        <v>0</v>
      </c>
      <c r="AA1400">
        <v>229</v>
      </c>
      <c r="AB1400">
        <v>4</v>
      </c>
      <c r="AC1400">
        <v>1</v>
      </c>
      <c r="AD1400">
        <v>2</v>
      </c>
      <c r="AE1400">
        <v>2</v>
      </c>
      <c r="AF1400">
        <v>145</v>
      </c>
      <c r="AG1400">
        <v>33</v>
      </c>
      <c r="AH1400">
        <v>29</v>
      </c>
      <c r="AI1400">
        <v>13</v>
      </c>
      <c r="AJ1400">
        <v>229</v>
      </c>
    </row>
    <row r="1401" spans="1:36" x14ac:dyDescent="0.25">
      <c r="A1401" t="s">
        <v>273</v>
      </c>
      <c r="B1401" t="s">
        <v>687</v>
      </c>
      <c r="C1401" t="str">
        <f t="shared" si="101"/>
        <v>160910</v>
      </c>
      <c r="D1401" t="s">
        <v>692</v>
      </c>
      <c r="E1401">
        <v>9</v>
      </c>
      <c r="F1401">
        <v>1005</v>
      </c>
      <c r="G1401">
        <v>763</v>
      </c>
      <c r="H1401">
        <v>403</v>
      </c>
      <c r="I1401">
        <v>360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360</v>
      </c>
      <c r="T1401">
        <v>0</v>
      </c>
      <c r="U1401">
        <v>0</v>
      </c>
      <c r="V1401">
        <v>360</v>
      </c>
      <c r="W1401">
        <v>11</v>
      </c>
      <c r="X1401">
        <v>3</v>
      </c>
      <c r="Y1401">
        <v>7</v>
      </c>
      <c r="Z1401">
        <v>0</v>
      </c>
      <c r="AA1401">
        <v>349</v>
      </c>
      <c r="AB1401">
        <v>20</v>
      </c>
      <c r="AC1401">
        <v>14</v>
      </c>
      <c r="AD1401">
        <v>9</v>
      </c>
      <c r="AE1401">
        <v>4</v>
      </c>
      <c r="AF1401">
        <v>133</v>
      </c>
      <c r="AG1401">
        <v>63</v>
      </c>
      <c r="AH1401">
        <v>60</v>
      </c>
      <c r="AI1401">
        <v>46</v>
      </c>
      <c r="AJ1401">
        <v>349</v>
      </c>
    </row>
    <row r="1402" spans="1:36" x14ac:dyDescent="0.25">
      <c r="A1402" t="s">
        <v>273</v>
      </c>
      <c r="B1402" t="s">
        <v>687</v>
      </c>
      <c r="C1402" t="str">
        <f t="shared" si="101"/>
        <v>160910</v>
      </c>
      <c r="D1402" t="s">
        <v>318</v>
      </c>
      <c r="E1402">
        <v>10</v>
      </c>
      <c r="F1402">
        <v>111</v>
      </c>
      <c r="G1402">
        <v>101</v>
      </c>
      <c r="H1402">
        <v>49</v>
      </c>
      <c r="I1402">
        <v>52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52</v>
      </c>
      <c r="T1402">
        <v>0</v>
      </c>
      <c r="U1402">
        <v>0</v>
      </c>
      <c r="V1402">
        <v>52</v>
      </c>
      <c r="W1402">
        <v>17</v>
      </c>
      <c r="X1402">
        <v>3</v>
      </c>
      <c r="Y1402">
        <v>10</v>
      </c>
      <c r="Z1402">
        <v>0</v>
      </c>
      <c r="AA1402">
        <v>35</v>
      </c>
      <c r="AB1402">
        <v>4</v>
      </c>
      <c r="AC1402">
        <v>5</v>
      </c>
      <c r="AD1402">
        <v>1</v>
      </c>
      <c r="AE1402">
        <v>0</v>
      </c>
      <c r="AF1402">
        <v>18</v>
      </c>
      <c r="AG1402">
        <v>4</v>
      </c>
      <c r="AH1402">
        <v>0</v>
      </c>
      <c r="AI1402">
        <v>3</v>
      </c>
      <c r="AJ1402">
        <v>35</v>
      </c>
    </row>
    <row r="1403" spans="1:36" x14ac:dyDescent="0.25">
      <c r="A1403" t="s">
        <v>273</v>
      </c>
      <c r="B1403" t="s">
        <v>693</v>
      </c>
      <c r="C1403" t="str">
        <f t="shared" ref="C1403:C1411" si="102">"160911"</f>
        <v>160911</v>
      </c>
      <c r="D1403" t="s">
        <v>316</v>
      </c>
      <c r="E1403">
        <v>1</v>
      </c>
      <c r="F1403">
        <v>744</v>
      </c>
      <c r="G1403">
        <v>570</v>
      </c>
      <c r="H1403">
        <v>313</v>
      </c>
      <c r="I1403">
        <v>257</v>
      </c>
      <c r="J1403">
        <v>0</v>
      </c>
      <c r="K1403">
        <v>1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257</v>
      </c>
      <c r="T1403">
        <v>0</v>
      </c>
      <c r="U1403">
        <v>0</v>
      </c>
      <c r="V1403">
        <v>257</v>
      </c>
      <c r="W1403">
        <v>3</v>
      </c>
      <c r="X1403">
        <v>0</v>
      </c>
      <c r="Y1403">
        <v>3</v>
      </c>
      <c r="Z1403">
        <v>0</v>
      </c>
      <c r="AA1403">
        <v>254</v>
      </c>
      <c r="AB1403">
        <v>31</v>
      </c>
      <c r="AC1403">
        <v>2</v>
      </c>
      <c r="AD1403">
        <v>3</v>
      </c>
      <c r="AE1403">
        <v>1</v>
      </c>
      <c r="AF1403">
        <v>121</v>
      </c>
      <c r="AG1403">
        <v>36</v>
      </c>
      <c r="AH1403">
        <v>36</v>
      </c>
      <c r="AI1403">
        <v>24</v>
      </c>
      <c r="AJ1403">
        <v>254</v>
      </c>
    </row>
    <row r="1404" spans="1:36" x14ac:dyDescent="0.25">
      <c r="A1404" t="s">
        <v>273</v>
      </c>
      <c r="B1404" t="s">
        <v>693</v>
      </c>
      <c r="C1404" t="str">
        <f t="shared" si="102"/>
        <v>160911</v>
      </c>
      <c r="D1404" t="s">
        <v>694</v>
      </c>
      <c r="E1404">
        <v>2</v>
      </c>
      <c r="F1404">
        <v>921</v>
      </c>
      <c r="G1404">
        <v>700</v>
      </c>
      <c r="H1404">
        <v>310</v>
      </c>
      <c r="I1404">
        <v>390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390</v>
      </c>
      <c r="T1404">
        <v>0</v>
      </c>
      <c r="U1404">
        <v>0</v>
      </c>
      <c r="V1404">
        <v>390</v>
      </c>
      <c r="W1404">
        <v>6</v>
      </c>
      <c r="X1404">
        <v>1</v>
      </c>
      <c r="Y1404">
        <v>5</v>
      </c>
      <c r="Z1404">
        <v>0</v>
      </c>
      <c r="AA1404">
        <v>384</v>
      </c>
      <c r="AB1404">
        <v>12</v>
      </c>
      <c r="AC1404">
        <v>2</v>
      </c>
      <c r="AD1404">
        <v>10</v>
      </c>
      <c r="AE1404">
        <v>6</v>
      </c>
      <c r="AF1404">
        <v>175</v>
      </c>
      <c r="AG1404">
        <v>62</v>
      </c>
      <c r="AH1404">
        <v>87</v>
      </c>
      <c r="AI1404">
        <v>30</v>
      </c>
      <c r="AJ1404">
        <v>384</v>
      </c>
    </row>
    <row r="1405" spans="1:36" x14ac:dyDescent="0.25">
      <c r="A1405" t="s">
        <v>273</v>
      </c>
      <c r="B1405" t="s">
        <v>693</v>
      </c>
      <c r="C1405" t="str">
        <f t="shared" si="102"/>
        <v>160911</v>
      </c>
      <c r="D1405" t="s">
        <v>695</v>
      </c>
      <c r="E1405">
        <v>3</v>
      </c>
      <c r="F1405">
        <v>507</v>
      </c>
      <c r="G1405">
        <v>389</v>
      </c>
      <c r="H1405">
        <v>189</v>
      </c>
      <c r="I1405">
        <v>200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200</v>
      </c>
      <c r="T1405">
        <v>0</v>
      </c>
      <c r="U1405">
        <v>0</v>
      </c>
      <c r="V1405">
        <v>200</v>
      </c>
      <c r="W1405">
        <v>4</v>
      </c>
      <c r="X1405">
        <v>3</v>
      </c>
      <c r="Y1405">
        <v>0</v>
      </c>
      <c r="Z1405">
        <v>0</v>
      </c>
      <c r="AA1405">
        <v>196</v>
      </c>
      <c r="AB1405">
        <v>6</v>
      </c>
      <c r="AC1405">
        <v>1</v>
      </c>
      <c r="AD1405">
        <v>2</v>
      </c>
      <c r="AE1405">
        <v>7</v>
      </c>
      <c r="AF1405">
        <v>81</v>
      </c>
      <c r="AG1405">
        <v>40</v>
      </c>
      <c r="AH1405">
        <v>40</v>
      </c>
      <c r="AI1405">
        <v>19</v>
      </c>
      <c r="AJ1405">
        <v>196</v>
      </c>
    </row>
    <row r="1406" spans="1:36" x14ac:dyDescent="0.25">
      <c r="A1406" t="s">
        <v>273</v>
      </c>
      <c r="B1406" t="s">
        <v>693</v>
      </c>
      <c r="C1406" t="str">
        <f t="shared" si="102"/>
        <v>160911</v>
      </c>
      <c r="D1406" t="s">
        <v>418</v>
      </c>
      <c r="E1406">
        <v>4</v>
      </c>
      <c r="F1406">
        <v>773</v>
      </c>
      <c r="G1406">
        <v>590</v>
      </c>
      <c r="H1406">
        <v>316</v>
      </c>
      <c r="I1406">
        <v>274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274</v>
      </c>
      <c r="T1406">
        <v>0</v>
      </c>
      <c r="U1406">
        <v>0</v>
      </c>
      <c r="V1406">
        <v>274</v>
      </c>
      <c r="W1406">
        <v>2</v>
      </c>
      <c r="X1406">
        <v>0</v>
      </c>
      <c r="Y1406">
        <v>2</v>
      </c>
      <c r="Z1406">
        <v>0</v>
      </c>
      <c r="AA1406">
        <v>272</v>
      </c>
      <c r="AB1406">
        <v>23</v>
      </c>
      <c r="AC1406">
        <v>2</v>
      </c>
      <c r="AD1406">
        <v>2</v>
      </c>
      <c r="AE1406">
        <v>2</v>
      </c>
      <c r="AF1406">
        <v>141</v>
      </c>
      <c r="AG1406">
        <v>39</v>
      </c>
      <c r="AH1406">
        <v>53</v>
      </c>
      <c r="AI1406">
        <v>10</v>
      </c>
      <c r="AJ1406">
        <v>272</v>
      </c>
    </row>
    <row r="1407" spans="1:36" x14ac:dyDescent="0.25">
      <c r="A1407" t="s">
        <v>273</v>
      </c>
      <c r="B1407" t="s">
        <v>693</v>
      </c>
      <c r="C1407" t="str">
        <f t="shared" si="102"/>
        <v>160911</v>
      </c>
      <c r="D1407" t="s">
        <v>418</v>
      </c>
      <c r="E1407">
        <v>5</v>
      </c>
      <c r="F1407">
        <v>1022</v>
      </c>
      <c r="G1407">
        <v>780</v>
      </c>
      <c r="H1407">
        <v>368</v>
      </c>
      <c r="I1407">
        <v>412</v>
      </c>
      <c r="J1407">
        <v>0</v>
      </c>
      <c r="K1407">
        <v>2</v>
      </c>
      <c r="L1407">
        <v>1</v>
      </c>
      <c r="M1407">
        <v>1</v>
      </c>
      <c r="N1407">
        <v>0</v>
      </c>
      <c r="O1407">
        <v>0</v>
      </c>
      <c r="P1407">
        <v>0</v>
      </c>
      <c r="Q1407">
        <v>0</v>
      </c>
      <c r="R1407">
        <v>1</v>
      </c>
      <c r="S1407">
        <v>413</v>
      </c>
      <c r="T1407">
        <v>1</v>
      </c>
      <c r="U1407">
        <v>0</v>
      </c>
      <c r="V1407">
        <v>413</v>
      </c>
      <c r="W1407">
        <v>15</v>
      </c>
      <c r="X1407">
        <v>0</v>
      </c>
      <c r="Y1407">
        <v>11</v>
      </c>
      <c r="Z1407">
        <v>0</v>
      </c>
      <c r="AA1407">
        <v>398</v>
      </c>
      <c r="AB1407">
        <v>35</v>
      </c>
      <c r="AC1407">
        <v>4</v>
      </c>
      <c r="AD1407">
        <v>10</v>
      </c>
      <c r="AE1407">
        <v>21</v>
      </c>
      <c r="AF1407">
        <v>97</v>
      </c>
      <c r="AG1407">
        <v>91</v>
      </c>
      <c r="AH1407">
        <v>99</v>
      </c>
      <c r="AI1407">
        <v>41</v>
      </c>
      <c r="AJ1407">
        <v>398</v>
      </c>
    </row>
    <row r="1408" spans="1:36" x14ac:dyDescent="0.25">
      <c r="A1408" t="s">
        <v>273</v>
      </c>
      <c r="B1408" t="s">
        <v>693</v>
      </c>
      <c r="C1408" t="str">
        <f t="shared" si="102"/>
        <v>160911</v>
      </c>
      <c r="D1408" t="s">
        <v>314</v>
      </c>
      <c r="E1408">
        <v>6</v>
      </c>
      <c r="F1408">
        <v>988</v>
      </c>
      <c r="G1408">
        <v>750</v>
      </c>
      <c r="H1408">
        <v>335</v>
      </c>
      <c r="I1408">
        <v>415</v>
      </c>
      <c r="J1408">
        <v>0</v>
      </c>
      <c r="K1408">
        <v>4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415</v>
      </c>
      <c r="T1408">
        <v>0</v>
      </c>
      <c r="U1408">
        <v>0</v>
      </c>
      <c r="V1408">
        <v>415</v>
      </c>
      <c r="W1408">
        <v>10</v>
      </c>
      <c r="X1408">
        <v>1</v>
      </c>
      <c r="Y1408">
        <v>9</v>
      </c>
      <c r="Z1408">
        <v>0</v>
      </c>
      <c r="AA1408">
        <v>405</v>
      </c>
      <c r="AB1408">
        <v>25</v>
      </c>
      <c r="AC1408">
        <v>9</v>
      </c>
      <c r="AD1408">
        <v>14</v>
      </c>
      <c r="AE1408">
        <v>9</v>
      </c>
      <c r="AF1408">
        <v>112</v>
      </c>
      <c r="AG1408">
        <v>78</v>
      </c>
      <c r="AH1408">
        <v>107</v>
      </c>
      <c r="AI1408">
        <v>51</v>
      </c>
      <c r="AJ1408">
        <v>405</v>
      </c>
    </row>
    <row r="1409" spans="1:36" x14ac:dyDescent="0.25">
      <c r="A1409" t="s">
        <v>273</v>
      </c>
      <c r="B1409" t="s">
        <v>693</v>
      </c>
      <c r="C1409" t="str">
        <f t="shared" si="102"/>
        <v>160911</v>
      </c>
      <c r="D1409" t="s">
        <v>415</v>
      </c>
      <c r="E1409">
        <v>7</v>
      </c>
      <c r="F1409">
        <v>968</v>
      </c>
      <c r="G1409">
        <v>742</v>
      </c>
      <c r="H1409">
        <v>325</v>
      </c>
      <c r="I1409">
        <v>417</v>
      </c>
      <c r="J1409">
        <v>0</v>
      </c>
      <c r="K1409">
        <v>1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417</v>
      </c>
      <c r="T1409">
        <v>0</v>
      </c>
      <c r="U1409">
        <v>0</v>
      </c>
      <c r="V1409">
        <v>417</v>
      </c>
      <c r="W1409">
        <v>10</v>
      </c>
      <c r="X1409">
        <v>2</v>
      </c>
      <c r="Y1409">
        <v>8</v>
      </c>
      <c r="Z1409">
        <v>0</v>
      </c>
      <c r="AA1409">
        <v>407</v>
      </c>
      <c r="AB1409">
        <v>27</v>
      </c>
      <c r="AC1409">
        <v>3</v>
      </c>
      <c r="AD1409">
        <v>22</v>
      </c>
      <c r="AE1409">
        <v>10</v>
      </c>
      <c r="AF1409">
        <v>37</v>
      </c>
      <c r="AG1409">
        <v>131</v>
      </c>
      <c r="AH1409">
        <v>136</v>
      </c>
      <c r="AI1409">
        <v>41</v>
      </c>
      <c r="AJ1409">
        <v>407</v>
      </c>
    </row>
    <row r="1410" spans="1:36" x14ac:dyDescent="0.25">
      <c r="A1410" t="s">
        <v>273</v>
      </c>
      <c r="B1410" t="s">
        <v>693</v>
      </c>
      <c r="C1410" t="str">
        <f t="shared" si="102"/>
        <v>160911</v>
      </c>
      <c r="D1410" t="s">
        <v>316</v>
      </c>
      <c r="E1410">
        <v>8</v>
      </c>
      <c r="F1410">
        <v>1199</v>
      </c>
      <c r="G1410">
        <v>910</v>
      </c>
      <c r="H1410">
        <v>568</v>
      </c>
      <c r="I1410">
        <v>342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342</v>
      </c>
      <c r="T1410">
        <v>0</v>
      </c>
      <c r="U1410">
        <v>0</v>
      </c>
      <c r="V1410">
        <v>342</v>
      </c>
      <c r="W1410">
        <v>6</v>
      </c>
      <c r="X1410">
        <v>1</v>
      </c>
      <c r="Y1410">
        <v>5</v>
      </c>
      <c r="Z1410">
        <v>0</v>
      </c>
      <c r="AA1410">
        <v>336</v>
      </c>
      <c r="AB1410">
        <v>27</v>
      </c>
      <c r="AC1410">
        <v>1</v>
      </c>
      <c r="AD1410">
        <v>1</v>
      </c>
      <c r="AE1410">
        <v>2</v>
      </c>
      <c r="AF1410">
        <v>143</v>
      </c>
      <c r="AG1410">
        <v>58</v>
      </c>
      <c r="AH1410">
        <v>74</v>
      </c>
      <c r="AI1410">
        <v>30</v>
      </c>
      <c r="AJ1410">
        <v>336</v>
      </c>
    </row>
    <row r="1411" spans="1:36" x14ac:dyDescent="0.25">
      <c r="A1411" t="s">
        <v>273</v>
      </c>
      <c r="B1411" t="s">
        <v>693</v>
      </c>
      <c r="C1411" t="str">
        <f t="shared" si="102"/>
        <v>160911</v>
      </c>
      <c r="D1411" t="s">
        <v>418</v>
      </c>
      <c r="E1411">
        <v>9</v>
      </c>
      <c r="F1411">
        <v>627</v>
      </c>
      <c r="G1411">
        <v>480</v>
      </c>
      <c r="H1411">
        <v>280</v>
      </c>
      <c r="I1411">
        <v>200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200</v>
      </c>
      <c r="T1411">
        <v>0</v>
      </c>
      <c r="U1411">
        <v>0</v>
      </c>
      <c r="V1411">
        <v>200</v>
      </c>
      <c r="W1411">
        <v>4</v>
      </c>
      <c r="X1411">
        <v>0</v>
      </c>
      <c r="Y1411">
        <v>4</v>
      </c>
      <c r="Z1411">
        <v>0</v>
      </c>
      <c r="AA1411">
        <v>196</v>
      </c>
      <c r="AB1411">
        <v>16</v>
      </c>
      <c r="AC1411">
        <v>2</v>
      </c>
      <c r="AD1411">
        <v>1</v>
      </c>
      <c r="AE1411">
        <v>8</v>
      </c>
      <c r="AF1411">
        <v>102</v>
      </c>
      <c r="AG1411">
        <v>28</v>
      </c>
      <c r="AH1411">
        <v>26</v>
      </c>
      <c r="AI1411">
        <v>13</v>
      </c>
      <c r="AJ1411">
        <v>196</v>
      </c>
    </row>
    <row r="1412" spans="1:36" x14ac:dyDescent="0.25">
      <c r="A1412" t="s">
        <v>273</v>
      </c>
      <c r="B1412" t="s">
        <v>696</v>
      </c>
      <c r="C1412" t="str">
        <f t="shared" ref="C1412:C1417" si="103">"160912"</f>
        <v>160912</v>
      </c>
      <c r="D1412" t="s">
        <v>697</v>
      </c>
      <c r="E1412">
        <v>1</v>
      </c>
      <c r="F1412">
        <v>357</v>
      </c>
      <c r="G1412">
        <v>280</v>
      </c>
      <c r="H1412">
        <v>132</v>
      </c>
      <c r="I1412">
        <v>148</v>
      </c>
      <c r="J1412">
        <v>2</v>
      </c>
      <c r="K1412">
        <v>2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148</v>
      </c>
      <c r="T1412">
        <v>0</v>
      </c>
      <c r="U1412">
        <v>0</v>
      </c>
      <c r="V1412">
        <v>148</v>
      </c>
      <c r="W1412">
        <v>10</v>
      </c>
      <c r="X1412">
        <v>1</v>
      </c>
      <c r="Y1412">
        <v>9</v>
      </c>
      <c r="Z1412">
        <v>0</v>
      </c>
      <c r="AA1412">
        <v>138</v>
      </c>
      <c r="AB1412">
        <v>8</v>
      </c>
      <c r="AC1412">
        <v>2</v>
      </c>
      <c r="AD1412">
        <v>7</v>
      </c>
      <c r="AE1412">
        <v>13</v>
      </c>
      <c r="AF1412">
        <v>22</v>
      </c>
      <c r="AG1412">
        <v>35</v>
      </c>
      <c r="AH1412">
        <v>30</v>
      </c>
      <c r="AI1412">
        <v>21</v>
      </c>
      <c r="AJ1412">
        <v>138</v>
      </c>
    </row>
    <row r="1413" spans="1:36" x14ac:dyDescent="0.25">
      <c r="A1413" t="s">
        <v>273</v>
      </c>
      <c r="B1413" t="s">
        <v>696</v>
      </c>
      <c r="C1413" t="str">
        <f t="shared" si="103"/>
        <v>160912</v>
      </c>
      <c r="D1413" t="s">
        <v>698</v>
      </c>
      <c r="E1413">
        <v>2</v>
      </c>
      <c r="F1413">
        <v>177</v>
      </c>
      <c r="G1413">
        <v>140</v>
      </c>
      <c r="H1413">
        <v>59</v>
      </c>
      <c r="I1413">
        <v>81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81</v>
      </c>
      <c r="T1413">
        <v>0</v>
      </c>
      <c r="U1413">
        <v>0</v>
      </c>
      <c r="V1413">
        <v>81</v>
      </c>
      <c r="W1413">
        <v>6</v>
      </c>
      <c r="X1413">
        <v>0</v>
      </c>
      <c r="Y1413">
        <v>4</v>
      </c>
      <c r="Z1413">
        <v>0</v>
      </c>
      <c r="AA1413">
        <v>75</v>
      </c>
      <c r="AB1413">
        <v>2</v>
      </c>
      <c r="AC1413">
        <v>6</v>
      </c>
      <c r="AD1413">
        <v>3</v>
      </c>
      <c r="AE1413">
        <v>8</v>
      </c>
      <c r="AF1413">
        <v>3</v>
      </c>
      <c r="AG1413">
        <v>29</v>
      </c>
      <c r="AH1413">
        <v>16</v>
      </c>
      <c r="AI1413">
        <v>8</v>
      </c>
      <c r="AJ1413">
        <v>75</v>
      </c>
    </row>
    <row r="1414" spans="1:36" x14ac:dyDescent="0.25">
      <c r="A1414" t="s">
        <v>273</v>
      </c>
      <c r="B1414" t="s">
        <v>696</v>
      </c>
      <c r="C1414" t="str">
        <f t="shared" si="103"/>
        <v>160912</v>
      </c>
      <c r="D1414" t="s">
        <v>699</v>
      </c>
      <c r="E1414">
        <v>3</v>
      </c>
      <c r="F1414">
        <v>221</v>
      </c>
      <c r="G1414">
        <v>170</v>
      </c>
      <c r="H1414">
        <v>74</v>
      </c>
      <c r="I1414">
        <v>96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96</v>
      </c>
      <c r="T1414">
        <v>0</v>
      </c>
      <c r="U1414">
        <v>0</v>
      </c>
      <c r="V1414">
        <v>96</v>
      </c>
      <c r="W1414">
        <v>7</v>
      </c>
      <c r="X1414">
        <v>1</v>
      </c>
      <c r="Y1414">
        <v>6</v>
      </c>
      <c r="Z1414">
        <v>0</v>
      </c>
      <c r="AA1414">
        <v>89</v>
      </c>
      <c r="AB1414">
        <v>0</v>
      </c>
      <c r="AC1414">
        <v>2</v>
      </c>
      <c r="AD1414">
        <v>1</v>
      </c>
      <c r="AE1414">
        <v>13</v>
      </c>
      <c r="AF1414">
        <v>8</v>
      </c>
      <c r="AG1414">
        <v>27</v>
      </c>
      <c r="AH1414">
        <v>23</v>
      </c>
      <c r="AI1414">
        <v>15</v>
      </c>
      <c r="AJ1414">
        <v>89</v>
      </c>
    </row>
    <row r="1415" spans="1:36" x14ac:dyDescent="0.25">
      <c r="A1415" t="s">
        <v>273</v>
      </c>
      <c r="B1415" t="s">
        <v>696</v>
      </c>
      <c r="C1415" t="str">
        <f t="shared" si="103"/>
        <v>160912</v>
      </c>
      <c r="D1415" t="s">
        <v>700</v>
      </c>
      <c r="E1415">
        <v>4</v>
      </c>
      <c r="F1415">
        <v>1049</v>
      </c>
      <c r="G1415">
        <v>800</v>
      </c>
      <c r="H1415">
        <v>259</v>
      </c>
      <c r="I1415">
        <v>541</v>
      </c>
      <c r="J1415">
        <v>1</v>
      </c>
      <c r="K1415">
        <v>6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541</v>
      </c>
      <c r="T1415">
        <v>0</v>
      </c>
      <c r="U1415">
        <v>0</v>
      </c>
      <c r="V1415">
        <v>541</v>
      </c>
      <c r="W1415">
        <v>16</v>
      </c>
      <c r="X1415">
        <v>1</v>
      </c>
      <c r="Y1415">
        <v>15</v>
      </c>
      <c r="Z1415">
        <v>0</v>
      </c>
      <c r="AA1415">
        <v>525</v>
      </c>
      <c r="AB1415">
        <v>26</v>
      </c>
      <c r="AC1415">
        <v>11</v>
      </c>
      <c r="AD1415">
        <v>21</v>
      </c>
      <c r="AE1415">
        <v>41</v>
      </c>
      <c r="AF1415">
        <v>44</v>
      </c>
      <c r="AG1415">
        <v>177</v>
      </c>
      <c r="AH1415">
        <v>133</v>
      </c>
      <c r="AI1415">
        <v>72</v>
      </c>
      <c r="AJ1415">
        <v>525</v>
      </c>
    </row>
    <row r="1416" spans="1:36" x14ac:dyDescent="0.25">
      <c r="A1416" t="s">
        <v>273</v>
      </c>
      <c r="B1416" t="s">
        <v>696</v>
      </c>
      <c r="C1416" t="str">
        <f t="shared" si="103"/>
        <v>160912</v>
      </c>
      <c r="D1416" t="s">
        <v>701</v>
      </c>
      <c r="E1416">
        <v>5</v>
      </c>
      <c r="F1416">
        <v>1095</v>
      </c>
      <c r="G1416">
        <v>840</v>
      </c>
      <c r="H1416">
        <v>396</v>
      </c>
      <c r="I1416">
        <v>444</v>
      </c>
      <c r="J1416">
        <v>0</v>
      </c>
      <c r="K1416">
        <v>3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444</v>
      </c>
      <c r="T1416">
        <v>0</v>
      </c>
      <c r="U1416">
        <v>0</v>
      </c>
      <c r="V1416">
        <v>444</v>
      </c>
      <c r="W1416">
        <v>26</v>
      </c>
      <c r="X1416">
        <v>2</v>
      </c>
      <c r="Y1416">
        <v>24</v>
      </c>
      <c r="Z1416">
        <v>0</v>
      </c>
      <c r="AA1416">
        <v>418</v>
      </c>
      <c r="AB1416">
        <v>32</v>
      </c>
      <c r="AC1416">
        <v>6</v>
      </c>
      <c r="AD1416">
        <v>23</v>
      </c>
      <c r="AE1416">
        <v>28</v>
      </c>
      <c r="AF1416">
        <v>14</v>
      </c>
      <c r="AG1416">
        <v>140</v>
      </c>
      <c r="AH1416">
        <v>119</v>
      </c>
      <c r="AI1416">
        <v>56</v>
      </c>
      <c r="AJ1416">
        <v>418</v>
      </c>
    </row>
    <row r="1417" spans="1:36" x14ac:dyDescent="0.25">
      <c r="A1417" t="s">
        <v>273</v>
      </c>
      <c r="B1417" t="s">
        <v>696</v>
      </c>
      <c r="C1417" t="str">
        <f t="shared" si="103"/>
        <v>160912</v>
      </c>
      <c r="D1417" t="s">
        <v>702</v>
      </c>
      <c r="E1417">
        <v>6</v>
      </c>
      <c r="F1417">
        <v>1343</v>
      </c>
      <c r="G1417">
        <v>1040</v>
      </c>
      <c r="H1417">
        <v>405</v>
      </c>
      <c r="I1417">
        <v>635</v>
      </c>
      <c r="J1417">
        <v>1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635</v>
      </c>
      <c r="T1417">
        <v>0</v>
      </c>
      <c r="U1417">
        <v>0</v>
      </c>
      <c r="V1417">
        <v>635</v>
      </c>
      <c r="W1417">
        <v>17</v>
      </c>
      <c r="X1417">
        <v>3</v>
      </c>
      <c r="Y1417">
        <v>10</v>
      </c>
      <c r="Z1417">
        <v>0</v>
      </c>
      <c r="AA1417">
        <v>618</v>
      </c>
      <c r="AB1417">
        <v>48</v>
      </c>
      <c r="AC1417">
        <v>5</v>
      </c>
      <c r="AD1417">
        <v>20</v>
      </c>
      <c r="AE1417">
        <v>51</v>
      </c>
      <c r="AF1417">
        <v>31</v>
      </c>
      <c r="AG1417">
        <v>203</v>
      </c>
      <c r="AH1417">
        <v>171</v>
      </c>
      <c r="AI1417">
        <v>89</v>
      </c>
      <c r="AJ1417">
        <v>618</v>
      </c>
    </row>
    <row r="1418" spans="1:36" x14ac:dyDescent="0.25">
      <c r="A1418" t="s">
        <v>273</v>
      </c>
      <c r="B1418" t="s">
        <v>703</v>
      </c>
      <c r="C1418" t="str">
        <f t="shared" ref="C1418:C1427" si="104">"160913"</f>
        <v>160913</v>
      </c>
      <c r="D1418" t="s">
        <v>316</v>
      </c>
      <c r="E1418">
        <v>1</v>
      </c>
      <c r="F1418">
        <v>776</v>
      </c>
      <c r="G1418">
        <v>590</v>
      </c>
      <c r="H1418">
        <v>413</v>
      </c>
      <c r="I1418">
        <v>177</v>
      </c>
      <c r="J1418">
        <v>0</v>
      </c>
      <c r="K1418">
        <v>1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177</v>
      </c>
      <c r="T1418">
        <v>0</v>
      </c>
      <c r="U1418">
        <v>0</v>
      </c>
      <c r="V1418">
        <v>177</v>
      </c>
      <c r="W1418">
        <v>13</v>
      </c>
      <c r="X1418">
        <v>1</v>
      </c>
      <c r="Y1418">
        <v>6</v>
      </c>
      <c r="Z1418">
        <v>0</v>
      </c>
      <c r="AA1418">
        <v>164</v>
      </c>
      <c r="AB1418">
        <v>11</v>
      </c>
      <c r="AC1418">
        <v>1</v>
      </c>
      <c r="AD1418">
        <v>5</v>
      </c>
      <c r="AE1418">
        <v>6</v>
      </c>
      <c r="AF1418">
        <v>59</v>
      </c>
      <c r="AG1418">
        <v>34</v>
      </c>
      <c r="AH1418">
        <v>37</v>
      </c>
      <c r="AI1418">
        <v>11</v>
      </c>
      <c r="AJ1418">
        <v>164</v>
      </c>
    </row>
    <row r="1419" spans="1:36" x14ac:dyDescent="0.25">
      <c r="A1419" t="s">
        <v>273</v>
      </c>
      <c r="B1419" t="s">
        <v>703</v>
      </c>
      <c r="C1419" t="str">
        <f t="shared" si="104"/>
        <v>160913</v>
      </c>
      <c r="D1419" t="s">
        <v>316</v>
      </c>
      <c r="E1419">
        <v>2</v>
      </c>
      <c r="F1419">
        <v>743</v>
      </c>
      <c r="G1419">
        <v>561</v>
      </c>
      <c r="H1419">
        <v>375</v>
      </c>
      <c r="I1419">
        <v>186</v>
      </c>
      <c r="J1419">
        <v>0</v>
      </c>
      <c r="K1419">
        <v>1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186</v>
      </c>
      <c r="T1419">
        <v>0</v>
      </c>
      <c r="U1419">
        <v>0</v>
      </c>
      <c r="V1419">
        <v>186</v>
      </c>
      <c r="W1419">
        <v>8</v>
      </c>
      <c r="X1419">
        <v>1</v>
      </c>
      <c r="Y1419">
        <v>7</v>
      </c>
      <c r="Z1419">
        <v>0</v>
      </c>
      <c r="AA1419">
        <v>178</v>
      </c>
      <c r="AB1419">
        <v>5</v>
      </c>
      <c r="AC1419">
        <v>3</v>
      </c>
      <c r="AD1419">
        <v>2</v>
      </c>
      <c r="AE1419">
        <v>4</v>
      </c>
      <c r="AF1419">
        <v>82</v>
      </c>
      <c r="AG1419">
        <v>32</v>
      </c>
      <c r="AH1419">
        <v>37</v>
      </c>
      <c r="AI1419">
        <v>13</v>
      </c>
      <c r="AJ1419">
        <v>178</v>
      </c>
    </row>
    <row r="1420" spans="1:36" x14ac:dyDescent="0.25">
      <c r="A1420" t="s">
        <v>273</v>
      </c>
      <c r="B1420" t="s">
        <v>703</v>
      </c>
      <c r="C1420" t="str">
        <f t="shared" si="104"/>
        <v>160913</v>
      </c>
      <c r="D1420" t="s">
        <v>333</v>
      </c>
      <c r="E1420">
        <v>3</v>
      </c>
      <c r="F1420">
        <v>1094</v>
      </c>
      <c r="G1420">
        <v>829</v>
      </c>
      <c r="H1420">
        <v>349</v>
      </c>
      <c r="I1420">
        <v>480</v>
      </c>
      <c r="J1420">
        <v>2</v>
      </c>
      <c r="K1420">
        <v>3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480</v>
      </c>
      <c r="T1420">
        <v>0</v>
      </c>
      <c r="U1420">
        <v>0</v>
      </c>
      <c r="V1420">
        <v>480</v>
      </c>
      <c r="W1420">
        <v>19</v>
      </c>
      <c r="X1420">
        <v>2</v>
      </c>
      <c r="Y1420">
        <v>16</v>
      </c>
      <c r="Z1420">
        <v>0</v>
      </c>
      <c r="AA1420">
        <v>461</v>
      </c>
      <c r="AB1420">
        <v>22</v>
      </c>
      <c r="AC1420">
        <v>5</v>
      </c>
      <c r="AD1420">
        <v>16</v>
      </c>
      <c r="AE1420">
        <v>13</v>
      </c>
      <c r="AF1420">
        <v>137</v>
      </c>
      <c r="AG1420">
        <v>76</v>
      </c>
      <c r="AH1420">
        <v>123</v>
      </c>
      <c r="AI1420">
        <v>69</v>
      </c>
      <c r="AJ1420">
        <v>461</v>
      </c>
    </row>
    <row r="1421" spans="1:36" x14ac:dyDescent="0.25">
      <c r="A1421" t="s">
        <v>273</v>
      </c>
      <c r="B1421" t="s">
        <v>703</v>
      </c>
      <c r="C1421" t="str">
        <f t="shared" si="104"/>
        <v>160913</v>
      </c>
      <c r="D1421" t="s">
        <v>316</v>
      </c>
      <c r="E1421">
        <v>4</v>
      </c>
      <c r="F1421">
        <v>609</v>
      </c>
      <c r="G1421">
        <v>460</v>
      </c>
      <c r="H1421">
        <v>321</v>
      </c>
      <c r="I1421">
        <v>139</v>
      </c>
      <c r="J1421">
        <v>0</v>
      </c>
      <c r="K1421">
        <v>2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139</v>
      </c>
      <c r="T1421">
        <v>0</v>
      </c>
      <c r="U1421">
        <v>0</v>
      </c>
      <c r="V1421">
        <v>139</v>
      </c>
      <c r="W1421">
        <v>7</v>
      </c>
      <c r="X1421">
        <v>1</v>
      </c>
      <c r="Y1421">
        <v>6</v>
      </c>
      <c r="Z1421">
        <v>0</v>
      </c>
      <c r="AA1421">
        <v>132</v>
      </c>
      <c r="AB1421">
        <v>6</v>
      </c>
      <c r="AC1421">
        <v>2</v>
      </c>
      <c r="AD1421">
        <v>5</v>
      </c>
      <c r="AE1421">
        <v>5</v>
      </c>
      <c r="AF1421">
        <v>54</v>
      </c>
      <c r="AG1421">
        <v>28</v>
      </c>
      <c r="AH1421">
        <v>24</v>
      </c>
      <c r="AI1421">
        <v>8</v>
      </c>
      <c r="AJ1421">
        <v>132</v>
      </c>
    </row>
    <row r="1422" spans="1:36" x14ac:dyDescent="0.25">
      <c r="A1422" t="s">
        <v>273</v>
      </c>
      <c r="B1422" t="s">
        <v>703</v>
      </c>
      <c r="C1422" t="str">
        <f t="shared" si="104"/>
        <v>160913</v>
      </c>
      <c r="D1422" t="s">
        <v>316</v>
      </c>
      <c r="E1422">
        <v>5</v>
      </c>
      <c r="F1422">
        <v>1148</v>
      </c>
      <c r="G1422">
        <v>870</v>
      </c>
      <c r="H1422">
        <v>428</v>
      </c>
      <c r="I1422">
        <v>442</v>
      </c>
      <c r="J1422">
        <v>0</v>
      </c>
      <c r="K1422">
        <v>3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442</v>
      </c>
      <c r="T1422">
        <v>0</v>
      </c>
      <c r="U1422">
        <v>0</v>
      </c>
      <c r="V1422">
        <v>442</v>
      </c>
      <c r="W1422">
        <v>15</v>
      </c>
      <c r="X1422">
        <v>2</v>
      </c>
      <c r="Y1422">
        <v>13</v>
      </c>
      <c r="Z1422">
        <v>0</v>
      </c>
      <c r="AA1422">
        <v>427</v>
      </c>
      <c r="AB1422">
        <v>35</v>
      </c>
      <c r="AC1422">
        <v>4</v>
      </c>
      <c r="AD1422">
        <v>13</v>
      </c>
      <c r="AE1422">
        <v>13</v>
      </c>
      <c r="AF1422">
        <v>104</v>
      </c>
      <c r="AG1422">
        <v>91</v>
      </c>
      <c r="AH1422">
        <v>121</v>
      </c>
      <c r="AI1422">
        <v>46</v>
      </c>
      <c r="AJ1422">
        <v>427</v>
      </c>
    </row>
    <row r="1423" spans="1:36" x14ac:dyDescent="0.25">
      <c r="A1423" t="s">
        <v>273</v>
      </c>
      <c r="B1423" t="s">
        <v>703</v>
      </c>
      <c r="C1423" t="str">
        <f t="shared" si="104"/>
        <v>160913</v>
      </c>
      <c r="D1423" t="s">
        <v>421</v>
      </c>
      <c r="E1423">
        <v>6</v>
      </c>
      <c r="F1423">
        <v>957</v>
      </c>
      <c r="G1423">
        <v>730</v>
      </c>
      <c r="H1423">
        <v>268</v>
      </c>
      <c r="I1423">
        <v>462</v>
      </c>
      <c r="J1423">
        <v>0</v>
      </c>
      <c r="K1423">
        <v>8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462</v>
      </c>
      <c r="T1423">
        <v>0</v>
      </c>
      <c r="U1423">
        <v>0</v>
      </c>
      <c r="V1423">
        <v>462</v>
      </c>
      <c r="W1423">
        <v>15</v>
      </c>
      <c r="X1423">
        <v>0</v>
      </c>
      <c r="Y1423">
        <v>12</v>
      </c>
      <c r="Z1423">
        <v>0</v>
      </c>
      <c r="AA1423">
        <v>447</v>
      </c>
      <c r="AB1423">
        <v>16</v>
      </c>
      <c r="AC1423">
        <v>7</v>
      </c>
      <c r="AD1423">
        <v>14</v>
      </c>
      <c r="AE1423">
        <v>14</v>
      </c>
      <c r="AF1423">
        <v>75</v>
      </c>
      <c r="AG1423">
        <v>86</v>
      </c>
      <c r="AH1423">
        <v>160</v>
      </c>
      <c r="AI1423">
        <v>75</v>
      </c>
      <c r="AJ1423">
        <v>447</v>
      </c>
    </row>
    <row r="1424" spans="1:36" x14ac:dyDescent="0.25">
      <c r="A1424" t="s">
        <v>273</v>
      </c>
      <c r="B1424" t="s">
        <v>703</v>
      </c>
      <c r="C1424" t="str">
        <f t="shared" si="104"/>
        <v>160913</v>
      </c>
      <c r="D1424" t="s">
        <v>333</v>
      </c>
      <c r="E1424">
        <v>7</v>
      </c>
      <c r="F1424">
        <v>533</v>
      </c>
      <c r="G1424">
        <v>410</v>
      </c>
      <c r="H1424">
        <v>317</v>
      </c>
      <c r="I1424">
        <v>93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93</v>
      </c>
      <c r="T1424">
        <v>0</v>
      </c>
      <c r="U1424">
        <v>0</v>
      </c>
      <c r="V1424">
        <v>93</v>
      </c>
      <c r="W1424">
        <v>8</v>
      </c>
      <c r="X1424">
        <v>3</v>
      </c>
      <c r="Y1424">
        <v>5</v>
      </c>
      <c r="Z1424">
        <v>0</v>
      </c>
      <c r="AA1424">
        <v>85</v>
      </c>
      <c r="AB1424">
        <v>8</v>
      </c>
      <c r="AC1424">
        <v>0</v>
      </c>
      <c r="AD1424">
        <v>1</v>
      </c>
      <c r="AE1424">
        <v>2</v>
      </c>
      <c r="AF1424">
        <v>34</v>
      </c>
      <c r="AG1424">
        <v>14</v>
      </c>
      <c r="AH1424">
        <v>21</v>
      </c>
      <c r="AI1424">
        <v>5</v>
      </c>
      <c r="AJ1424">
        <v>85</v>
      </c>
    </row>
    <row r="1425" spans="1:36" x14ac:dyDescent="0.25">
      <c r="A1425" t="s">
        <v>273</v>
      </c>
      <c r="B1425" t="s">
        <v>703</v>
      </c>
      <c r="C1425" t="str">
        <f t="shared" si="104"/>
        <v>160913</v>
      </c>
      <c r="D1425" t="s">
        <v>316</v>
      </c>
      <c r="E1425">
        <v>8</v>
      </c>
      <c r="F1425">
        <v>1239</v>
      </c>
      <c r="G1425">
        <v>940</v>
      </c>
      <c r="H1425">
        <v>383</v>
      </c>
      <c r="I1425">
        <v>557</v>
      </c>
      <c r="J1425">
        <v>0</v>
      </c>
      <c r="K1425">
        <v>2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557</v>
      </c>
      <c r="T1425">
        <v>0</v>
      </c>
      <c r="U1425">
        <v>0</v>
      </c>
      <c r="V1425">
        <v>557</v>
      </c>
      <c r="W1425">
        <v>13</v>
      </c>
      <c r="X1425">
        <v>1</v>
      </c>
      <c r="Y1425">
        <v>4</v>
      </c>
      <c r="Z1425">
        <v>0</v>
      </c>
      <c r="AA1425">
        <v>544</v>
      </c>
      <c r="AB1425">
        <v>29</v>
      </c>
      <c r="AC1425">
        <v>6</v>
      </c>
      <c r="AD1425">
        <v>16</v>
      </c>
      <c r="AE1425">
        <v>13</v>
      </c>
      <c r="AF1425">
        <v>113</v>
      </c>
      <c r="AG1425">
        <v>126</v>
      </c>
      <c r="AH1425">
        <v>180</v>
      </c>
      <c r="AI1425">
        <v>61</v>
      </c>
      <c r="AJ1425">
        <v>544</v>
      </c>
    </row>
    <row r="1426" spans="1:36" x14ac:dyDescent="0.25">
      <c r="A1426" t="s">
        <v>273</v>
      </c>
      <c r="B1426" t="s">
        <v>703</v>
      </c>
      <c r="C1426" t="str">
        <f t="shared" si="104"/>
        <v>160913</v>
      </c>
      <c r="D1426" t="s">
        <v>454</v>
      </c>
      <c r="E1426">
        <v>9</v>
      </c>
      <c r="F1426">
        <v>813</v>
      </c>
      <c r="G1426">
        <v>620</v>
      </c>
      <c r="H1426">
        <v>250</v>
      </c>
      <c r="I1426">
        <v>370</v>
      </c>
      <c r="J1426">
        <v>0</v>
      </c>
      <c r="K1426">
        <v>1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370</v>
      </c>
      <c r="T1426">
        <v>0</v>
      </c>
      <c r="U1426">
        <v>0</v>
      </c>
      <c r="V1426">
        <v>370</v>
      </c>
      <c r="W1426">
        <v>15</v>
      </c>
      <c r="X1426">
        <v>3</v>
      </c>
      <c r="Y1426">
        <v>11</v>
      </c>
      <c r="Z1426">
        <v>0</v>
      </c>
      <c r="AA1426">
        <v>355</v>
      </c>
      <c r="AB1426">
        <v>20</v>
      </c>
      <c r="AC1426">
        <v>6</v>
      </c>
      <c r="AD1426">
        <v>13</v>
      </c>
      <c r="AE1426">
        <v>8</v>
      </c>
      <c r="AF1426">
        <v>170</v>
      </c>
      <c r="AG1426">
        <v>34</v>
      </c>
      <c r="AH1426">
        <v>72</v>
      </c>
      <c r="AI1426">
        <v>32</v>
      </c>
      <c r="AJ1426">
        <v>355</v>
      </c>
    </row>
    <row r="1427" spans="1:36" x14ac:dyDescent="0.25">
      <c r="A1427" t="s">
        <v>273</v>
      </c>
      <c r="B1427" t="s">
        <v>703</v>
      </c>
      <c r="C1427" t="str">
        <f t="shared" si="104"/>
        <v>160913</v>
      </c>
      <c r="D1427" t="s">
        <v>704</v>
      </c>
      <c r="E1427">
        <v>10</v>
      </c>
      <c r="F1427">
        <v>86</v>
      </c>
      <c r="G1427">
        <v>80</v>
      </c>
      <c r="H1427">
        <v>56</v>
      </c>
      <c r="I1427">
        <v>24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24</v>
      </c>
      <c r="T1427">
        <v>0</v>
      </c>
      <c r="U1427">
        <v>0</v>
      </c>
      <c r="V1427">
        <v>24</v>
      </c>
      <c r="W1427">
        <v>0</v>
      </c>
      <c r="X1427">
        <v>0</v>
      </c>
      <c r="Y1427">
        <v>0</v>
      </c>
      <c r="Z1427">
        <v>0</v>
      </c>
      <c r="AA1427">
        <v>24</v>
      </c>
      <c r="AB1427">
        <v>3</v>
      </c>
      <c r="AC1427">
        <v>1</v>
      </c>
      <c r="AD1427">
        <v>5</v>
      </c>
      <c r="AE1427">
        <v>2</v>
      </c>
      <c r="AF1427">
        <v>1</v>
      </c>
      <c r="AG1427">
        <v>4</v>
      </c>
      <c r="AH1427">
        <v>5</v>
      </c>
      <c r="AI1427">
        <v>3</v>
      </c>
      <c r="AJ1427">
        <v>24</v>
      </c>
    </row>
    <row r="1428" spans="1:36" x14ac:dyDescent="0.25">
      <c r="A1428" t="s">
        <v>273</v>
      </c>
      <c r="B1428" t="s">
        <v>774</v>
      </c>
      <c r="C1428" t="str">
        <f t="shared" ref="C1428:C1459" si="105">"166101"</f>
        <v>166101</v>
      </c>
      <c r="D1428" t="s">
        <v>418</v>
      </c>
      <c r="E1428">
        <v>1</v>
      </c>
      <c r="F1428">
        <v>443</v>
      </c>
      <c r="G1428">
        <v>343</v>
      </c>
      <c r="H1428">
        <v>79</v>
      </c>
      <c r="I1428">
        <v>264</v>
      </c>
      <c r="J1428">
        <v>0</v>
      </c>
      <c r="K1428">
        <v>6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254</v>
      </c>
      <c r="T1428">
        <v>0</v>
      </c>
      <c r="U1428">
        <v>1</v>
      </c>
      <c r="V1428">
        <v>253</v>
      </c>
      <c r="W1428">
        <v>5</v>
      </c>
      <c r="X1428">
        <v>2</v>
      </c>
      <c r="Y1428">
        <v>3</v>
      </c>
      <c r="Z1428">
        <v>0</v>
      </c>
      <c r="AA1428">
        <v>248</v>
      </c>
      <c r="AB1428">
        <v>13</v>
      </c>
      <c r="AC1428">
        <v>2</v>
      </c>
      <c r="AD1428">
        <v>8</v>
      </c>
      <c r="AE1428">
        <v>7</v>
      </c>
      <c r="AF1428">
        <v>30</v>
      </c>
      <c r="AG1428">
        <v>65</v>
      </c>
      <c r="AH1428">
        <v>87</v>
      </c>
      <c r="AI1428">
        <v>36</v>
      </c>
      <c r="AJ1428">
        <v>248</v>
      </c>
    </row>
    <row r="1429" spans="1:36" x14ac:dyDescent="0.25">
      <c r="A1429" t="s">
        <v>273</v>
      </c>
      <c r="B1429" t="s">
        <v>774</v>
      </c>
      <c r="C1429" t="str">
        <f t="shared" si="105"/>
        <v>166101</v>
      </c>
      <c r="D1429" t="s">
        <v>775</v>
      </c>
      <c r="E1429">
        <v>2</v>
      </c>
      <c r="F1429">
        <v>1127</v>
      </c>
      <c r="G1429">
        <v>850</v>
      </c>
      <c r="H1429">
        <v>213</v>
      </c>
      <c r="I1429">
        <v>637</v>
      </c>
      <c r="J1429">
        <v>1</v>
      </c>
      <c r="K1429">
        <v>10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637</v>
      </c>
      <c r="T1429">
        <v>0</v>
      </c>
      <c r="U1429">
        <v>0</v>
      </c>
      <c r="V1429">
        <v>637</v>
      </c>
      <c r="W1429">
        <v>24</v>
      </c>
      <c r="X1429">
        <v>9</v>
      </c>
      <c r="Y1429">
        <v>15</v>
      </c>
      <c r="Z1429">
        <v>0</v>
      </c>
      <c r="AA1429">
        <v>613</v>
      </c>
      <c r="AB1429">
        <v>36</v>
      </c>
      <c r="AC1429">
        <v>15</v>
      </c>
      <c r="AD1429">
        <v>27</v>
      </c>
      <c r="AE1429">
        <v>13</v>
      </c>
      <c r="AF1429">
        <v>44</v>
      </c>
      <c r="AG1429">
        <v>141</v>
      </c>
      <c r="AH1429">
        <v>228</v>
      </c>
      <c r="AI1429">
        <v>109</v>
      </c>
      <c r="AJ1429">
        <v>613</v>
      </c>
    </row>
    <row r="1430" spans="1:36" x14ac:dyDescent="0.25">
      <c r="A1430" t="s">
        <v>273</v>
      </c>
      <c r="B1430" t="s">
        <v>774</v>
      </c>
      <c r="C1430" t="str">
        <f t="shared" si="105"/>
        <v>166101</v>
      </c>
      <c r="D1430" t="s">
        <v>775</v>
      </c>
      <c r="E1430">
        <v>3</v>
      </c>
      <c r="F1430">
        <v>1478</v>
      </c>
      <c r="G1430">
        <v>1310</v>
      </c>
      <c r="H1430">
        <v>340</v>
      </c>
      <c r="I1430">
        <v>970</v>
      </c>
      <c r="J1430">
        <v>0</v>
      </c>
      <c r="K1430">
        <v>5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970</v>
      </c>
      <c r="T1430">
        <v>0</v>
      </c>
      <c r="U1430">
        <v>0</v>
      </c>
      <c r="V1430">
        <v>970</v>
      </c>
      <c r="W1430">
        <v>17</v>
      </c>
      <c r="X1430">
        <v>6</v>
      </c>
      <c r="Y1430">
        <v>11</v>
      </c>
      <c r="Z1430">
        <v>0</v>
      </c>
      <c r="AA1430">
        <v>953</v>
      </c>
      <c r="AB1430">
        <v>31</v>
      </c>
      <c r="AC1430">
        <v>23</v>
      </c>
      <c r="AD1430">
        <v>37</v>
      </c>
      <c r="AE1430">
        <v>26</v>
      </c>
      <c r="AF1430">
        <v>69</v>
      </c>
      <c r="AG1430">
        <v>252</v>
      </c>
      <c r="AH1430">
        <v>341</v>
      </c>
      <c r="AI1430">
        <v>174</v>
      </c>
      <c r="AJ1430">
        <v>953</v>
      </c>
    </row>
    <row r="1431" spans="1:36" x14ac:dyDescent="0.25">
      <c r="A1431" t="s">
        <v>273</v>
      </c>
      <c r="B1431" t="s">
        <v>774</v>
      </c>
      <c r="C1431" t="str">
        <f t="shared" si="105"/>
        <v>166101</v>
      </c>
      <c r="D1431" t="s">
        <v>776</v>
      </c>
      <c r="E1431">
        <v>4</v>
      </c>
      <c r="F1431">
        <v>764</v>
      </c>
      <c r="G1431">
        <v>590</v>
      </c>
      <c r="H1431">
        <v>113</v>
      </c>
      <c r="I1431">
        <v>477</v>
      </c>
      <c r="J1431">
        <v>0</v>
      </c>
      <c r="K1431">
        <v>5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476</v>
      </c>
      <c r="T1431">
        <v>0</v>
      </c>
      <c r="U1431">
        <v>0</v>
      </c>
      <c r="V1431">
        <v>476</v>
      </c>
      <c r="W1431">
        <v>15</v>
      </c>
      <c r="X1431">
        <v>3</v>
      </c>
      <c r="Y1431">
        <v>12</v>
      </c>
      <c r="Z1431">
        <v>0</v>
      </c>
      <c r="AA1431">
        <v>461</v>
      </c>
      <c r="AB1431">
        <v>16</v>
      </c>
      <c r="AC1431">
        <v>15</v>
      </c>
      <c r="AD1431">
        <v>22</v>
      </c>
      <c r="AE1431">
        <v>12</v>
      </c>
      <c r="AF1431">
        <v>22</v>
      </c>
      <c r="AG1431">
        <v>151</v>
      </c>
      <c r="AH1431">
        <v>143</v>
      </c>
      <c r="AI1431">
        <v>80</v>
      </c>
      <c r="AJ1431">
        <v>461</v>
      </c>
    </row>
    <row r="1432" spans="1:36" x14ac:dyDescent="0.25">
      <c r="A1432" t="s">
        <v>273</v>
      </c>
      <c r="B1432" t="s">
        <v>774</v>
      </c>
      <c r="C1432" t="str">
        <f t="shared" si="105"/>
        <v>166101</v>
      </c>
      <c r="D1432" t="s">
        <v>777</v>
      </c>
      <c r="E1432">
        <v>5</v>
      </c>
      <c r="F1432">
        <v>1306</v>
      </c>
      <c r="G1432">
        <v>980</v>
      </c>
      <c r="H1432">
        <v>134</v>
      </c>
      <c r="I1432">
        <v>846</v>
      </c>
      <c r="J1432">
        <v>1</v>
      </c>
      <c r="K1432">
        <v>18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846</v>
      </c>
      <c r="T1432">
        <v>0</v>
      </c>
      <c r="U1432">
        <v>0</v>
      </c>
      <c r="V1432">
        <v>846</v>
      </c>
      <c r="W1432">
        <v>19</v>
      </c>
      <c r="X1432">
        <v>5</v>
      </c>
      <c r="Y1432">
        <v>9</v>
      </c>
      <c r="Z1432">
        <v>0</v>
      </c>
      <c r="AA1432">
        <v>827</v>
      </c>
      <c r="AB1432">
        <v>28</v>
      </c>
      <c r="AC1432">
        <v>41</v>
      </c>
      <c r="AD1432">
        <v>43</v>
      </c>
      <c r="AE1432">
        <v>17</v>
      </c>
      <c r="AF1432">
        <v>30</v>
      </c>
      <c r="AG1432">
        <v>237</v>
      </c>
      <c r="AH1432">
        <v>308</v>
      </c>
      <c r="AI1432">
        <v>123</v>
      </c>
      <c r="AJ1432">
        <v>827</v>
      </c>
    </row>
    <row r="1433" spans="1:36" x14ac:dyDescent="0.25">
      <c r="A1433" t="s">
        <v>273</v>
      </c>
      <c r="B1433" t="s">
        <v>774</v>
      </c>
      <c r="C1433" t="str">
        <f t="shared" si="105"/>
        <v>166101</v>
      </c>
      <c r="D1433" t="s">
        <v>280</v>
      </c>
      <c r="E1433">
        <v>6</v>
      </c>
      <c r="F1433">
        <v>1091</v>
      </c>
      <c r="G1433">
        <v>830</v>
      </c>
      <c r="H1433">
        <v>136</v>
      </c>
      <c r="I1433">
        <v>694</v>
      </c>
      <c r="J1433">
        <v>1</v>
      </c>
      <c r="K1433">
        <v>5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694</v>
      </c>
      <c r="T1433">
        <v>0</v>
      </c>
      <c r="U1433">
        <v>0</v>
      </c>
      <c r="V1433">
        <v>694</v>
      </c>
      <c r="W1433">
        <v>18</v>
      </c>
      <c r="X1433">
        <v>3</v>
      </c>
      <c r="Y1433">
        <v>15</v>
      </c>
      <c r="Z1433">
        <v>0</v>
      </c>
      <c r="AA1433">
        <v>676</v>
      </c>
      <c r="AB1433">
        <v>22</v>
      </c>
      <c r="AC1433">
        <v>21</v>
      </c>
      <c r="AD1433">
        <v>41</v>
      </c>
      <c r="AE1433">
        <v>11</v>
      </c>
      <c r="AF1433">
        <v>43</v>
      </c>
      <c r="AG1433">
        <v>172</v>
      </c>
      <c r="AH1433">
        <v>236</v>
      </c>
      <c r="AI1433">
        <v>130</v>
      </c>
      <c r="AJ1433">
        <v>676</v>
      </c>
    </row>
    <row r="1434" spans="1:36" x14ac:dyDescent="0.25">
      <c r="A1434" t="s">
        <v>273</v>
      </c>
      <c r="B1434" t="s">
        <v>774</v>
      </c>
      <c r="C1434" t="str">
        <f t="shared" si="105"/>
        <v>166101</v>
      </c>
      <c r="D1434" t="s">
        <v>778</v>
      </c>
      <c r="E1434">
        <v>7</v>
      </c>
      <c r="F1434">
        <v>1880</v>
      </c>
      <c r="G1434">
        <v>1430</v>
      </c>
      <c r="H1434">
        <v>414</v>
      </c>
      <c r="I1434">
        <v>1016</v>
      </c>
      <c r="J1434">
        <v>2</v>
      </c>
      <c r="K1434">
        <v>5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994</v>
      </c>
      <c r="T1434">
        <v>0</v>
      </c>
      <c r="U1434">
        <v>11</v>
      </c>
      <c r="V1434">
        <v>983</v>
      </c>
      <c r="W1434">
        <v>26</v>
      </c>
      <c r="X1434">
        <v>5</v>
      </c>
      <c r="Y1434">
        <v>19</v>
      </c>
      <c r="Z1434">
        <v>0</v>
      </c>
      <c r="AA1434">
        <v>957</v>
      </c>
      <c r="AB1434">
        <v>44</v>
      </c>
      <c r="AC1434">
        <v>31</v>
      </c>
      <c r="AD1434">
        <v>47</v>
      </c>
      <c r="AE1434">
        <v>22</v>
      </c>
      <c r="AF1434">
        <v>38</v>
      </c>
      <c r="AG1434">
        <v>304</v>
      </c>
      <c r="AH1434">
        <v>337</v>
      </c>
      <c r="AI1434">
        <v>134</v>
      </c>
      <c r="AJ1434">
        <v>957</v>
      </c>
    </row>
    <row r="1435" spans="1:36" x14ac:dyDescent="0.25">
      <c r="A1435" t="s">
        <v>273</v>
      </c>
      <c r="B1435" t="s">
        <v>774</v>
      </c>
      <c r="C1435" t="str">
        <f t="shared" si="105"/>
        <v>166101</v>
      </c>
      <c r="D1435" t="s">
        <v>778</v>
      </c>
      <c r="E1435">
        <v>8</v>
      </c>
      <c r="F1435">
        <v>1607</v>
      </c>
      <c r="G1435">
        <v>1218</v>
      </c>
      <c r="H1435">
        <v>352</v>
      </c>
      <c r="I1435">
        <v>866</v>
      </c>
      <c r="J1435">
        <v>0</v>
      </c>
      <c r="K1435">
        <v>8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874</v>
      </c>
      <c r="T1435">
        <v>0</v>
      </c>
      <c r="U1435">
        <v>19</v>
      </c>
      <c r="V1435">
        <v>855</v>
      </c>
      <c r="W1435">
        <v>32</v>
      </c>
      <c r="X1435">
        <v>6</v>
      </c>
      <c r="Y1435">
        <v>24</v>
      </c>
      <c r="Z1435">
        <v>0</v>
      </c>
      <c r="AA1435">
        <v>823</v>
      </c>
      <c r="AB1435">
        <v>42</v>
      </c>
      <c r="AC1435">
        <v>20</v>
      </c>
      <c r="AD1435">
        <v>50</v>
      </c>
      <c r="AE1435">
        <v>26</v>
      </c>
      <c r="AF1435">
        <v>31</v>
      </c>
      <c r="AG1435">
        <v>243</v>
      </c>
      <c r="AH1435">
        <v>288</v>
      </c>
      <c r="AI1435">
        <v>123</v>
      </c>
      <c r="AJ1435">
        <v>823</v>
      </c>
    </row>
    <row r="1436" spans="1:36" x14ac:dyDescent="0.25">
      <c r="A1436" t="s">
        <v>273</v>
      </c>
      <c r="B1436" t="s">
        <v>774</v>
      </c>
      <c r="C1436" t="str">
        <f t="shared" si="105"/>
        <v>166101</v>
      </c>
      <c r="D1436" t="s">
        <v>779</v>
      </c>
      <c r="E1436">
        <v>9</v>
      </c>
      <c r="F1436">
        <v>1470</v>
      </c>
      <c r="G1436">
        <v>1140</v>
      </c>
      <c r="H1436">
        <v>344</v>
      </c>
      <c r="I1436">
        <v>796</v>
      </c>
      <c r="J1436">
        <v>0</v>
      </c>
      <c r="K1436">
        <v>7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796</v>
      </c>
      <c r="T1436">
        <v>0</v>
      </c>
      <c r="U1436">
        <v>0</v>
      </c>
      <c r="V1436">
        <v>796</v>
      </c>
      <c r="W1436">
        <v>32</v>
      </c>
      <c r="X1436">
        <v>15</v>
      </c>
      <c r="Y1436">
        <v>17</v>
      </c>
      <c r="Z1436">
        <v>0</v>
      </c>
      <c r="AA1436">
        <v>764</v>
      </c>
      <c r="AB1436">
        <v>25</v>
      </c>
      <c r="AC1436">
        <v>19</v>
      </c>
      <c r="AD1436">
        <v>47</v>
      </c>
      <c r="AE1436">
        <v>20</v>
      </c>
      <c r="AF1436">
        <v>28</v>
      </c>
      <c r="AG1436">
        <v>265</v>
      </c>
      <c r="AH1436">
        <v>255</v>
      </c>
      <c r="AI1436">
        <v>105</v>
      </c>
      <c r="AJ1436">
        <v>764</v>
      </c>
    </row>
    <row r="1437" spans="1:36" x14ac:dyDescent="0.25">
      <c r="A1437" t="s">
        <v>273</v>
      </c>
      <c r="B1437" t="s">
        <v>774</v>
      </c>
      <c r="C1437" t="str">
        <f t="shared" si="105"/>
        <v>166101</v>
      </c>
      <c r="D1437" t="s">
        <v>384</v>
      </c>
      <c r="E1437">
        <v>10</v>
      </c>
      <c r="F1437">
        <v>1531</v>
      </c>
      <c r="G1437">
        <v>1149</v>
      </c>
      <c r="H1437">
        <v>348</v>
      </c>
      <c r="I1437">
        <v>801</v>
      </c>
      <c r="J1437">
        <v>1</v>
      </c>
      <c r="K1437">
        <v>14</v>
      </c>
      <c r="L1437">
        <v>8</v>
      </c>
      <c r="M1437">
        <v>8</v>
      </c>
      <c r="N1437">
        <v>2</v>
      </c>
      <c r="O1437">
        <v>0</v>
      </c>
      <c r="P1437">
        <v>0</v>
      </c>
      <c r="Q1437">
        <v>0</v>
      </c>
      <c r="R1437">
        <v>6</v>
      </c>
      <c r="S1437">
        <v>805</v>
      </c>
      <c r="T1437">
        <v>6</v>
      </c>
      <c r="U1437">
        <v>0</v>
      </c>
      <c r="V1437">
        <v>805</v>
      </c>
      <c r="W1437">
        <v>19</v>
      </c>
      <c r="X1437">
        <v>5</v>
      </c>
      <c r="Y1437">
        <v>12</v>
      </c>
      <c r="Z1437">
        <v>0</v>
      </c>
      <c r="AA1437">
        <v>786</v>
      </c>
      <c r="AB1437">
        <v>19</v>
      </c>
      <c r="AC1437">
        <v>27</v>
      </c>
      <c r="AD1437">
        <v>42</v>
      </c>
      <c r="AE1437">
        <v>19</v>
      </c>
      <c r="AF1437">
        <v>39</v>
      </c>
      <c r="AG1437">
        <v>265</v>
      </c>
      <c r="AH1437">
        <v>273</v>
      </c>
      <c r="AI1437">
        <v>102</v>
      </c>
      <c r="AJ1437">
        <v>786</v>
      </c>
    </row>
    <row r="1438" spans="1:36" x14ac:dyDescent="0.25">
      <c r="A1438" t="s">
        <v>273</v>
      </c>
      <c r="B1438" t="s">
        <v>774</v>
      </c>
      <c r="C1438" t="str">
        <f t="shared" si="105"/>
        <v>166101</v>
      </c>
      <c r="D1438" t="s">
        <v>780</v>
      </c>
      <c r="E1438">
        <v>11</v>
      </c>
      <c r="F1438">
        <v>722</v>
      </c>
      <c r="G1438">
        <v>550</v>
      </c>
      <c r="H1438">
        <v>225</v>
      </c>
      <c r="I1438">
        <v>325</v>
      </c>
      <c r="J1438">
        <v>0</v>
      </c>
      <c r="K1438">
        <v>6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324</v>
      </c>
      <c r="T1438">
        <v>0</v>
      </c>
      <c r="U1438">
        <v>0</v>
      </c>
      <c r="V1438">
        <v>324</v>
      </c>
      <c r="W1438">
        <v>8</v>
      </c>
      <c r="X1438">
        <v>8</v>
      </c>
      <c r="Y1438">
        <v>0</v>
      </c>
      <c r="Z1438">
        <v>0</v>
      </c>
      <c r="AA1438">
        <v>316</v>
      </c>
      <c r="AB1438">
        <v>26</v>
      </c>
      <c r="AC1438">
        <v>2</v>
      </c>
      <c r="AD1438">
        <v>7</v>
      </c>
      <c r="AE1438">
        <v>2</v>
      </c>
      <c r="AF1438">
        <v>85</v>
      </c>
      <c r="AG1438">
        <v>87</v>
      </c>
      <c r="AH1438">
        <v>86</v>
      </c>
      <c r="AI1438">
        <v>21</v>
      </c>
      <c r="AJ1438">
        <v>316</v>
      </c>
    </row>
    <row r="1439" spans="1:36" x14ac:dyDescent="0.25">
      <c r="A1439" t="s">
        <v>273</v>
      </c>
      <c r="B1439" t="s">
        <v>774</v>
      </c>
      <c r="C1439" t="str">
        <f t="shared" si="105"/>
        <v>166101</v>
      </c>
      <c r="D1439" t="s">
        <v>752</v>
      </c>
      <c r="E1439">
        <v>12</v>
      </c>
      <c r="F1439">
        <v>1122</v>
      </c>
      <c r="G1439">
        <v>850</v>
      </c>
      <c r="H1439">
        <v>341</v>
      </c>
      <c r="I1439">
        <v>509</v>
      </c>
      <c r="J1439">
        <v>1</v>
      </c>
      <c r="K1439">
        <v>3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509</v>
      </c>
      <c r="T1439">
        <v>0</v>
      </c>
      <c r="U1439">
        <v>0</v>
      </c>
      <c r="V1439">
        <v>509</v>
      </c>
      <c r="W1439">
        <v>17</v>
      </c>
      <c r="X1439">
        <v>5</v>
      </c>
      <c r="Y1439">
        <v>9</v>
      </c>
      <c r="Z1439">
        <v>0</v>
      </c>
      <c r="AA1439">
        <v>492</v>
      </c>
      <c r="AB1439">
        <v>27</v>
      </c>
      <c r="AC1439">
        <v>10</v>
      </c>
      <c r="AD1439">
        <v>11</v>
      </c>
      <c r="AE1439">
        <v>20</v>
      </c>
      <c r="AF1439">
        <v>33</v>
      </c>
      <c r="AG1439">
        <v>177</v>
      </c>
      <c r="AH1439">
        <v>139</v>
      </c>
      <c r="AI1439">
        <v>75</v>
      </c>
      <c r="AJ1439">
        <v>492</v>
      </c>
    </row>
    <row r="1440" spans="1:36" x14ac:dyDescent="0.25">
      <c r="A1440" t="s">
        <v>273</v>
      </c>
      <c r="B1440" t="s">
        <v>774</v>
      </c>
      <c r="C1440" t="str">
        <f t="shared" si="105"/>
        <v>166101</v>
      </c>
      <c r="D1440" t="s">
        <v>781</v>
      </c>
      <c r="E1440">
        <v>13</v>
      </c>
      <c r="F1440">
        <v>1853</v>
      </c>
      <c r="G1440">
        <v>1390</v>
      </c>
      <c r="H1440">
        <v>254</v>
      </c>
      <c r="I1440">
        <v>1136</v>
      </c>
      <c r="J1440">
        <v>0</v>
      </c>
      <c r="K1440">
        <v>9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1135</v>
      </c>
      <c r="T1440">
        <v>0</v>
      </c>
      <c r="U1440">
        <v>0</v>
      </c>
      <c r="V1440">
        <v>1135</v>
      </c>
      <c r="W1440">
        <v>38</v>
      </c>
      <c r="X1440">
        <v>10</v>
      </c>
      <c r="Y1440">
        <v>28</v>
      </c>
      <c r="Z1440">
        <v>0</v>
      </c>
      <c r="AA1440">
        <v>1097</v>
      </c>
      <c r="AB1440">
        <v>82</v>
      </c>
      <c r="AC1440">
        <v>28</v>
      </c>
      <c r="AD1440">
        <v>57</v>
      </c>
      <c r="AE1440">
        <v>15</v>
      </c>
      <c r="AF1440">
        <v>40</v>
      </c>
      <c r="AG1440">
        <v>295</v>
      </c>
      <c r="AH1440">
        <v>375</v>
      </c>
      <c r="AI1440">
        <v>205</v>
      </c>
      <c r="AJ1440">
        <v>1097</v>
      </c>
    </row>
    <row r="1441" spans="1:36" x14ac:dyDescent="0.25">
      <c r="A1441" t="s">
        <v>273</v>
      </c>
      <c r="B1441" t="s">
        <v>774</v>
      </c>
      <c r="C1441" t="str">
        <f t="shared" si="105"/>
        <v>166101</v>
      </c>
      <c r="D1441" t="s">
        <v>782</v>
      </c>
      <c r="E1441">
        <v>14</v>
      </c>
      <c r="F1441">
        <v>1290</v>
      </c>
      <c r="G1441">
        <v>990</v>
      </c>
      <c r="H1441">
        <v>326</v>
      </c>
      <c r="I1441">
        <v>664</v>
      </c>
      <c r="J1441">
        <v>1</v>
      </c>
      <c r="K1441">
        <v>8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661</v>
      </c>
      <c r="T1441">
        <v>0</v>
      </c>
      <c r="U1441">
        <v>0</v>
      </c>
      <c r="V1441">
        <v>661</v>
      </c>
      <c r="W1441">
        <v>25</v>
      </c>
      <c r="X1441">
        <v>3</v>
      </c>
      <c r="Y1441">
        <v>16</v>
      </c>
      <c r="Z1441">
        <v>0</v>
      </c>
      <c r="AA1441">
        <v>636</v>
      </c>
      <c r="AB1441">
        <v>33</v>
      </c>
      <c r="AC1441">
        <v>36</v>
      </c>
      <c r="AD1441">
        <v>29</v>
      </c>
      <c r="AE1441">
        <v>12</v>
      </c>
      <c r="AF1441">
        <v>24</v>
      </c>
      <c r="AG1441">
        <v>206</v>
      </c>
      <c r="AH1441">
        <v>204</v>
      </c>
      <c r="AI1441">
        <v>92</v>
      </c>
      <c r="AJ1441">
        <v>636</v>
      </c>
    </row>
    <row r="1442" spans="1:36" x14ac:dyDescent="0.25">
      <c r="A1442" t="s">
        <v>273</v>
      </c>
      <c r="B1442" t="s">
        <v>774</v>
      </c>
      <c r="C1442" t="str">
        <f t="shared" si="105"/>
        <v>166101</v>
      </c>
      <c r="D1442" t="s">
        <v>783</v>
      </c>
      <c r="E1442">
        <v>15</v>
      </c>
      <c r="F1442">
        <v>1460</v>
      </c>
      <c r="G1442">
        <v>1110</v>
      </c>
      <c r="H1442">
        <v>161</v>
      </c>
      <c r="I1442">
        <v>949</v>
      </c>
      <c r="J1442">
        <v>0</v>
      </c>
      <c r="K1442">
        <v>10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949</v>
      </c>
      <c r="T1442">
        <v>0</v>
      </c>
      <c r="U1442">
        <v>0</v>
      </c>
      <c r="V1442">
        <v>949</v>
      </c>
      <c r="W1442">
        <v>32</v>
      </c>
      <c r="X1442">
        <v>7</v>
      </c>
      <c r="Y1442">
        <v>25</v>
      </c>
      <c r="Z1442">
        <v>0</v>
      </c>
      <c r="AA1442">
        <v>917</v>
      </c>
      <c r="AB1442">
        <v>62</v>
      </c>
      <c r="AC1442">
        <v>34</v>
      </c>
      <c r="AD1442">
        <v>47</v>
      </c>
      <c r="AE1442">
        <v>29</v>
      </c>
      <c r="AF1442">
        <v>27</v>
      </c>
      <c r="AG1442">
        <v>214</v>
      </c>
      <c r="AH1442">
        <v>354</v>
      </c>
      <c r="AI1442">
        <v>150</v>
      </c>
      <c r="AJ1442">
        <v>917</v>
      </c>
    </row>
    <row r="1443" spans="1:36" x14ac:dyDescent="0.25">
      <c r="A1443" t="s">
        <v>273</v>
      </c>
      <c r="B1443" t="s">
        <v>774</v>
      </c>
      <c r="C1443" t="str">
        <f t="shared" si="105"/>
        <v>166101</v>
      </c>
      <c r="D1443" t="s">
        <v>784</v>
      </c>
      <c r="E1443">
        <v>16</v>
      </c>
      <c r="F1443">
        <v>1336</v>
      </c>
      <c r="G1443">
        <v>1030</v>
      </c>
      <c r="H1443">
        <v>209</v>
      </c>
      <c r="I1443">
        <v>821</v>
      </c>
      <c r="J1443">
        <v>1</v>
      </c>
      <c r="K1443">
        <v>13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821</v>
      </c>
      <c r="T1443">
        <v>0</v>
      </c>
      <c r="U1443">
        <v>0</v>
      </c>
      <c r="V1443">
        <v>821</v>
      </c>
      <c r="W1443">
        <v>21</v>
      </c>
      <c r="X1443">
        <v>3</v>
      </c>
      <c r="Y1443">
        <v>8</v>
      </c>
      <c r="Z1443">
        <v>0</v>
      </c>
      <c r="AA1443">
        <v>800</v>
      </c>
      <c r="AB1443">
        <v>35</v>
      </c>
      <c r="AC1443">
        <v>69</v>
      </c>
      <c r="AD1443">
        <v>45</v>
      </c>
      <c r="AE1443">
        <v>16</v>
      </c>
      <c r="AF1443">
        <v>25</v>
      </c>
      <c r="AG1443">
        <v>225</v>
      </c>
      <c r="AH1443">
        <v>283</v>
      </c>
      <c r="AI1443">
        <v>102</v>
      </c>
      <c r="AJ1443">
        <v>800</v>
      </c>
    </row>
    <row r="1444" spans="1:36" x14ac:dyDescent="0.25">
      <c r="A1444" t="s">
        <v>273</v>
      </c>
      <c r="B1444" t="s">
        <v>774</v>
      </c>
      <c r="C1444" t="str">
        <f t="shared" si="105"/>
        <v>166101</v>
      </c>
      <c r="D1444" t="s">
        <v>387</v>
      </c>
      <c r="E1444">
        <v>17</v>
      </c>
      <c r="F1444">
        <v>1911</v>
      </c>
      <c r="G1444">
        <v>1443</v>
      </c>
      <c r="H1444">
        <v>314</v>
      </c>
      <c r="I1444">
        <v>1129</v>
      </c>
      <c r="J1444">
        <v>0</v>
      </c>
      <c r="K1444">
        <v>15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1129</v>
      </c>
      <c r="T1444">
        <v>0</v>
      </c>
      <c r="U1444">
        <v>0</v>
      </c>
      <c r="V1444">
        <v>1129</v>
      </c>
      <c r="W1444">
        <v>28</v>
      </c>
      <c r="X1444">
        <v>7</v>
      </c>
      <c r="Y1444">
        <v>18</v>
      </c>
      <c r="Z1444">
        <v>0</v>
      </c>
      <c r="AA1444">
        <v>1101</v>
      </c>
      <c r="AB1444">
        <v>37</v>
      </c>
      <c r="AC1444">
        <v>84</v>
      </c>
      <c r="AD1444">
        <v>44</v>
      </c>
      <c r="AE1444">
        <v>32</v>
      </c>
      <c r="AF1444">
        <v>45</v>
      </c>
      <c r="AG1444">
        <v>340</v>
      </c>
      <c r="AH1444">
        <v>362</v>
      </c>
      <c r="AI1444">
        <v>157</v>
      </c>
      <c r="AJ1444">
        <v>1101</v>
      </c>
    </row>
    <row r="1445" spans="1:36" x14ac:dyDescent="0.25">
      <c r="A1445" t="s">
        <v>273</v>
      </c>
      <c r="B1445" t="s">
        <v>774</v>
      </c>
      <c r="C1445" t="str">
        <f t="shared" si="105"/>
        <v>166101</v>
      </c>
      <c r="D1445" t="s">
        <v>785</v>
      </c>
      <c r="E1445">
        <v>18</v>
      </c>
      <c r="F1445">
        <v>1426</v>
      </c>
      <c r="G1445">
        <v>1070</v>
      </c>
      <c r="H1445">
        <v>327</v>
      </c>
      <c r="I1445">
        <v>743</v>
      </c>
      <c r="J1445">
        <v>0</v>
      </c>
      <c r="K1445">
        <v>6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743</v>
      </c>
      <c r="T1445">
        <v>0</v>
      </c>
      <c r="U1445">
        <v>0</v>
      </c>
      <c r="V1445">
        <v>743</v>
      </c>
      <c r="W1445">
        <v>18</v>
      </c>
      <c r="X1445">
        <v>6</v>
      </c>
      <c r="Y1445">
        <v>12</v>
      </c>
      <c r="Z1445">
        <v>0</v>
      </c>
      <c r="AA1445">
        <v>725</v>
      </c>
      <c r="AB1445">
        <v>37</v>
      </c>
      <c r="AC1445">
        <v>25</v>
      </c>
      <c r="AD1445">
        <v>17</v>
      </c>
      <c r="AE1445">
        <v>13</v>
      </c>
      <c r="AF1445">
        <v>126</v>
      </c>
      <c r="AG1445">
        <v>206</v>
      </c>
      <c r="AH1445">
        <v>202</v>
      </c>
      <c r="AI1445">
        <v>99</v>
      </c>
      <c r="AJ1445">
        <v>725</v>
      </c>
    </row>
    <row r="1446" spans="1:36" x14ac:dyDescent="0.25">
      <c r="A1446" t="s">
        <v>273</v>
      </c>
      <c r="B1446" t="s">
        <v>774</v>
      </c>
      <c r="C1446" t="str">
        <f t="shared" si="105"/>
        <v>166101</v>
      </c>
      <c r="D1446" t="s">
        <v>786</v>
      </c>
      <c r="E1446">
        <v>19</v>
      </c>
      <c r="F1446">
        <v>1911</v>
      </c>
      <c r="G1446">
        <v>1460</v>
      </c>
      <c r="H1446">
        <v>344</v>
      </c>
      <c r="I1446">
        <v>1116</v>
      </c>
      <c r="J1446">
        <v>0</v>
      </c>
      <c r="K1446">
        <v>9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1115</v>
      </c>
      <c r="T1446">
        <v>0</v>
      </c>
      <c r="U1446">
        <v>0</v>
      </c>
      <c r="V1446">
        <v>1115</v>
      </c>
      <c r="W1446">
        <v>32</v>
      </c>
      <c r="X1446">
        <v>3</v>
      </c>
      <c r="Y1446">
        <v>29</v>
      </c>
      <c r="Z1446">
        <v>0</v>
      </c>
      <c r="AA1446">
        <v>1083</v>
      </c>
      <c r="AB1446">
        <v>54</v>
      </c>
      <c r="AC1446">
        <v>20</v>
      </c>
      <c r="AD1446">
        <v>78</v>
      </c>
      <c r="AE1446">
        <v>23</v>
      </c>
      <c r="AF1446">
        <v>48</v>
      </c>
      <c r="AG1446">
        <v>307</v>
      </c>
      <c r="AH1446">
        <v>366</v>
      </c>
      <c r="AI1446">
        <v>187</v>
      </c>
      <c r="AJ1446">
        <v>1083</v>
      </c>
    </row>
    <row r="1447" spans="1:36" x14ac:dyDescent="0.25">
      <c r="A1447" t="s">
        <v>273</v>
      </c>
      <c r="B1447" t="s">
        <v>774</v>
      </c>
      <c r="C1447" t="str">
        <f t="shared" si="105"/>
        <v>166101</v>
      </c>
      <c r="D1447" t="s">
        <v>786</v>
      </c>
      <c r="E1447">
        <v>20</v>
      </c>
      <c r="F1447">
        <v>1668</v>
      </c>
      <c r="G1447">
        <v>1270</v>
      </c>
      <c r="H1447">
        <v>253</v>
      </c>
      <c r="I1447">
        <v>1017</v>
      </c>
      <c r="J1447">
        <v>0</v>
      </c>
      <c r="K1447">
        <v>3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1017</v>
      </c>
      <c r="T1447">
        <v>0</v>
      </c>
      <c r="U1447">
        <v>0</v>
      </c>
      <c r="V1447">
        <v>1017</v>
      </c>
      <c r="W1447">
        <v>24</v>
      </c>
      <c r="X1447">
        <v>1</v>
      </c>
      <c r="Y1447">
        <v>23</v>
      </c>
      <c r="Z1447">
        <v>0</v>
      </c>
      <c r="AA1447">
        <v>993</v>
      </c>
      <c r="AB1447">
        <v>43</v>
      </c>
      <c r="AC1447">
        <v>15</v>
      </c>
      <c r="AD1447">
        <v>51</v>
      </c>
      <c r="AE1447">
        <v>18</v>
      </c>
      <c r="AF1447">
        <v>46</v>
      </c>
      <c r="AG1447">
        <v>300</v>
      </c>
      <c r="AH1447">
        <v>341</v>
      </c>
      <c r="AI1447">
        <v>179</v>
      </c>
      <c r="AJ1447">
        <v>993</v>
      </c>
    </row>
    <row r="1448" spans="1:36" x14ac:dyDescent="0.25">
      <c r="A1448" t="s">
        <v>273</v>
      </c>
      <c r="B1448" t="s">
        <v>774</v>
      </c>
      <c r="C1448" t="str">
        <f t="shared" si="105"/>
        <v>166101</v>
      </c>
      <c r="D1448" t="s">
        <v>679</v>
      </c>
      <c r="E1448">
        <v>21</v>
      </c>
      <c r="F1448">
        <v>1798</v>
      </c>
      <c r="G1448">
        <v>1350</v>
      </c>
      <c r="H1448">
        <v>178</v>
      </c>
      <c r="I1448">
        <v>1172</v>
      </c>
      <c r="J1448">
        <v>0</v>
      </c>
      <c r="K1448">
        <v>16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1172</v>
      </c>
      <c r="T1448">
        <v>0</v>
      </c>
      <c r="U1448">
        <v>0</v>
      </c>
      <c r="V1448">
        <v>1172</v>
      </c>
      <c r="W1448">
        <v>33</v>
      </c>
      <c r="X1448">
        <v>7</v>
      </c>
      <c r="Y1448">
        <v>26</v>
      </c>
      <c r="Z1448">
        <v>0</v>
      </c>
      <c r="AA1448">
        <v>1139</v>
      </c>
      <c r="AB1448">
        <v>43</v>
      </c>
      <c r="AC1448">
        <v>23</v>
      </c>
      <c r="AD1448">
        <v>45</v>
      </c>
      <c r="AE1448">
        <v>25</v>
      </c>
      <c r="AF1448">
        <v>48</v>
      </c>
      <c r="AG1448">
        <v>336</v>
      </c>
      <c r="AH1448">
        <v>386</v>
      </c>
      <c r="AI1448">
        <v>233</v>
      </c>
      <c r="AJ1448">
        <v>1139</v>
      </c>
    </row>
    <row r="1449" spans="1:36" x14ac:dyDescent="0.25">
      <c r="A1449" t="s">
        <v>273</v>
      </c>
      <c r="B1449" t="s">
        <v>774</v>
      </c>
      <c r="C1449" t="str">
        <f t="shared" si="105"/>
        <v>166101</v>
      </c>
      <c r="D1449" t="s">
        <v>679</v>
      </c>
      <c r="E1449">
        <v>22</v>
      </c>
      <c r="F1449">
        <v>2045</v>
      </c>
      <c r="G1449">
        <v>1540</v>
      </c>
      <c r="H1449">
        <v>220</v>
      </c>
      <c r="I1449">
        <v>1320</v>
      </c>
      <c r="J1449">
        <v>1</v>
      </c>
      <c r="K1449">
        <v>3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1318</v>
      </c>
      <c r="T1449">
        <v>0</v>
      </c>
      <c r="U1449">
        <v>0</v>
      </c>
      <c r="V1449">
        <v>1318</v>
      </c>
      <c r="W1449">
        <v>28</v>
      </c>
      <c r="X1449">
        <v>8</v>
      </c>
      <c r="Y1449">
        <v>20</v>
      </c>
      <c r="Z1449">
        <v>0</v>
      </c>
      <c r="AA1449">
        <v>1290</v>
      </c>
      <c r="AB1449">
        <v>62</v>
      </c>
      <c r="AC1449">
        <v>24</v>
      </c>
      <c r="AD1449">
        <v>43</v>
      </c>
      <c r="AE1449">
        <v>20</v>
      </c>
      <c r="AF1449">
        <v>37</v>
      </c>
      <c r="AG1449">
        <v>342</v>
      </c>
      <c r="AH1449">
        <v>485</v>
      </c>
      <c r="AI1449">
        <v>277</v>
      </c>
      <c r="AJ1449">
        <v>1290</v>
      </c>
    </row>
    <row r="1450" spans="1:36" x14ac:dyDescent="0.25">
      <c r="A1450" t="s">
        <v>273</v>
      </c>
      <c r="B1450" t="s">
        <v>774</v>
      </c>
      <c r="C1450" t="str">
        <f t="shared" si="105"/>
        <v>166101</v>
      </c>
      <c r="D1450" t="s">
        <v>787</v>
      </c>
      <c r="E1450">
        <v>23</v>
      </c>
      <c r="F1450">
        <v>1603</v>
      </c>
      <c r="G1450">
        <v>1230</v>
      </c>
      <c r="H1450">
        <v>266</v>
      </c>
      <c r="I1450">
        <v>964</v>
      </c>
      <c r="J1450">
        <v>0</v>
      </c>
      <c r="K1450">
        <v>4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964</v>
      </c>
      <c r="T1450">
        <v>0</v>
      </c>
      <c r="U1450">
        <v>0</v>
      </c>
      <c r="V1450">
        <v>964</v>
      </c>
      <c r="W1450">
        <v>27</v>
      </c>
      <c r="X1450">
        <v>3</v>
      </c>
      <c r="Y1450">
        <v>24</v>
      </c>
      <c r="Z1450">
        <v>0</v>
      </c>
      <c r="AA1450">
        <v>937</v>
      </c>
      <c r="AB1450">
        <v>39</v>
      </c>
      <c r="AC1450">
        <v>20</v>
      </c>
      <c r="AD1450">
        <v>31</v>
      </c>
      <c r="AE1450">
        <v>18</v>
      </c>
      <c r="AF1450">
        <v>66</v>
      </c>
      <c r="AG1450">
        <v>215</v>
      </c>
      <c r="AH1450">
        <v>391</v>
      </c>
      <c r="AI1450">
        <v>157</v>
      </c>
      <c r="AJ1450">
        <v>937</v>
      </c>
    </row>
    <row r="1451" spans="1:36" x14ac:dyDescent="0.25">
      <c r="A1451" t="s">
        <v>273</v>
      </c>
      <c r="B1451" t="s">
        <v>774</v>
      </c>
      <c r="C1451" t="str">
        <f t="shared" si="105"/>
        <v>166101</v>
      </c>
      <c r="D1451" t="s">
        <v>788</v>
      </c>
      <c r="E1451">
        <v>24</v>
      </c>
      <c r="F1451">
        <v>1972</v>
      </c>
      <c r="G1451">
        <v>1510</v>
      </c>
      <c r="H1451">
        <v>328</v>
      </c>
      <c r="I1451">
        <v>1182</v>
      </c>
      <c r="J1451">
        <v>0</v>
      </c>
      <c r="K1451">
        <v>15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1182</v>
      </c>
      <c r="T1451">
        <v>0</v>
      </c>
      <c r="U1451">
        <v>0</v>
      </c>
      <c r="V1451">
        <v>1182</v>
      </c>
      <c r="W1451">
        <v>24</v>
      </c>
      <c r="X1451">
        <v>10</v>
      </c>
      <c r="Y1451">
        <v>14</v>
      </c>
      <c r="Z1451">
        <v>0</v>
      </c>
      <c r="AA1451">
        <v>1158</v>
      </c>
      <c r="AB1451">
        <v>40</v>
      </c>
      <c r="AC1451">
        <v>39</v>
      </c>
      <c r="AD1451">
        <v>49</v>
      </c>
      <c r="AE1451">
        <v>13</v>
      </c>
      <c r="AF1451">
        <v>65</v>
      </c>
      <c r="AG1451">
        <v>263</v>
      </c>
      <c r="AH1451">
        <v>479</v>
      </c>
      <c r="AI1451">
        <v>210</v>
      </c>
      <c r="AJ1451">
        <v>1158</v>
      </c>
    </row>
    <row r="1452" spans="1:36" x14ac:dyDescent="0.25">
      <c r="A1452" t="s">
        <v>273</v>
      </c>
      <c r="B1452" t="s">
        <v>774</v>
      </c>
      <c r="C1452" t="str">
        <f t="shared" si="105"/>
        <v>166101</v>
      </c>
      <c r="D1452" t="s">
        <v>789</v>
      </c>
      <c r="E1452">
        <v>25</v>
      </c>
      <c r="F1452">
        <v>1522</v>
      </c>
      <c r="G1452">
        <v>1170</v>
      </c>
      <c r="H1452">
        <v>302</v>
      </c>
      <c r="I1452">
        <v>868</v>
      </c>
      <c r="J1452">
        <v>0</v>
      </c>
      <c r="K1452">
        <v>3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868</v>
      </c>
      <c r="T1452">
        <v>0</v>
      </c>
      <c r="U1452">
        <v>0</v>
      </c>
      <c r="V1452">
        <v>868</v>
      </c>
      <c r="W1452">
        <v>21</v>
      </c>
      <c r="X1452">
        <v>6</v>
      </c>
      <c r="Y1452">
        <v>13</v>
      </c>
      <c r="Z1452">
        <v>0</v>
      </c>
      <c r="AA1452">
        <v>847</v>
      </c>
      <c r="AB1452">
        <v>40</v>
      </c>
      <c r="AC1452">
        <v>20</v>
      </c>
      <c r="AD1452">
        <v>23</v>
      </c>
      <c r="AE1452">
        <v>23</v>
      </c>
      <c r="AF1452">
        <v>67</v>
      </c>
      <c r="AG1452">
        <v>224</v>
      </c>
      <c r="AH1452">
        <v>298</v>
      </c>
      <c r="AI1452">
        <v>152</v>
      </c>
      <c r="AJ1452">
        <v>847</v>
      </c>
    </row>
    <row r="1453" spans="1:36" x14ac:dyDescent="0.25">
      <c r="A1453" t="s">
        <v>273</v>
      </c>
      <c r="B1453" t="s">
        <v>774</v>
      </c>
      <c r="C1453" t="str">
        <f t="shared" si="105"/>
        <v>166101</v>
      </c>
      <c r="D1453" t="s">
        <v>790</v>
      </c>
      <c r="E1453">
        <v>26</v>
      </c>
      <c r="F1453">
        <v>1167</v>
      </c>
      <c r="G1453">
        <v>890</v>
      </c>
      <c r="H1453">
        <v>131</v>
      </c>
      <c r="I1453">
        <v>759</v>
      </c>
      <c r="J1453">
        <v>0</v>
      </c>
      <c r="K1453">
        <v>2</v>
      </c>
      <c r="L1453">
        <v>8</v>
      </c>
      <c r="M1453">
        <v>7</v>
      </c>
      <c r="N1453">
        <v>0</v>
      </c>
      <c r="O1453">
        <v>0</v>
      </c>
      <c r="P1453">
        <v>0</v>
      </c>
      <c r="Q1453">
        <v>0</v>
      </c>
      <c r="R1453">
        <v>7</v>
      </c>
      <c r="S1453">
        <v>766</v>
      </c>
      <c r="T1453">
        <v>7</v>
      </c>
      <c r="U1453">
        <v>0</v>
      </c>
      <c r="V1453">
        <v>766</v>
      </c>
      <c r="W1453">
        <v>27</v>
      </c>
      <c r="X1453">
        <v>7</v>
      </c>
      <c r="Y1453">
        <v>20</v>
      </c>
      <c r="Z1453">
        <v>0</v>
      </c>
      <c r="AA1453">
        <v>739</v>
      </c>
      <c r="AB1453">
        <v>45</v>
      </c>
      <c r="AC1453">
        <v>25</v>
      </c>
      <c r="AD1453">
        <v>18</v>
      </c>
      <c r="AE1453">
        <v>9</v>
      </c>
      <c r="AF1453">
        <v>48</v>
      </c>
      <c r="AG1453">
        <v>206</v>
      </c>
      <c r="AH1453">
        <v>272</v>
      </c>
      <c r="AI1453">
        <v>116</v>
      </c>
      <c r="AJ1453">
        <v>739</v>
      </c>
    </row>
    <row r="1454" spans="1:36" x14ac:dyDescent="0.25">
      <c r="A1454" t="s">
        <v>273</v>
      </c>
      <c r="B1454" t="s">
        <v>774</v>
      </c>
      <c r="C1454" t="str">
        <f t="shared" si="105"/>
        <v>166101</v>
      </c>
      <c r="D1454" t="s">
        <v>791</v>
      </c>
      <c r="E1454">
        <v>27</v>
      </c>
      <c r="F1454">
        <v>1763</v>
      </c>
      <c r="G1454">
        <v>1349</v>
      </c>
      <c r="H1454">
        <v>412</v>
      </c>
      <c r="I1454">
        <v>937</v>
      </c>
      <c r="J1454">
        <v>1</v>
      </c>
      <c r="K1454">
        <v>3</v>
      </c>
      <c r="L1454">
        <v>8</v>
      </c>
      <c r="M1454">
        <v>8</v>
      </c>
      <c r="N1454">
        <v>1</v>
      </c>
      <c r="O1454">
        <v>0</v>
      </c>
      <c r="P1454">
        <v>2</v>
      </c>
      <c r="Q1454">
        <v>0</v>
      </c>
      <c r="R1454">
        <v>5</v>
      </c>
      <c r="S1454">
        <v>941</v>
      </c>
      <c r="T1454">
        <v>5</v>
      </c>
      <c r="U1454">
        <v>0</v>
      </c>
      <c r="V1454">
        <v>941</v>
      </c>
      <c r="W1454">
        <v>23</v>
      </c>
      <c r="X1454">
        <v>9</v>
      </c>
      <c r="Y1454">
        <v>14</v>
      </c>
      <c r="Z1454">
        <v>0</v>
      </c>
      <c r="AA1454">
        <v>918</v>
      </c>
      <c r="AB1454">
        <v>30</v>
      </c>
      <c r="AC1454">
        <v>82</v>
      </c>
      <c r="AD1454">
        <v>49</v>
      </c>
      <c r="AE1454">
        <v>18</v>
      </c>
      <c r="AF1454">
        <v>34</v>
      </c>
      <c r="AG1454">
        <v>283</v>
      </c>
      <c r="AH1454">
        <v>288</v>
      </c>
      <c r="AI1454">
        <v>134</v>
      </c>
      <c r="AJ1454">
        <v>918</v>
      </c>
    </row>
    <row r="1455" spans="1:36" x14ac:dyDescent="0.25">
      <c r="A1455" t="s">
        <v>273</v>
      </c>
      <c r="B1455" t="s">
        <v>774</v>
      </c>
      <c r="C1455" t="str">
        <f t="shared" si="105"/>
        <v>166101</v>
      </c>
      <c r="D1455" t="s">
        <v>792</v>
      </c>
      <c r="E1455">
        <v>28</v>
      </c>
      <c r="F1455">
        <v>2433</v>
      </c>
      <c r="G1455">
        <v>1870</v>
      </c>
      <c r="H1455">
        <v>459</v>
      </c>
      <c r="I1455">
        <v>1411</v>
      </c>
      <c r="J1455">
        <v>0</v>
      </c>
      <c r="K1455">
        <v>23</v>
      </c>
      <c r="L1455">
        <v>2</v>
      </c>
      <c r="M1455">
        <v>2</v>
      </c>
      <c r="N1455">
        <v>0</v>
      </c>
      <c r="O1455">
        <v>0</v>
      </c>
      <c r="P1455">
        <v>0</v>
      </c>
      <c r="Q1455">
        <v>0</v>
      </c>
      <c r="R1455">
        <v>2</v>
      </c>
      <c r="S1455">
        <v>1411</v>
      </c>
      <c r="T1455">
        <v>2</v>
      </c>
      <c r="U1455">
        <v>0</v>
      </c>
      <c r="V1455">
        <v>1411</v>
      </c>
      <c r="W1455">
        <v>28</v>
      </c>
      <c r="X1455">
        <v>4</v>
      </c>
      <c r="Y1455">
        <v>24</v>
      </c>
      <c r="Z1455">
        <v>0</v>
      </c>
      <c r="AA1455">
        <v>1383</v>
      </c>
      <c r="AB1455">
        <v>70</v>
      </c>
      <c r="AC1455">
        <v>16</v>
      </c>
      <c r="AD1455">
        <v>40</v>
      </c>
      <c r="AE1455">
        <v>23</v>
      </c>
      <c r="AF1455">
        <v>197</v>
      </c>
      <c r="AG1455">
        <v>345</v>
      </c>
      <c r="AH1455">
        <v>467</v>
      </c>
      <c r="AI1455">
        <v>225</v>
      </c>
      <c r="AJ1455">
        <v>1383</v>
      </c>
    </row>
    <row r="1456" spans="1:36" x14ac:dyDescent="0.25">
      <c r="A1456" t="s">
        <v>273</v>
      </c>
      <c r="B1456" t="s">
        <v>774</v>
      </c>
      <c r="C1456" t="str">
        <f t="shared" si="105"/>
        <v>166101</v>
      </c>
      <c r="D1456" t="s">
        <v>793</v>
      </c>
      <c r="E1456">
        <v>29</v>
      </c>
      <c r="F1456">
        <v>1017</v>
      </c>
      <c r="G1456">
        <v>780</v>
      </c>
      <c r="H1456">
        <v>382</v>
      </c>
      <c r="I1456">
        <v>398</v>
      </c>
      <c r="J1456">
        <v>0</v>
      </c>
      <c r="K1456">
        <v>3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398</v>
      </c>
      <c r="T1456">
        <v>0</v>
      </c>
      <c r="U1456">
        <v>0</v>
      </c>
      <c r="V1456">
        <v>398</v>
      </c>
      <c r="W1456">
        <v>7</v>
      </c>
      <c r="X1456">
        <v>2</v>
      </c>
      <c r="Y1456">
        <v>3</v>
      </c>
      <c r="Z1456">
        <v>0</v>
      </c>
      <c r="AA1456">
        <v>391</v>
      </c>
      <c r="AB1456">
        <v>17</v>
      </c>
      <c r="AC1456">
        <v>4</v>
      </c>
      <c r="AD1456">
        <v>11</v>
      </c>
      <c r="AE1456">
        <v>9</v>
      </c>
      <c r="AF1456">
        <v>122</v>
      </c>
      <c r="AG1456">
        <v>101</v>
      </c>
      <c r="AH1456">
        <v>79</v>
      </c>
      <c r="AI1456">
        <v>48</v>
      </c>
      <c r="AJ1456">
        <v>391</v>
      </c>
    </row>
    <row r="1457" spans="1:36" x14ac:dyDescent="0.25">
      <c r="A1457" t="s">
        <v>273</v>
      </c>
      <c r="B1457" t="s">
        <v>774</v>
      </c>
      <c r="C1457" t="str">
        <f t="shared" si="105"/>
        <v>166101</v>
      </c>
      <c r="D1457" t="s">
        <v>794</v>
      </c>
      <c r="E1457">
        <v>30</v>
      </c>
      <c r="F1457">
        <v>1381</v>
      </c>
      <c r="G1457">
        <v>1060</v>
      </c>
      <c r="H1457">
        <v>380</v>
      </c>
      <c r="I1457">
        <v>680</v>
      </c>
      <c r="J1457">
        <v>0</v>
      </c>
      <c r="K1457">
        <v>5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679</v>
      </c>
      <c r="T1457">
        <v>0</v>
      </c>
      <c r="U1457">
        <v>0</v>
      </c>
      <c r="V1457">
        <v>679</v>
      </c>
      <c r="W1457">
        <v>27</v>
      </c>
      <c r="X1457">
        <v>8</v>
      </c>
      <c r="Y1457">
        <v>19</v>
      </c>
      <c r="Z1457">
        <v>0</v>
      </c>
      <c r="AA1457">
        <v>652</v>
      </c>
      <c r="AB1457">
        <v>35</v>
      </c>
      <c r="AC1457">
        <v>8</v>
      </c>
      <c r="AD1457">
        <v>33</v>
      </c>
      <c r="AE1457">
        <v>14</v>
      </c>
      <c r="AF1457">
        <v>31</v>
      </c>
      <c r="AG1457">
        <v>228</v>
      </c>
      <c r="AH1457">
        <v>205</v>
      </c>
      <c r="AI1457">
        <v>98</v>
      </c>
      <c r="AJ1457">
        <v>652</v>
      </c>
    </row>
    <row r="1458" spans="1:36" x14ac:dyDescent="0.25">
      <c r="A1458" t="s">
        <v>273</v>
      </c>
      <c r="B1458" t="s">
        <v>774</v>
      </c>
      <c r="C1458" t="str">
        <f t="shared" si="105"/>
        <v>166101</v>
      </c>
      <c r="D1458" t="s">
        <v>795</v>
      </c>
      <c r="E1458">
        <v>31</v>
      </c>
      <c r="F1458">
        <v>1186</v>
      </c>
      <c r="G1458">
        <v>910</v>
      </c>
      <c r="H1458">
        <v>308</v>
      </c>
      <c r="I1458">
        <v>602</v>
      </c>
      <c r="J1458">
        <v>0</v>
      </c>
      <c r="K1458">
        <v>3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602</v>
      </c>
      <c r="T1458">
        <v>0</v>
      </c>
      <c r="U1458">
        <v>0</v>
      </c>
      <c r="V1458">
        <v>602</v>
      </c>
      <c r="W1458">
        <v>19</v>
      </c>
      <c r="X1458">
        <v>5</v>
      </c>
      <c r="Y1458">
        <v>14</v>
      </c>
      <c r="Z1458">
        <v>0</v>
      </c>
      <c r="AA1458">
        <v>583</v>
      </c>
      <c r="AB1458">
        <v>48</v>
      </c>
      <c r="AC1458">
        <v>10</v>
      </c>
      <c r="AD1458">
        <v>14</v>
      </c>
      <c r="AE1458">
        <v>20</v>
      </c>
      <c r="AF1458">
        <v>45</v>
      </c>
      <c r="AG1458">
        <v>203</v>
      </c>
      <c r="AH1458">
        <v>163</v>
      </c>
      <c r="AI1458">
        <v>80</v>
      </c>
      <c r="AJ1458">
        <v>583</v>
      </c>
    </row>
    <row r="1459" spans="1:36" x14ac:dyDescent="0.25">
      <c r="A1459" t="s">
        <v>273</v>
      </c>
      <c r="B1459" t="s">
        <v>774</v>
      </c>
      <c r="C1459" t="str">
        <f t="shared" si="105"/>
        <v>166101</v>
      </c>
      <c r="D1459" t="s">
        <v>796</v>
      </c>
      <c r="E1459">
        <v>32</v>
      </c>
      <c r="F1459">
        <v>1259</v>
      </c>
      <c r="G1459">
        <v>960</v>
      </c>
      <c r="H1459">
        <v>494</v>
      </c>
      <c r="I1459">
        <v>466</v>
      </c>
      <c r="J1459">
        <v>2</v>
      </c>
      <c r="K1459">
        <v>2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466</v>
      </c>
      <c r="T1459">
        <v>0</v>
      </c>
      <c r="U1459">
        <v>0</v>
      </c>
      <c r="V1459">
        <v>466</v>
      </c>
      <c r="W1459">
        <v>11</v>
      </c>
      <c r="X1459">
        <v>0</v>
      </c>
      <c r="Y1459">
        <v>11</v>
      </c>
      <c r="Z1459">
        <v>0</v>
      </c>
      <c r="AA1459">
        <v>455</v>
      </c>
      <c r="AB1459">
        <v>19</v>
      </c>
      <c r="AC1459">
        <v>5</v>
      </c>
      <c r="AD1459">
        <v>8</v>
      </c>
      <c r="AE1459">
        <v>3</v>
      </c>
      <c r="AF1459">
        <v>154</v>
      </c>
      <c r="AG1459">
        <v>114</v>
      </c>
      <c r="AH1459">
        <v>108</v>
      </c>
      <c r="AI1459">
        <v>44</v>
      </c>
      <c r="AJ1459">
        <v>455</v>
      </c>
    </row>
    <row r="1460" spans="1:36" x14ac:dyDescent="0.25">
      <c r="A1460" t="s">
        <v>273</v>
      </c>
      <c r="B1460" t="s">
        <v>774</v>
      </c>
      <c r="C1460" t="str">
        <f t="shared" ref="C1460:C1491" si="106">"166101"</f>
        <v>166101</v>
      </c>
      <c r="D1460" t="s">
        <v>796</v>
      </c>
      <c r="E1460">
        <v>33</v>
      </c>
      <c r="F1460">
        <v>1108</v>
      </c>
      <c r="G1460">
        <v>850</v>
      </c>
      <c r="H1460">
        <v>387</v>
      </c>
      <c r="I1460">
        <v>463</v>
      </c>
      <c r="J1460">
        <v>0</v>
      </c>
      <c r="K1460">
        <v>1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463</v>
      </c>
      <c r="T1460">
        <v>0</v>
      </c>
      <c r="U1460">
        <v>2</v>
      </c>
      <c r="V1460">
        <v>461</v>
      </c>
      <c r="W1460">
        <v>10</v>
      </c>
      <c r="X1460">
        <v>3</v>
      </c>
      <c r="Y1460">
        <v>7</v>
      </c>
      <c r="Z1460">
        <v>0</v>
      </c>
      <c r="AA1460">
        <v>451</v>
      </c>
      <c r="AB1460">
        <v>22</v>
      </c>
      <c r="AC1460">
        <v>12</v>
      </c>
      <c r="AD1460">
        <v>12</v>
      </c>
      <c r="AE1460">
        <v>10</v>
      </c>
      <c r="AF1460">
        <v>105</v>
      </c>
      <c r="AG1460">
        <v>135</v>
      </c>
      <c r="AH1460">
        <v>108</v>
      </c>
      <c r="AI1460">
        <v>47</v>
      </c>
      <c r="AJ1460">
        <v>451</v>
      </c>
    </row>
    <row r="1461" spans="1:36" x14ac:dyDescent="0.25">
      <c r="A1461" t="s">
        <v>273</v>
      </c>
      <c r="B1461" t="s">
        <v>774</v>
      </c>
      <c r="C1461" t="str">
        <f t="shared" si="106"/>
        <v>166101</v>
      </c>
      <c r="D1461" t="s">
        <v>797</v>
      </c>
      <c r="E1461">
        <v>34</v>
      </c>
      <c r="F1461">
        <v>2309</v>
      </c>
      <c r="G1461">
        <v>1780</v>
      </c>
      <c r="H1461">
        <v>672</v>
      </c>
      <c r="I1461">
        <v>1108</v>
      </c>
      <c r="J1461">
        <v>1</v>
      </c>
      <c r="K1461">
        <v>4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1108</v>
      </c>
      <c r="T1461">
        <v>0</v>
      </c>
      <c r="U1461">
        <v>0</v>
      </c>
      <c r="V1461">
        <v>1108</v>
      </c>
      <c r="W1461">
        <v>18</v>
      </c>
      <c r="X1461">
        <v>0</v>
      </c>
      <c r="Y1461">
        <v>18</v>
      </c>
      <c r="Z1461">
        <v>0</v>
      </c>
      <c r="AA1461">
        <v>1090</v>
      </c>
      <c r="AB1461">
        <v>58</v>
      </c>
      <c r="AC1461">
        <v>22</v>
      </c>
      <c r="AD1461">
        <v>32</v>
      </c>
      <c r="AE1461">
        <v>16</v>
      </c>
      <c r="AF1461">
        <v>87</v>
      </c>
      <c r="AG1461">
        <v>326</v>
      </c>
      <c r="AH1461">
        <v>389</v>
      </c>
      <c r="AI1461">
        <v>160</v>
      </c>
      <c r="AJ1461">
        <v>1090</v>
      </c>
    </row>
    <row r="1462" spans="1:36" x14ac:dyDescent="0.25">
      <c r="A1462" t="s">
        <v>273</v>
      </c>
      <c r="B1462" t="s">
        <v>774</v>
      </c>
      <c r="C1462" t="str">
        <f t="shared" si="106"/>
        <v>166101</v>
      </c>
      <c r="D1462" t="s">
        <v>798</v>
      </c>
      <c r="E1462">
        <v>35</v>
      </c>
      <c r="F1462">
        <v>1182</v>
      </c>
      <c r="G1462">
        <v>890</v>
      </c>
      <c r="H1462">
        <v>316</v>
      </c>
      <c r="I1462">
        <v>574</v>
      </c>
      <c r="J1462">
        <v>0</v>
      </c>
      <c r="K1462">
        <v>3</v>
      </c>
      <c r="L1462">
        <v>4</v>
      </c>
      <c r="M1462">
        <v>4</v>
      </c>
      <c r="N1462">
        <v>1</v>
      </c>
      <c r="O1462">
        <v>0</v>
      </c>
      <c r="P1462">
        <v>0</v>
      </c>
      <c r="Q1462">
        <v>0</v>
      </c>
      <c r="R1462">
        <v>3</v>
      </c>
      <c r="S1462">
        <v>577</v>
      </c>
      <c r="T1462">
        <v>3</v>
      </c>
      <c r="U1462">
        <v>0</v>
      </c>
      <c r="V1462">
        <v>577</v>
      </c>
      <c r="W1462">
        <v>19</v>
      </c>
      <c r="X1462">
        <v>1</v>
      </c>
      <c r="Y1462">
        <v>18</v>
      </c>
      <c r="Z1462">
        <v>0</v>
      </c>
      <c r="AA1462">
        <v>558</v>
      </c>
      <c r="AB1462">
        <v>15</v>
      </c>
      <c r="AC1462">
        <v>5</v>
      </c>
      <c r="AD1462">
        <v>14</v>
      </c>
      <c r="AE1462">
        <v>13</v>
      </c>
      <c r="AF1462">
        <v>78</v>
      </c>
      <c r="AG1462">
        <v>175</v>
      </c>
      <c r="AH1462">
        <v>179</v>
      </c>
      <c r="AI1462">
        <v>79</v>
      </c>
      <c r="AJ1462">
        <v>558</v>
      </c>
    </row>
    <row r="1463" spans="1:36" x14ac:dyDescent="0.25">
      <c r="A1463" t="s">
        <v>273</v>
      </c>
      <c r="B1463" t="s">
        <v>774</v>
      </c>
      <c r="C1463" t="str">
        <f t="shared" si="106"/>
        <v>166101</v>
      </c>
      <c r="D1463" t="s">
        <v>465</v>
      </c>
      <c r="E1463">
        <v>36</v>
      </c>
      <c r="F1463">
        <v>1785</v>
      </c>
      <c r="G1463">
        <v>1380</v>
      </c>
      <c r="H1463">
        <v>469</v>
      </c>
      <c r="I1463">
        <v>911</v>
      </c>
      <c r="J1463">
        <v>1</v>
      </c>
      <c r="K1463">
        <v>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911</v>
      </c>
      <c r="T1463">
        <v>0</v>
      </c>
      <c r="U1463">
        <v>0</v>
      </c>
      <c r="V1463">
        <v>911</v>
      </c>
      <c r="W1463">
        <v>31</v>
      </c>
      <c r="X1463">
        <v>20</v>
      </c>
      <c r="Y1463">
        <v>11</v>
      </c>
      <c r="Z1463">
        <v>0</v>
      </c>
      <c r="AA1463">
        <v>880</v>
      </c>
      <c r="AB1463">
        <v>45</v>
      </c>
      <c r="AC1463">
        <v>36</v>
      </c>
      <c r="AD1463">
        <v>41</v>
      </c>
      <c r="AE1463">
        <v>13</v>
      </c>
      <c r="AF1463">
        <v>40</v>
      </c>
      <c r="AG1463">
        <v>300</v>
      </c>
      <c r="AH1463">
        <v>268</v>
      </c>
      <c r="AI1463">
        <v>137</v>
      </c>
      <c r="AJ1463">
        <v>880</v>
      </c>
    </row>
    <row r="1464" spans="1:36" x14ac:dyDescent="0.25">
      <c r="A1464" t="s">
        <v>273</v>
      </c>
      <c r="B1464" t="s">
        <v>774</v>
      </c>
      <c r="C1464" t="str">
        <f t="shared" si="106"/>
        <v>166101</v>
      </c>
      <c r="D1464" t="s">
        <v>799</v>
      </c>
      <c r="E1464">
        <v>37</v>
      </c>
      <c r="F1464">
        <v>2005</v>
      </c>
      <c r="G1464">
        <v>1530</v>
      </c>
      <c r="H1464">
        <v>446</v>
      </c>
      <c r="I1464">
        <v>1084</v>
      </c>
      <c r="J1464">
        <v>1</v>
      </c>
      <c r="K1464">
        <v>17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1083</v>
      </c>
      <c r="T1464">
        <v>0</v>
      </c>
      <c r="U1464">
        <v>0</v>
      </c>
      <c r="V1464">
        <v>1083</v>
      </c>
      <c r="W1464">
        <v>20</v>
      </c>
      <c r="X1464">
        <v>5</v>
      </c>
      <c r="Y1464">
        <v>15</v>
      </c>
      <c r="Z1464">
        <v>0</v>
      </c>
      <c r="AA1464">
        <v>1063</v>
      </c>
      <c r="AB1464">
        <v>48</v>
      </c>
      <c r="AC1464">
        <v>54</v>
      </c>
      <c r="AD1464">
        <v>43</v>
      </c>
      <c r="AE1464">
        <v>31</v>
      </c>
      <c r="AF1464">
        <v>34</v>
      </c>
      <c r="AG1464">
        <v>283</v>
      </c>
      <c r="AH1464">
        <v>347</v>
      </c>
      <c r="AI1464">
        <v>223</v>
      </c>
      <c r="AJ1464">
        <v>1063</v>
      </c>
    </row>
    <row r="1465" spans="1:36" x14ac:dyDescent="0.25">
      <c r="A1465" t="s">
        <v>273</v>
      </c>
      <c r="B1465" t="s">
        <v>774</v>
      </c>
      <c r="C1465" t="str">
        <f t="shared" si="106"/>
        <v>166101</v>
      </c>
      <c r="D1465" t="s">
        <v>800</v>
      </c>
      <c r="E1465">
        <v>38</v>
      </c>
      <c r="F1465">
        <v>2005</v>
      </c>
      <c r="G1465">
        <v>1530</v>
      </c>
      <c r="H1465">
        <v>444</v>
      </c>
      <c r="I1465">
        <v>1086</v>
      </c>
      <c r="J1465">
        <v>0</v>
      </c>
      <c r="K1465">
        <v>13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1086</v>
      </c>
      <c r="T1465">
        <v>0</v>
      </c>
      <c r="U1465">
        <v>0</v>
      </c>
      <c r="V1465">
        <v>1086</v>
      </c>
      <c r="W1465">
        <v>37</v>
      </c>
      <c r="X1465">
        <v>0</v>
      </c>
      <c r="Y1465">
        <v>37</v>
      </c>
      <c r="Z1465">
        <v>0</v>
      </c>
      <c r="AA1465">
        <v>1049</v>
      </c>
      <c r="AB1465">
        <v>56</v>
      </c>
      <c r="AC1465">
        <v>25</v>
      </c>
      <c r="AD1465">
        <v>52</v>
      </c>
      <c r="AE1465">
        <v>34</v>
      </c>
      <c r="AF1465">
        <v>41</v>
      </c>
      <c r="AG1465">
        <v>358</v>
      </c>
      <c r="AH1465">
        <v>315</v>
      </c>
      <c r="AI1465">
        <v>168</v>
      </c>
      <c r="AJ1465">
        <v>1049</v>
      </c>
    </row>
    <row r="1466" spans="1:36" x14ac:dyDescent="0.25">
      <c r="A1466" t="s">
        <v>273</v>
      </c>
      <c r="B1466" t="s">
        <v>774</v>
      </c>
      <c r="C1466" t="str">
        <f t="shared" si="106"/>
        <v>166101</v>
      </c>
      <c r="D1466" t="s">
        <v>389</v>
      </c>
      <c r="E1466">
        <v>39</v>
      </c>
      <c r="F1466">
        <v>1995</v>
      </c>
      <c r="G1466">
        <v>1540</v>
      </c>
      <c r="H1466">
        <v>584</v>
      </c>
      <c r="I1466">
        <v>956</v>
      </c>
      <c r="J1466">
        <v>2</v>
      </c>
      <c r="K1466">
        <v>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956</v>
      </c>
      <c r="T1466">
        <v>0</v>
      </c>
      <c r="U1466">
        <v>0</v>
      </c>
      <c r="V1466">
        <v>956</v>
      </c>
      <c r="W1466">
        <v>24</v>
      </c>
      <c r="X1466">
        <v>5</v>
      </c>
      <c r="Y1466">
        <v>19</v>
      </c>
      <c r="Z1466">
        <v>0</v>
      </c>
      <c r="AA1466">
        <v>932</v>
      </c>
      <c r="AB1466">
        <v>49</v>
      </c>
      <c r="AC1466">
        <v>33</v>
      </c>
      <c r="AD1466">
        <v>37</v>
      </c>
      <c r="AE1466">
        <v>22</v>
      </c>
      <c r="AF1466">
        <v>30</v>
      </c>
      <c r="AG1466">
        <v>317</v>
      </c>
      <c r="AH1466">
        <v>312</v>
      </c>
      <c r="AI1466">
        <v>132</v>
      </c>
      <c r="AJ1466">
        <v>932</v>
      </c>
    </row>
    <row r="1467" spans="1:36" x14ac:dyDescent="0.25">
      <c r="A1467" t="s">
        <v>273</v>
      </c>
      <c r="B1467" t="s">
        <v>774</v>
      </c>
      <c r="C1467" t="str">
        <f t="shared" si="106"/>
        <v>166101</v>
      </c>
      <c r="D1467" t="s">
        <v>801</v>
      </c>
      <c r="E1467">
        <v>40</v>
      </c>
      <c r="F1467">
        <v>1020</v>
      </c>
      <c r="G1467">
        <v>779</v>
      </c>
      <c r="H1467">
        <v>311</v>
      </c>
      <c r="I1467">
        <v>468</v>
      </c>
      <c r="J1467">
        <v>0</v>
      </c>
      <c r="K1467">
        <v>4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468</v>
      </c>
      <c r="T1467">
        <v>0</v>
      </c>
      <c r="U1467">
        <v>0</v>
      </c>
      <c r="V1467">
        <v>468</v>
      </c>
      <c r="W1467">
        <v>10</v>
      </c>
      <c r="X1467">
        <v>3</v>
      </c>
      <c r="Y1467">
        <v>7</v>
      </c>
      <c r="Z1467">
        <v>0</v>
      </c>
      <c r="AA1467">
        <v>458</v>
      </c>
      <c r="AB1467">
        <v>19</v>
      </c>
      <c r="AC1467">
        <v>11</v>
      </c>
      <c r="AD1467">
        <v>15</v>
      </c>
      <c r="AE1467">
        <v>7</v>
      </c>
      <c r="AF1467">
        <v>158</v>
      </c>
      <c r="AG1467">
        <v>91</v>
      </c>
      <c r="AH1467">
        <v>108</v>
      </c>
      <c r="AI1467">
        <v>49</v>
      </c>
      <c r="AJ1467">
        <v>458</v>
      </c>
    </row>
    <row r="1468" spans="1:36" x14ac:dyDescent="0.25">
      <c r="A1468" t="s">
        <v>273</v>
      </c>
      <c r="B1468" t="s">
        <v>774</v>
      </c>
      <c r="C1468" t="str">
        <f t="shared" si="106"/>
        <v>166101</v>
      </c>
      <c r="D1468" t="s">
        <v>802</v>
      </c>
      <c r="E1468">
        <v>41</v>
      </c>
      <c r="F1468">
        <v>1334</v>
      </c>
      <c r="G1468">
        <v>1010</v>
      </c>
      <c r="H1468">
        <v>267</v>
      </c>
      <c r="I1468">
        <v>742</v>
      </c>
      <c r="J1468">
        <v>0</v>
      </c>
      <c r="K1468">
        <v>15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742</v>
      </c>
      <c r="T1468">
        <v>0</v>
      </c>
      <c r="U1468">
        <v>0</v>
      </c>
      <c r="V1468">
        <v>742</v>
      </c>
      <c r="W1468">
        <v>17</v>
      </c>
      <c r="X1468">
        <v>1</v>
      </c>
      <c r="Y1468">
        <v>8</v>
      </c>
      <c r="Z1468">
        <v>0</v>
      </c>
      <c r="AA1468">
        <v>725</v>
      </c>
      <c r="AB1468">
        <v>22</v>
      </c>
      <c r="AC1468">
        <v>8</v>
      </c>
      <c r="AD1468">
        <v>16</v>
      </c>
      <c r="AE1468">
        <v>17</v>
      </c>
      <c r="AF1468">
        <v>100</v>
      </c>
      <c r="AG1468">
        <v>207</v>
      </c>
      <c r="AH1468">
        <v>251</v>
      </c>
      <c r="AI1468">
        <v>104</v>
      </c>
      <c r="AJ1468">
        <v>725</v>
      </c>
    </row>
    <row r="1469" spans="1:36" x14ac:dyDescent="0.25">
      <c r="A1469" t="s">
        <v>273</v>
      </c>
      <c r="B1469" t="s">
        <v>774</v>
      </c>
      <c r="C1469" t="str">
        <f t="shared" si="106"/>
        <v>166101</v>
      </c>
      <c r="D1469" t="s">
        <v>802</v>
      </c>
      <c r="E1469">
        <v>42</v>
      </c>
      <c r="F1469">
        <v>1253</v>
      </c>
      <c r="G1469">
        <v>960</v>
      </c>
      <c r="H1469">
        <v>129</v>
      </c>
      <c r="I1469">
        <v>831</v>
      </c>
      <c r="J1469">
        <v>0</v>
      </c>
      <c r="K1469">
        <v>2</v>
      </c>
      <c r="L1469">
        <v>1</v>
      </c>
      <c r="M1469">
        <v>1</v>
      </c>
      <c r="N1469">
        <v>0</v>
      </c>
      <c r="O1469">
        <v>0</v>
      </c>
      <c r="P1469">
        <v>0</v>
      </c>
      <c r="Q1469">
        <v>0</v>
      </c>
      <c r="R1469">
        <v>1</v>
      </c>
      <c r="S1469">
        <v>832</v>
      </c>
      <c r="T1469">
        <v>1</v>
      </c>
      <c r="U1469">
        <v>0</v>
      </c>
      <c r="V1469">
        <v>832</v>
      </c>
      <c r="W1469">
        <v>27</v>
      </c>
      <c r="X1469">
        <v>7</v>
      </c>
      <c r="Y1469">
        <v>20</v>
      </c>
      <c r="Z1469">
        <v>0</v>
      </c>
      <c r="AA1469">
        <v>805</v>
      </c>
      <c r="AB1469">
        <v>49</v>
      </c>
      <c r="AC1469">
        <v>3</v>
      </c>
      <c r="AD1469">
        <v>36</v>
      </c>
      <c r="AE1469">
        <v>25</v>
      </c>
      <c r="AF1469">
        <v>51</v>
      </c>
      <c r="AG1469">
        <v>207</v>
      </c>
      <c r="AH1469">
        <v>307</v>
      </c>
      <c r="AI1469">
        <v>127</v>
      </c>
      <c r="AJ1469">
        <v>805</v>
      </c>
    </row>
    <row r="1470" spans="1:36" x14ac:dyDescent="0.25">
      <c r="A1470" t="s">
        <v>273</v>
      </c>
      <c r="B1470" t="s">
        <v>774</v>
      </c>
      <c r="C1470" t="str">
        <f t="shared" si="106"/>
        <v>166101</v>
      </c>
      <c r="D1470" t="s">
        <v>803</v>
      </c>
      <c r="E1470">
        <v>43</v>
      </c>
      <c r="F1470">
        <v>1817</v>
      </c>
      <c r="G1470">
        <v>1380</v>
      </c>
      <c r="H1470">
        <v>284</v>
      </c>
      <c r="I1470">
        <v>1096</v>
      </c>
      <c r="J1470">
        <v>0</v>
      </c>
      <c r="K1470">
        <v>21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1096</v>
      </c>
      <c r="T1470">
        <v>0</v>
      </c>
      <c r="U1470">
        <v>0</v>
      </c>
      <c r="V1470">
        <v>1096</v>
      </c>
      <c r="W1470">
        <v>36</v>
      </c>
      <c r="X1470">
        <v>10</v>
      </c>
      <c r="Y1470">
        <v>22</v>
      </c>
      <c r="Z1470">
        <v>0</v>
      </c>
      <c r="AA1470">
        <v>1060</v>
      </c>
      <c r="AB1470">
        <v>45</v>
      </c>
      <c r="AC1470">
        <v>70</v>
      </c>
      <c r="AD1470">
        <v>47</v>
      </c>
      <c r="AE1470">
        <v>35</v>
      </c>
      <c r="AF1470">
        <v>33</v>
      </c>
      <c r="AG1470">
        <v>315</v>
      </c>
      <c r="AH1470">
        <v>372</v>
      </c>
      <c r="AI1470">
        <v>143</v>
      </c>
      <c r="AJ1470">
        <v>1060</v>
      </c>
    </row>
    <row r="1471" spans="1:36" x14ac:dyDescent="0.25">
      <c r="A1471" t="s">
        <v>273</v>
      </c>
      <c r="B1471" t="s">
        <v>774</v>
      </c>
      <c r="C1471" t="str">
        <f t="shared" si="106"/>
        <v>166101</v>
      </c>
      <c r="D1471" t="s">
        <v>803</v>
      </c>
      <c r="E1471">
        <v>44</v>
      </c>
      <c r="F1471">
        <v>1594</v>
      </c>
      <c r="G1471">
        <v>1200</v>
      </c>
      <c r="H1471">
        <v>336</v>
      </c>
      <c r="I1471">
        <v>864</v>
      </c>
      <c r="J1471">
        <v>3</v>
      </c>
      <c r="K1471">
        <v>10</v>
      </c>
      <c r="L1471">
        <v>9</v>
      </c>
      <c r="M1471">
        <v>9</v>
      </c>
      <c r="N1471">
        <v>2</v>
      </c>
      <c r="O1471">
        <v>0</v>
      </c>
      <c r="P1471">
        <v>0</v>
      </c>
      <c r="Q1471">
        <v>0</v>
      </c>
      <c r="R1471">
        <v>7</v>
      </c>
      <c r="S1471">
        <v>870</v>
      </c>
      <c r="T1471">
        <v>7</v>
      </c>
      <c r="U1471">
        <v>0</v>
      </c>
      <c r="V1471">
        <v>870</v>
      </c>
      <c r="W1471">
        <v>31</v>
      </c>
      <c r="X1471">
        <v>3</v>
      </c>
      <c r="Y1471">
        <v>21</v>
      </c>
      <c r="Z1471">
        <v>0</v>
      </c>
      <c r="AA1471">
        <v>839</v>
      </c>
      <c r="AB1471">
        <v>32</v>
      </c>
      <c r="AC1471">
        <v>37</v>
      </c>
      <c r="AD1471">
        <v>39</v>
      </c>
      <c r="AE1471">
        <v>21</v>
      </c>
      <c r="AF1471">
        <v>40</v>
      </c>
      <c r="AG1471">
        <v>234</v>
      </c>
      <c r="AH1471">
        <v>328</v>
      </c>
      <c r="AI1471">
        <v>108</v>
      </c>
      <c r="AJ1471">
        <v>839</v>
      </c>
    </row>
    <row r="1472" spans="1:36" x14ac:dyDescent="0.25">
      <c r="A1472" t="s">
        <v>273</v>
      </c>
      <c r="B1472" t="s">
        <v>774</v>
      </c>
      <c r="C1472" t="str">
        <f t="shared" si="106"/>
        <v>166101</v>
      </c>
      <c r="D1472" t="s">
        <v>804</v>
      </c>
      <c r="E1472">
        <v>45</v>
      </c>
      <c r="F1472">
        <v>1561</v>
      </c>
      <c r="G1472">
        <v>1391</v>
      </c>
      <c r="H1472">
        <v>424</v>
      </c>
      <c r="I1472">
        <v>967</v>
      </c>
      <c r="J1472">
        <v>0</v>
      </c>
      <c r="K1472">
        <v>6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967</v>
      </c>
      <c r="T1472">
        <v>0</v>
      </c>
      <c r="U1472">
        <v>0</v>
      </c>
      <c r="V1472">
        <v>967</v>
      </c>
      <c r="W1472">
        <v>27</v>
      </c>
      <c r="X1472">
        <v>4</v>
      </c>
      <c r="Y1472">
        <v>23</v>
      </c>
      <c r="Z1472">
        <v>0</v>
      </c>
      <c r="AA1472">
        <v>940</v>
      </c>
      <c r="AB1472">
        <v>43</v>
      </c>
      <c r="AC1472">
        <v>27</v>
      </c>
      <c r="AD1472">
        <v>45</v>
      </c>
      <c r="AE1472">
        <v>25</v>
      </c>
      <c r="AF1472">
        <v>30</v>
      </c>
      <c r="AG1472">
        <v>286</v>
      </c>
      <c r="AH1472">
        <v>340</v>
      </c>
      <c r="AI1472">
        <v>144</v>
      </c>
      <c r="AJ1472">
        <v>940</v>
      </c>
    </row>
    <row r="1473" spans="1:36" x14ac:dyDescent="0.25">
      <c r="A1473" t="s">
        <v>273</v>
      </c>
      <c r="B1473" t="s">
        <v>774</v>
      </c>
      <c r="C1473" t="str">
        <f t="shared" si="106"/>
        <v>166101</v>
      </c>
      <c r="D1473" t="s">
        <v>805</v>
      </c>
      <c r="E1473">
        <v>46</v>
      </c>
      <c r="F1473">
        <v>1190</v>
      </c>
      <c r="G1473">
        <v>920</v>
      </c>
      <c r="H1473">
        <v>146</v>
      </c>
      <c r="I1473">
        <v>774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774</v>
      </c>
      <c r="T1473">
        <v>0</v>
      </c>
      <c r="U1473">
        <v>0</v>
      </c>
      <c r="V1473">
        <v>774</v>
      </c>
      <c r="W1473">
        <v>26</v>
      </c>
      <c r="X1473">
        <v>11</v>
      </c>
      <c r="Y1473">
        <v>15</v>
      </c>
      <c r="Z1473">
        <v>0</v>
      </c>
      <c r="AA1473">
        <v>748</v>
      </c>
      <c r="AB1473">
        <v>40</v>
      </c>
      <c r="AC1473">
        <v>43</v>
      </c>
      <c r="AD1473">
        <v>34</v>
      </c>
      <c r="AE1473">
        <v>20</v>
      </c>
      <c r="AF1473">
        <v>35</v>
      </c>
      <c r="AG1473">
        <v>219</v>
      </c>
      <c r="AH1473">
        <v>249</v>
      </c>
      <c r="AI1473">
        <v>108</v>
      </c>
      <c r="AJ1473">
        <v>748</v>
      </c>
    </row>
    <row r="1474" spans="1:36" x14ac:dyDescent="0.25">
      <c r="A1474" t="s">
        <v>273</v>
      </c>
      <c r="B1474" t="s">
        <v>774</v>
      </c>
      <c r="C1474" t="str">
        <f t="shared" si="106"/>
        <v>166101</v>
      </c>
      <c r="D1474" t="s">
        <v>806</v>
      </c>
      <c r="E1474">
        <v>47</v>
      </c>
      <c r="F1474">
        <v>1300</v>
      </c>
      <c r="G1474">
        <v>1011</v>
      </c>
      <c r="H1474">
        <v>187</v>
      </c>
      <c r="I1474">
        <v>824</v>
      </c>
      <c r="J1474">
        <v>1</v>
      </c>
      <c r="K1474">
        <v>11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824</v>
      </c>
      <c r="T1474">
        <v>0</v>
      </c>
      <c r="U1474">
        <v>0</v>
      </c>
      <c r="V1474">
        <v>824</v>
      </c>
      <c r="W1474">
        <v>26</v>
      </c>
      <c r="X1474">
        <v>4</v>
      </c>
      <c r="Y1474">
        <v>19</v>
      </c>
      <c r="Z1474">
        <v>0</v>
      </c>
      <c r="AA1474">
        <v>798</v>
      </c>
      <c r="AB1474">
        <v>21</v>
      </c>
      <c r="AC1474">
        <v>32</v>
      </c>
      <c r="AD1474">
        <v>30</v>
      </c>
      <c r="AE1474">
        <v>9</v>
      </c>
      <c r="AF1474">
        <v>44</v>
      </c>
      <c r="AG1474">
        <v>203</v>
      </c>
      <c r="AH1474">
        <v>313</v>
      </c>
      <c r="AI1474">
        <v>146</v>
      </c>
      <c r="AJ1474">
        <v>798</v>
      </c>
    </row>
    <row r="1475" spans="1:36" x14ac:dyDescent="0.25">
      <c r="A1475" t="s">
        <v>273</v>
      </c>
      <c r="B1475" t="s">
        <v>774</v>
      </c>
      <c r="C1475" t="str">
        <f t="shared" si="106"/>
        <v>166101</v>
      </c>
      <c r="D1475" t="s">
        <v>465</v>
      </c>
      <c r="E1475">
        <v>48</v>
      </c>
      <c r="F1475">
        <v>1146</v>
      </c>
      <c r="G1475">
        <v>880</v>
      </c>
      <c r="H1475">
        <v>289</v>
      </c>
      <c r="I1475">
        <v>591</v>
      </c>
      <c r="J1475">
        <v>1</v>
      </c>
      <c r="K1475">
        <v>12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590</v>
      </c>
      <c r="T1475">
        <v>0</v>
      </c>
      <c r="U1475">
        <v>0</v>
      </c>
      <c r="V1475">
        <v>590</v>
      </c>
      <c r="W1475">
        <v>17</v>
      </c>
      <c r="X1475">
        <v>6</v>
      </c>
      <c r="Y1475">
        <v>9</v>
      </c>
      <c r="Z1475">
        <v>0</v>
      </c>
      <c r="AA1475">
        <v>573</v>
      </c>
      <c r="AB1475">
        <v>26</v>
      </c>
      <c r="AC1475">
        <v>17</v>
      </c>
      <c r="AD1475">
        <v>21</v>
      </c>
      <c r="AE1475">
        <v>16</v>
      </c>
      <c r="AF1475">
        <v>28</v>
      </c>
      <c r="AG1475">
        <v>172</v>
      </c>
      <c r="AH1475">
        <v>200</v>
      </c>
      <c r="AI1475">
        <v>93</v>
      </c>
      <c r="AJ1475">
        <v>573</v>
      </c>
    </row>
    <row r="1476" spans="1:36" x14ac:dyDescent="0.25">
      <c r="A1476" t="s">
        <v>273</v>
      </c>
      <c r="B1476" t="s">
        <v>774</v>
      </c>
      <c r="C1476" t="str">
        <f t="shared" si="106"/>
        <v>166101</v>
      </c>
      <c r="D1476" t="s">
        <v>807</v>
      </c>
      <c r="E1476">
        <v>49</v>
      </c>
      <c r="F1476">
        <v>1529</v>
      </c>
      <c r="G1476">
        <v>1182</v>
      </c>
      <c r="H1476">
        <v>376</v>
      </c>
      <c r="I1476">
        <v>806</v>
      </c>
      <c r="J1476">
        <v>0</v>
      </c>
      <c r="K1476">
        <v>20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806</v>
      </c>
      <c r="T1476">
        <v>0</v>
      </c>
      <c r="U1476">
        <v>0</v>
      </c>
      <c r="V1476">
        <v>806</v>
      </c>
      <c r="W1476">
        <v>16</v>
      </c>
      <c r="X1476">
        <v>7</v>
      </c>
      <c r="Y1476">
        <v>9</v>
      </c>
      <c r="Z1476">
        <v>0</v>
      </c>
      <c r="AA1476">
        <v>790</v>
      </c>
      <c r="AB1476">
        <v>22</v>
      </c>
      <c r="AC1476">
        <v>19</v>
      </c>
      <c r="AD1476">
        <v>40</v>
      </c>
      <c r="AE1476">
        <v>19</v>
      </c>
      <c r="AF1476">
        <v>39</v>
      </c>
      <c r="AG1476">
        <v>304</v>
      </c>
      <c r="AH1476">
        <v>232</v>
      </c>
      <c r="AI1476">
        <v>115</v>
      </c>
      <c r="AJ1476">
        <v>790</v>
      </c>
    </row>
    <row r="1477" spans="1:36" x14ac:dyDescent="0.25">
      <c r="A1477" t="s">
        <v>273</v>
      </c>
      <c r="B1477" t="s">
        <v>774</v>
      </c>
      <c r="C1477" t="str">
        <f t="shared" si="106"/>
        <v>166101</v>
      </c>
      <c r="D1477" t="s">
        <v>808</v>
      </c>
      <c r="E1477">
        <v>50</v>
      </c>
      <c r="F1477">
        <v>1717</v>
      </c>
      <c r="G1477">
        <v>1300</v>
      </c>
      <c r="H1477">
        <v>351</v>
      </c>
      <c r="I1477">
        <v>949</v>
      </c>
      <c r="J1477">
        <v>1</v>
      </c>
      <c r="K1477">
        <v>8</v>
      </c>
      <c r="L1477">
        <v>6</v>
      </c>
      <c r="M1477">
        <v>6</v>
      </c>
      <c r="N1477">
        <v>1</v>
      </c>
      <c r="O1477">
        <v>0</v>
      </c>
      <c r="P1477">
        <v>0</v>
      </c>
      <c r="Q1477">
        <v>0</v>
      </c>
      <c r="R1477">
        <v>5</v>
      </c>
      <c r="S1477">
        <v>954</v>
      </c>
      <c r="T1477">
        <v>5</v>
      </c>
      <c r="U1477">
        <v>0</v>
      </c>
      <c r="V1477">
        <v>954</v>
      </c>
      <c r="W1477">
        <v>24</v>
      </c>
      <c r="X1477">
        <v>8</v>
      </c>
      <c r="Y1477">
        <v>16</v>
      </c>
      <c r="Z1477">
        <v>0</v>
      </c>
      <c r="AA1477">
        <v>930</v>
      </c>
      <c r="AB1477">
        <v>45</v>
      </c>
      <c r="AC1477">
        <v>26</v>
      </c>
      <c r="AD1477">
        <v>40</v>
      </c>
      <c r="AE1477">
        <v>21</v>
      </c>
      <c r="AF1477">
        <v>32</v>
      </c>
      <c r="AG1477">
        <v>298</v>
      </c>
      <c r="AH1477">
        <v>323</v>
      </c>
      <c r="AI1477">
        <v>145</v>
      </c>
      <c r="AJ1477">
        <v>930</v>
      </c>
    </row>
    <row r="1478" spans="1:36" x14ac:dyDescent="0.25">
      <c r="A1478" t="s">
        <v>273</v>
      </c>
      <c r="B1478" t="s">
        <v>774</v>
      </c>
      <c r="C1478" t="str">
        <f t="shared" si="106"/>
        <v>166101</v>
      </c>
      <c r="D1478" t="s">
        <v>799</v>
      </c>
      <c r="E1478">
        <v>51</v>
      </c>
      <c r="F1478">
        <v>2051</v>
      </c>
      <c r="G1478">
        <v>1552</v>
      </c>
      <c r="H1478">
        <v>379</v>
      </c>
      <c r="I1478">
        <v>1173</v>
      </c>
      <c r="J1478">
        <v>0</v>
      </c>
      <c r="K1478">
        <v>16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1171</v>
      </c>
      <c r="T1478">
        <v>0</v>
      </c>
      <c r="U1478">
        <v>0</v>
      </c>
      <c r="V1478">
        <v>1171</v>
      </c>
      <c r="W1478">
        <v>35</v>
      </c>
      <c r="X1478">
        <v>6</v>
      </c>
      <c r="Y1478">
        <v>29</v>
      </c>
      <c r="Z1478">
        <v>0</v>
      </c>
      <c r="AA1478">
        <v>1136</v>
      </c>
      <c r="AB1478">
        <v>33</v>
      </c>
      <c r="AC1478">
        <v>65</v>
      </c>
      <c r="AD1478">
        <v>45</v>
      </c>
      <c r="AE1478">
        <v>24</v>
      </c>
      <c r="AF1478">
        <v>33</v>
      </c>
      <c r="AG1478">
        <v>337</v>
      </c>
      <c r="AH1478">
        <v>425</v>
      </c>
      <c r="AI1478">
        <v>174</v>
      </c>
      <c r="AJ1478">
        <v>1136</v>
      </c>
    </row>
    <row r="1479" spans="1:36" x14ac:dyDescent="0.25">
      <c r="A1479" t="s">
        <v>273</v>
      </c>
      <c r="B1479" t="s">
        <v>774</v>
      </c>
      <c r="C1479" t="str">
        <f t="shared" si="106"/>
        <v>166101</v>
      </c>
      <c r="D1479" t="s">
        <v>782</v>
      </c>
      <c r="E1479">
        <v>52</v>
      </c>
      <c r="F1479">
        <v>1422</v>
      </c>
      <c r="G1479">
        <v>1090</v>
      </c>
      <c r="H1479">
        <v>222</v>
      </c>
      <c r="I1479">
        <v>868</v>
      </c>
      <c r="J1479">
        <v>1</v>
      </c>
      <c r="K1479">
        <v>2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868</v>
      </c>
      <c r="T1479">
        <v>0</v>
      </c>
      <c r="U1479">
        <v>0</v>
      </c>
      <c r="V1479">
        <v>868</v>
      </c>
      <c r="W1479">
        <v>28</v>
      </c>
      <c r="X1479">
        <v>5</v>
      </c>
      <c r="Y1479">
        <v>14</v>
      </c>
      <c r="Z1479">
        <v>0</v>
      </c>
      <c r="AA1479">
        <v>840</v>
      </c>
      <c r="AB1479">
        <v>28</v>
      </c>
      <c r="AC1479">
        <v>24</v>
      </c>
      <c r="AD1479">
        <v>31</v>
      </c>
      <c r="AE1479">
        <v>10</v>
      </c>
      <c r="AF1479">
        <v>50</v>
      </c>
      <c r="AG1479">
        <v>216</v>
      </c>
      <c r="AH1479">
        <v>315</v>
      </c>
      <c r="AI1479">
        <v>166</v>
      </c>
      <c r="AJ1479">
        <v>840</v>
      </c>
    </row>
    <row r="1480" spans="1:36" x14ac:dyDescent="0.25">
      <c r="A1480" t="s">
        <v>273</v>
      </c>
      <c r="B1480" t="s">
        <v>774</v>
      </c>
      <c r="C1480" t="str">
        <f t="shared" si="106"/>
        <v>166101</v>
      </c>
      <c r="D1480" t="s">
        <v>800</v>
      </c>
      <c r="E1480">
        <v>53</v>
      </c>
      <c r="F1480">
        <v>1504</v>
      </c>
      <c r="G1480">
        <v>1160</v>
      </c>
      <c r="H1480">
        <v>333</v>
      </c>
      <c r="I1480">
        <v>827</v>
      </c>
      <c r="J1480">
        <v>2</v>
      </c>
      <c r="K1480">
        <v>7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827</v>
      </c>
      <c r="T1480">
        <v>0</v>
      </c>
      <c r="U1480">
        <v>0</v>
      </c>
      <c r="V1480">
        <v>827</v>
      </c>
      <c r="W1480">
        <v>24</v>
      </c>
      <c r="X1480">
        <v>2</v>
      </c>
      <c r="Y1480">
        <v>22</v>
      </c>
      <c r="Z1480">
        <v>0</v>
      </c>
      <c r="AA1480">
        <v>803</v>
      </c>
      <c r="AB1480">
        <v>41</v>
      </c>
      <c r="AC1480">
        <v>26</v>
      </c>
      <c r="AD1480">
        <v>37</v>
      </c>
      <c r="AE1480">
        <v>19</v>
      </c>
      <c r="AF1480">
        <v>35</v>
      </c>
      <c r="AG1480">
        <v>227</v>
      </c>
      <c r="AH1480">
        <v>296</v>
      </c>
      <c r="AI1480">
        <v>122</v>
      </c>
      <c r="AJ1480">
        <v>803</v>
      </c>
    </row>
    <row r="1481" spans="1:36" x14ac:dyDescent="0.25">
      <c r="A1481" t="s">
        <v>273</v>
      </c>
      <c r="B1481" t="s">
        <v>774</v>
      </c>
      <c r="C1481" t="str">
        <f t="shared" si="106"/>
        <v>166101</v>
      </c>
      <c r="D1481" t="s">
        <v>809</v>
      </c>
      <c r="E1481">
        <v>54</v>
      </c>
      <c r="F1481">
        <v>1372</v>
      </c>
      <c r="G1481">
        <v>1040</v>
      </c>
      <c r="H1481">
        <v>294</v>
      </c>
      <c r="I1481">
        <v>746</v>
      </c>
      <c r="J1481">
        <v>1</v>
      </c>
      <c r="K1481">
        <v>3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745</v>
      </c>
      <c r="T1481">
        <v>0</v>
      </c>
      <c r="U1481">
        <v>0</v>
      </c>
      <c r="V1481">
        <v>745</v>
      </c>
      <c r="W1481">
        <v>14</v>
      </c>
      <c r="X1481">
        <v>1</v>
      </c>
      <c r="Y1481">
        <v>13</v>
      </c>
      <c r="Z1481">
        <v>0</v>
      </c>
      <c r="AA1481">
        <v>731</v>
      </c>
      <c r="AB1481">
        <v>28</v>
      </c>
      <c r="AC1481">
        <v>33</v>
      </c>
      <c r="AD1481">
        <v>40</v>
      </c>
      <c r="AE1481">
        <v>14</v>
      </c>
      <c r="AF1481">
        <v>29</v>
      </c>
      <c r="AG1481">
        <v>254</v>
      </c>
      <c r="AH1481">
        <v>228</v>
      </c>
      <c r="AI1481">
        <v>105</v>
      </c>
      <c r="AJ1481">
        <v>731</v>
      </c>
    </row>
    <row r="1482" spans="1:36" x14ac:dyDescent="0.25">
      <c r="A1482" t="s">
        <v>273</v>
      </c>
      <c r="B1482" t="s">
        <v>774</v>
      </c>
      <c r="C1482" t="str">
        <f t="shared" si="106"/>
        <v>166101</v>
      </c>
      <c r="D1482" t="s">
        <v>810</v>
      </c>
      <c r="E1482">
        <v>55</v>
      </c>
      <c r="F1482">
        <v>1535</v>
      </c>
      <c r="G1482">
        <v>1180</v>
      </c>
      <c r="H1482">
        <v>199</v>
      </c>
      <c r="I1482">
        <v>981</v>
      </c>
      <c r="J1482">
        <v>0</v>
      </c>
      <c r="K1482">
        <v>4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979</v>
      </c>
      <c r="T1482">
        <v>0</v>
      </c>
      <c r="U1482">
        <v>0</v>
      </c>
      <c r="V1482">
        <v>979</v>
      </c>
      <c r="W1482">
        <v>26</v>
      </c>
      <c r="X1482">
        <v>3</v>
      </c>
      <c r="Y1482">
        <v>22</v>
      </c>
      <c r="Z1482">
        <v>0</v>
      </c>
      <c r="AA1482">
        <v>953</v>
      </c>
      <c r="AB1482">
        <v>41</v>
      </c>
      <c r="AC1482">
        <v>16</v>
      </c>
      <c r="AD1482">
        <v>37</v>
      </c>
      <c r="AE1482">
        <v>22</v>
      </c>
      <c r="AF1482">
        <v>31</v>
      </c>
      <c r="AG1482">
        <v>277</v>
      </c>
      <c r="AH1482">
        <v>369</v>
      </c>
      <c r="AI1482">
        <v>160</v>
      </c>
      <c r="AJ1482">
        <v>953</v>
      </c>
    </row>
    <row r="1483" spans="1:36" x14ac:dyDescent="0.25">
      <c r="A1483" t="s">
        <v>273</v>
      </c>
      <c r="B1483" t="s">
        <v>774</v>
      </c>
      <c r="C1483" t="str">
        <f t="shared" si="106"/>
        <v>166101</v>
      </c>
      <c r="D1483" t="s">
        <v>811</v>
      </c>
      <c r="E1483">
        <v>56</v>
      </c>
      <c r="F1483">
        <v>980</v>
      </c>
      <c r="G1483">
        <v>750</v>
      </c>
      <c r="H1483">
        <v>198</v>
      </c>
      <c r="I1483">
        <v>552</v>
      </c>
      <c r="J1483">
        <v>0</v>
      </c>
      <c r="K1483">
        <v>7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552</v>
      </c>
      <c r="T1483">
        <v>0</v>
      </c>
      <c r="U1483">
        <v>0</v>
      </c>
      <c r="V1483">
        <v>552</v>
      </c>
      <c r="W1483">
        <v>30</v>
      </c>
      <c r="X1483">
        <v>3</v>
      </c>
      <c r="Y1483">
        <v>27</v>
      </c>
      <c r="Z1483">
        <v>0</v>
      </c>
      <c r="AA1483">
        <v>522</v>
      </c>
      <c r="AB1483">
        <v>15</v>
      </c>
      <c r="AC1483">
        <v>13</v>
      </c>
      <c r="AD1483">
        <v>24</v>
      </c>
      <c r="AE1483">
        <v>10</v>
      </c>
      <c r="AF1483">
        <v>28</v>
      </c>
      <c r="AG1483">
        <v>158</v>
      </c>
      <c r="AH1483">
        <v>193</v>
      </c>
      <c r="AI1483">
        <v>81</v>
      </c>
      <c r="AJ1483">
        <v>522</v>
      </c>
    </row>
    <row r="1484" spans="1:36" x14ac:dyDescent="0.25">
      <c r="A1484" t="s">
        <v>273</v>
      </c>
      <c r="B1484" t="s">
        <v>774</v>
      </c>
      <c r="C1484" t="str">
        <f t="shared" si="106"/>
        <v>166101</v>
      </c>
      <c r="D1484" t="s">
        <v>812</v>
      </c>
      <c r="E1484">
        <v>57</v>
      </c>
      <c r="F1484">
        <v>1878</v>
      </c>
      <c r="G1484">
        <v>1380</v>
      </c>
      <c r="H1484">
        <v>319</v>
      </c>
      <c r="I1484">
        <v>1061</v>
      </c>
      <c r="J1484">
        <v>1</v>
      </c>
      <c r="K1484">
        <v>1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1061</v>
      </c>
      <c r="T1484">
        <v>0</v>
      </c>
      <c r="U1484">
        <v>0</v>
      </c>
      <c r="V1484">
        <v>1061</v>
      </c>
      <c r="W1484">
        <v>20</v>
      </c>
      <c r="X1484">
        <v>4</v>
      </c>
      <c r="Y1484">
        <v>13</v>
      </c>
      <c r="Z1484">
        <v>0</v>
      </c>
      <c r="AA1484">
        <v>1041</v>
      </c>
      <c r="AB1484">
        <v>45</v>
      </c>
      <c r="AC1484">
        <v>26</v>
      </c>
      <c r="AD1484">
        <v>43</v>
      </c>
      <c r="AE1484">
        <v>27</v>
      </c>
      <c r="AF1484">
        <v>40</v>
      </c>
      <c r="AG1484">
        <v>302</v>
      </c>
      <c r="AH1484">
        <v>380</v>
      </c>
      <c r="AI1484">
        <v>178</v>
      </c>
      <c r="AJ1484">
        <v>1041</v>
      </c>
    </row>
    <row r="1485" spans="1:36" x14ac:dyDescent="0.25">
      <c r="A1485" t="s">
        <v>273</v>
      </c>
      <c r="B1485" t="s">
        <v>774</v>
      </c>
      <c r="C1485" t="str">
        <f t="shared" si="106"/>
        <v>166101</v>
      </c>
      <c r="D1485" t="s">
        <v>813</v>
      </c>
      <c r="E1485">
        <v>58</v>
      </c>
      <c r="F1485">
        <v>1566</v>
      </c>
      <c r="G1485">
        <v>1190</v>
      </c>
      <c r="H1485">
        <v>170</v>
      </c>
      <c r="I1485">
        <v>1020</v>
      </c>
      <c r="J1485">
        <v>0</v>
      </c>
      <c r="K1485">
        <v>3</v>
      </c>
      <c r="L1485">
        <v>4</v>
      </c>
      <c r="M1485">
        <v>4</v>
      </c>
      <c r="N1485">
        <v>0</v>
      </c>
      <c r="O1485">
        <v>0</v>
      </c>
      <c r="P1485">
        <v>0</v>
      </c>
      <c r="Q1485">
        <v>0</v>
      </c>
      <c r="R1485">
        <v>4</v>
      </c>
      <c r="S1485">
        <v>1024</v>
      </c>
      <c r="T1485">
        <v>4</v>
      </c>
      <c r="U1485">
        <v>0</v>
      </c>
      <c r="V1485">
        <v>1024</v>
      </c>
      <c r="W1485">
        <v>20</v>
      </c>
      <c r="X1485">
        <v>5</v>
      </c>
      <c r="Y1485">
        <v>15</v>
      </c>
      <c r="Z1485">
        <v>0</v>
      </c>
      <c r="AA1485">
        <v>1004</v>
      </c>
      <c r="AB1485">
        <v>75</v>
      </c>
      <c r="AC1485">
        <v>25</v>
      </c>
      <c r="AD1485">
        <v>50</v>
      </c>
      <c r="AE1485">
        <v>24</v>
      </c>
      <c r="AF1485">
        <v>33</v>
      </c>
      <c r="AG1485">
        <v>321</v>
      </c>
      <c r="AH1485">
        <v>333</v>
      </c>
      <c r="AI1485">
        <v>143</v>
      </c>
      <c r="AJ1485">
        <v>1004</v>
      </c>
    </row>
    <row r="1486" spans="1:36" x14ac:dyDescent="0.25">
      <c r="A1486" t="s">
        <v>273</v>
      </c>
      <c r="B1486" t="s">
        <v>774</v>
      </c>
      <c r="C1486" t="str">
        <f t="shared" si="106"/>
        <v>166101</v>
      </c>
      <c r="D1486" t="s">
        <v>814</v>
      </c>
      <c r="E1486">
        <v>59</v>
      </c>
      <c r="F1486">
        <v>976</v>
      </c>
      <c r="G1486">
        <v>740</v>
      </c>
      <c r="H1486">
        <v>140</v>
      </c>
      <c r="I1486">
        <v>600</v>
      </c>
      <c r="J1486">
        <v>2</v>
      </c>
      <c r="K1486">
        <v>5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600</v>
      </c>
      <c r="T1486">
        <v>0</v>
      </c>
      <c r="U1486">
        <v>0</v>
      </c>
      <c r="V1486">
        <v>600</v>
      </c>
      <c r="W1486">
        <v>14</v>
      </c>
      <c r="X1486">
        <v>1</v>
      </c>
      <c r="Y1486">
        <v>13</v>
      </c>
      <c r="Z1486">
        <v>0</v>
      </c>
      <c r="AA1486">
        <v>586</v>
      </c>
      <c r="AB1486">
        <v>37</v>
      </c>
      <c r="AC1486">
        <v>14</v>
      </c>
      <c r="AD1486">
        <v>22</v>
      </c>
      <c r="AE1486">
        <v>9</v>
      </c>
      <c r="AF1486">
        <v>14</v>
      </c>
      <c r="AG1486">
        <v>172</v>
      </c>
      <c r="AH1486">
        <v>210</v>
      </c>
      <c r="AI1486">
        <v>108</v>
      </c>
      <c r="AJ1486">
        <v>586</v>
      </c>
    </row>
    <row r="1487" spans="1:36" x14ac:dyDescent="0.25">
      <c r="A1487" t="s">
        <v>273</v>
      </c>
      <c r="B1487" t="s">
        <v>774</v>
      </c>
      <c r="C1487" t="str">
        <f t="shared" si="106"/>
        <v>166101</v>
      </c>
      <c r="D1487" t="s">
        <v>815</v>
      </c>
      <c r="E1487">
        <v>60</v>
      </c>
      <c r="F1487">
        <v>1386</v>
      </c>
      <c r="G1487">
        <v>1060</v>
      </c>
      <c r="H1487">
        <v>177</v>
      </c>
      <c r="I1487">
        <v>883</v>
      </c>
      <c r="J1487">
        <v>0</v>
      </c>
      <c r="K1487">
        <v>3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882</v>
      </c>
      <c r="T1487">
        <v>0</v>
      </c>
      <c r="U1487">
        <v>0</v>
      </c>
      <c r="V1487">
        <v>882</v>
      </c>
      <c r="W1487">
        <v>18</v>
      </c>
      <c r="X1487">
        <v>7</v>
      </c>
      <c r="Y1487">
        <v>11</v>
      </c>
      <c r="Z1487">
        <v>0</v>
      </c>
      <c r="AA1487">
        <v>864</v>
      </c>
      <c r="AB1487">
        <v>45</v>
      </c>
      <c r="AC1487">
        <v>17</v>
      </c>
      <c r="AD1487">
        <v>35</v>
      </c>
      <c r="AE1487">
        <v>20</v>
      </c>
      <c r="AF1487">
        <v>29</v>
      </c>
      <c r="AG1487">
        <v>302</v>
      </c>
      <c r="AH1487">
        <v>283</v>
      </c>
      <c r="AI1487">
        <v>133</v>
      </c>
      <c r="AJ1487">
        <v>864</v>
      </c>
    </row>
    <row r="1488" spans="1:36" x14ac:dyDescent="0.25">
      <c r="A1488" t="s">
        <v>273</v>
      </c>
      <c r="B1488" t="s">
        <v>774</v>
      </c>
      <c r="C1488" t="str">
        <f t="shared" si="106"/>
        <v>166101</v>
      </c>
      <c r="D1488" t="s">
        <v>790</v>
      </c>
      <c r="E1488">
        <v>61</v>
      </c>
      <c r="F1488">
        <v>1365</v>
      </c>
      <c r="G1488">
        <v>1030</v>
      </c>
      <c r="H1488">
        <v>203</v>
      </c>
      <c r="I1488">
        <v>827</v>
      </c>
      <c r="J1488">
        <v>0</v>
      </c>
      <c r="K1488">
        <v>5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827</v>
      </c>
      <c r="T1488">
        <v>0</v>
      </c>
      <c r="U1488">
        <v>0</v>
      </c>
      <c r="V1488">
        <v>827</v>
      </c>
      <c r="W1488">
        <v>19</v>
      </c>
      <c r="X1488">
        <v>5</v>
      </c>
      <c r="Y1488">
        <v>14</v>
      </c>
      <c r="Z1488">
        <v>0</v>
      </c>
      <c r="AA1488">
        <v>808</v>
      </c>
      <c r="AB1488">
        <v>34</v>
      </c>
      <c r="AC1488">
        <v>25</v>
      </c>
      <c r="AD1488">
        <v>37</v>
      </c>
      <c r="AE1488">
        <v>14</v>
      </c>
      <c r="AF1488">
        <v>20</v>
      </c>
      <c r="AG1488">
        <v>270</v>
      </c>
      <c r="AH1488">
        <v>281</v>
      </c>
      <c r="AI1488">
        <v>127</v>
      </c>
      <c r="AJ1488">
        <v>808</v>
      </c>
    </row>
    <row r="1489" spans="1:36" x14ac:dyDescent="0.25">
      <c r="A1489" t="s">
        <v>273</v>
      </c>
      <c r="B1489" t="s">
        <v>774</v>
      </c>
      <c r="C1489" t="str">
        <f t="shared" si="106"/>
        <v>166101</v>
      </c>
      <c r="D1489" t="s">
        <v>790</v>
      </c>
      <c r="E1489">
        <v>62</v>
      </c>
      <c r="F1489">
        <v>1493</v>
      </c>
      <c r="G1489">
        <v>1351</v>
      </c>
      <c r="H1489">
        <v>365</v>
      </c>
      <c r="I1489">
        <v>986</v>
      </c>
      <c r="J1489">
        <v>0</v>
      </c>
      <c r="K1489">
        <v>2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986</v>
      </c>
      <c r="T1489">
        <v>0</v>
      </c>
      <c r="U1489">
        <v>0</v>
      </c>
      <c r="V1489">
        <v>986</v>
      </c>
      <c r="W1489">
        <v>26</v>
      </c>
      <c r="X1489">
        <v>5</v>
      </c>
      <c r="Y1489">
        <v>21</v>
      </c>
      <c r="Z1489">
        <v>0</v>
      </c>
      <c r="AA1489">
        <v>960</v>
      </c>
      <c r="AB1489">
        <v>50</v>
      </c>
      <c r="AC1489">
        <v>92</v>
      </c>
      <c r="AD1489">
        <v>45</v>
      </c>
      <c r="AE1489">
        <v>23</v>
      </c>
      <c r="AF1489">
        <v>41</v>
      </c>
      <c r="AG1489">
        <v>307</v>
      </c>
      <c r="AH1489">
        <v>251</v>
      </c>
      <c r="AI1489">
        <v>151</v>
      </c>
      <c r="AJ1489">
        <v>960</v>
      </c>
    </row>
    <row r="1490" spans="1:36" x14ac:dyDescent="0.25">
      <c r="A1490" t="s">
        <v>273</v>
      </c>
      <c r="B1490" t="s">
        <v>774</v>
      </c>
      <c r="C1490" t="str">
        <f t="shared" si="106"/>
        <v>166101</v>
      </c>
      <c r="D1490" t="s">
        <v>816</v>
      </c>
      <c r="E1490">
        <v>63</v>
      </c>
      <c r="F1490">
        <v>1590</v>
      </c>
      <c r="G1490">
        <v>1219</v>
      </c>
      <c r="H1490">
        <v>207</v>
      </c>
      <c r="I1490">
        <v>1012</v>
      </c>
      <c r="J1490">
        <v>0</v>
      </c>
      <c r="K1490">
        <v>10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1012</v>
      </c>
      <c r="T1490">
        <v>0</v>
      </c>
      <c r="U1490">
        <v>0</v>
      </c>
      <c r="V1490">
        <v>1012</v>
      </c>
      <c r="W1490">
        <v>37</v>
      </c>
      <c r="X1490">
        <v>7</v>
      </c>
      <c r="Y1490">
        <v>30</v>
      </c>
      <c r="Z1490">
        <v>0</v>
      </c>
      <c r="AA1490">
        <v>975</v>
      </c>
      <c r="AB1490">
        <v>50</v>
      </c>
      <c r="AC1490">
        <v>27</v>
      </c>
      <c r="AD1490">
        <v>49</v>
      </c>
      <c r="AE1490">
        <v>27</v>
      </c>
      <c r="AF1490">
        <v>26</v>
      </c>
      <c r="AG1490">
        <v>291</v>
      </c>
      <c r="AH1490">
        <v>352</v>
      </c>
      <c r="AI1490">
        <v>153</v>
      </c>
      <c r="AJ1490">
        <v>975</v>
      </c>
    </row>
    <row r="1491" spans="1:36" x14ac:dyDescent="0.25">
      <c r="A1491" t="s">
        <v>273</v>
      </c>
      <c r="B1491" t="s">
        <v>774</v>
      </c>
      <c r="C1491" t="str">
        <f t="shared" si="106"/>
        <v>166101</v>
      </c>
      <c r="D1491" t="s">
        <v>817</v>
      </c>
      <c r="E1491">
        <v>64</v>
      </c>
      <c r="F1491">
        <v>48</v>
      </c>
      <c r="G1491">
        <v>90</v>
      </c>
      <c r="H1491">
        <v>53</v>
      </c>
      <c r="I1491">
        <v>37</v>
      </c>
      <c r="J1491">
        <v>0</v>
      </c>
      <c r="K1491">
        <v>4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37</v>
      </c>
      <c r="T1491">
        <v>0</v>
      </c>
      <c r="U1491">
        <v>0</v>
      </c>
      <c r="V1491">
        <v>37</v>
      </c>
      <c r="W1491">
        <v>0</v>
      </c>
      <c r="X1491">
        <v>0</v>
      </c>
      <c r="Y1491">
        <v>0</v>
      </c>
      <c r="Z1491">
        <v>0</v>
      </c>
      <c r="AA1491">
        <v>37</v>
      </c>
      <c r="AB1491">
        <v>1</v>
      </c>
      <c r="AC1491">
        <v>0</v>
      </c>
      <c r="AD1491">
        <v>2</v>
      </c>
      <c r="AE1491">
        <v>2</v>
      </c>
      <c r="AF1491">
        <v>5</v>
      </c>
      <c r="AG1491">
        <v>9</v>
      </c>
      <c r="AH1491">
        <v>12</v>
      </c>
      <c r="AI1491">
        <v>6</v>
      </c>
      <c r="AJ1491">
        <v>37</v>
      </c>
    </row>
    <row r="1492" spans="1:36" x14ac:dyDescent="0.25">
      <c r="A1492" t="s">
        <v>273</v>
      </c>
      <c r="B1492" t="s">
        <v>774</v>
      </c>
      <c r="C1492" t="str">
        <f t="shared" ref="C1492:C1500" si="107">"166101"</f>
        <v>166101</v>
      </c>
      <c r="D1492" t="s">
        <v>818</v>
      </c>
      <c r="E1492">
        <v>65</v>
      </c>
      <c r="F1492">
        <v>129</v>
      </c>
      <c r="G1492">
        <v>400</v>
      </c>
      <c r="H1492">
        <v>356</v>
      </c>
      <c r="I1492">
        <v>44</v>
      </c>
      <c r="J1492">
        <v>0</v>
      </c>
      <c r="K1492">
        <v>1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44</v>
      </c>
      <c r="T1492">
        <v>0</v>
      </c>
      <c r="U1492">
        <v>0</v>
      </c>
      <c r="V1492">
        <v>44</v>
      </c>
      <c r="W1492">
        <v>0</v>
      </c>
      <c r="X1492">
        <v>0</v>
      </c>
      <c r="Y1492">
        <v>0</v>
      </c>
      <c r="Z1492">
        <v>0</v>
      </c>
      <c r="AA1492">
        <v>44</v>
      </c>
      <c r="AB1492">
        <v>1</v>
      </c>
      <c r="AC1492">
        <v>1</v>
      </c>
      <c r="AD1492">
        <v>2</v>
      </c>
      <c r="AE1492">
        <v>0</v>
      </c>
      <c r="AF1492">
        <v>7</v>
      </c>
      <c r="AG1492">
        <v>12</v>
      </c>
      <c r="AH1492">
        <v>15</v>
      </c>
      <c r="AI1492">
        <v>6</v>
      </c>
      <c r="AJ1492">
        <v>44</v>
      </c>
    </row>
    <row r="1493" spans="1:36" x14ac:dyDescent="0.25">
      <c r="A1493" t="s">
        <v>273</v>
      </c>
      <c r="B1493" t="s">
        <v>774</v>
      </c>
      <c r="C1493" t="str">
        <f t="shared" si="107"/>
        <v>166101</v>
      </c>
      <c r="D1493" t="s">
        <v>819</v>
      </c>
      <c r="E1493">
        <v>66</v>
      </c>
      <c r="F1493">
        <v>270</v>
      </c>
      <c r="G1493">
        <v>400</v>
      </c>
      <c r="H1493">
        <v>331</v>
      </c>
      <c r="I1493">
        <v>69</v>
      </c>
      <c r="J1493">
        <v>0</v>
      </c>
      <c r="K1493">
        <v>5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69</v>
      </c>
      <c r="T1493">
        <v>0</v>
      </c>
      <c r="U1493">
        <v>0</v>
      </c>
      <c r="V1493">
        <v>69</v>
      </c>
      <c r="W1493">
        <v>4</v>
      </c>
      <c r="X1493">
        <v>0</v>
      </c>
      <c r="Y1493">
        <v>4</v>
      </c>
      <c r="Z1493">
        <v>0</v>
      </c>
      <c r="AA1493">
        <v>65</v>
      </c>
      <c r="AB1493">
        <v>1</v>
      </c>
      <c r="AC1493">
        <v>3</v>
      </c>
      <c r="AD1493">
        <v>3</v>
      </c>
      <c r="AE1493">
        <v>3</v>
      </c>
      <c r="AF1493">
        <v>12</v>
      </c>
      <c r="AG1493">
        <v>17</v>
      </c>
      <c r="AH1493">
        <v>20</v>
      </c>
      <c r="AI1493">
        <v>6</v>
      </c>
      <c r="AJ1493">
        <v>65</v>
      </c>
    </row>
    <row r="1494" spans="1:36" x14ac:dyDescent="0.25">
      <c r="A1494" t="s">
        <v>273</v>
      </c>
      <c r="B1494" t="s">
        <v>774</v>
      </c>
      <c r="C1494" t="str">
        <f t="shared" si="107"/>
        <v>166101</v>
      </c>
      <c r="D1494" t="s">
        <v>820</v>
      </c>
      <c r="E1494">
        <v>67</v>
      </c>
      <c r="F1494">
        <v>167</v>
      </c>
      <c r="G1494">
        <v>350</v>
      </c>
      <c r="H1494">
        <v>330</v>
      </c>
      <c r="I1494">
        <v>20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20</v>
      </c>
      <c r="T1494">
        <v>0</v>
      </c>
      <c r="U1494">
        <v>0</v>
      </c>
      <c r="V1494">
        <v>20</v>
      </c>
      <c r="W1494">
        <v>0</v>
      </c>
      <c r="X1494">
        <v>0</v>
      </c>
      <c r="Y1494">
        <v>0</v>
      </c>
      <c r="Z1494">
        <v>0</v>
      </c>
      <c r="AA1494">
        <v>20</v>
      </c>
      <c r="AB1494">
        <v>0</v>
      </c>
      <c r="AC1494">
        <v>1</v>
      </c>
      <c r="AD1494">
        <v>2</v>
      </c>
      <c r="AE1494">
        <v>1</v>
      </c>
      <c r="AF1494">
        <v>3</v>
      </c>
      <c r="AG1494">
        <v>7</v>
      </c>
      <c r="AH1494">
        <v>5</v>
      </c>
      <c r="AI1494">
        <v>1</v>
      </c>
      <c r="AJ1494">
        <v>20</v>
      </c>
    </row>
    <row r="1495" spans="1:36" x14ac:dyDescent="0.25">
      <c r="A1495" t="s">
        <v>273</v>
      </c>
      <c r="B1495" t="s">
        <v>774</v>
      </c>
      <c r="C1495" t="str">
        <f t="shared" si="107"/>
        <v>166101</v>
      </c>
      <c r="D1495" t="s">
        <v>821</v>
      </c>
      <c r="E1495">
        <v>68</v>
      </c>
      <c r="F1495">
        <v>36</v>
      </c>
      <c r="G1495">
        <v>271</v>
      </c>
      <c r="H1495">
        <v>254</v>
      </c>
      <c r="I1495">
        <v>17</v>
      </c>
      <c r="J1495">
        <v>0</v>
      </c>
      <c r="K1495">
        <v>2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17</v>
      </c>
      <c r="T1495">
        <v>0</v>
      </c>
      <c r="U1495">
        <v>0</v>
      </c>
      <c r="V1495">
        <v>17</v>
      </c>
      <c r="W1495">
        <v>1</v>
      </c>
      <c r="X1495">
        <v>0</v>
      </c>
      <c r="Y1495">
        <v>1</v>
      </c>
      <c r="Z1495">
        <v>0</v>
      </c>
      <c r="AA1495">
        <v>16</v>
      </c>
      <c r="AB1495">
        <v>0</v>
      </c>
      <c r="AC1495">
        <v>0</v>
      </c>
      <c r="AD1495">
        <v>2</v>
      </c>
      <c r="AE1495">
        <v>2</v>
      </c>
      <c r="AF1495">
        <v>0</v>
      </c>
      <c r="AG1495">
        <v>4</v>
      </c>
      <c r="AH1495">
        <v>5</v>
      </c>
      <c r="AI1495">
        <v>3</v>
      </c>
      <c r="AJ1495">
        <v>16</v>
      </c>
    </row>
    <row r="1496" spans="1:36" x14ac:dyDescent="0.25">
      <c r="A1496" t="s">
        <v>273</v>
      </c>
      <c r="B1496" t="s">
        <v>774</v>
      </c>
      <c r="C1496" t="str">
        <f t="shared" si="107"/>
        <v>166101</v>
      </c>
      <c r="D1496" t="s">
        <v>822</v>
      </c>
      <c r="E1496">
        <v>69</v>
      </c>
      <c r="F1496">
        <v>132</v>
      </c>
      <c r="G1496">
        <v>130</v>
      </c>
      <c r="H1496">
        <v>58</v>
      </c>
      <c r="I1496">
        <v>72</v>
      </c>
      <c r="J1496">
        <v>0</v>
      </c>
      <c r="K1496">
        <v>2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72</v>
      </c>
      <c r="T1496">
        <v>0</v>
      </c>
      <c r="U1496">
        <v>0</v>
      </c>
      <c r="V1496">
        <v>72</v>
      </c>
      <c r="W1496">
        <v>5</v>
      </c>
      <c r="X1496">
        <v>0</v>
      </c>
      <c r="Y1496">
        <v>5</v>
      </c>
      <c r="Z1496">
        <v>0</v>
      </c>
      <c r="AA1496">
        <v>67</v>
      </c>
      <c r="AB1496">
        <v>5</v>
      </c>
      <c r="AC1496">
        <v>4</v>
      </c>
      <c r="AD1496">
        <v>10</v>
      </c>
      <c r="AE1496">
        <v>6</v>
      </c>
      <c r="AF1496">
        <v>6</v>
      </c>
      <c r="AG1496">
        <v>14</v>
      </c>
      <c r="AH1496">
        <v>19</v>
      </c>
      <c r="AI1496">
        <v>3</v>
      </c>
      <c r="AJ1496">
        <v>67</v>
      </c>
    </row>
    <row r="1497" spans="1:36" x14ac:dyDescent="0.25">
      <c r="A1497" t="s">
        <v>273</v>
      </c>
      <c r="B1497" t="s">
        <v>774</v>
      </c>
      <c r="C1497" t="str">
        <f t="shared" si="107"/>
        <v>166101</v>
      </c>
      <c r="D1497" t="s">
        <v>823</v>
      </c>
      <c r="E1497">
        <v>70</v>
      </c>
      <c r="F1497">
        <v>110</v>
      </c>
      <c r="G1497">
        <v>200</v>
      </c>
      <c r="H1497">
        <v>148</v>
      </c>
      <c r="I1497">
        <v>52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52</v>
      </c>
      <c r="T1497">
        <v>0</v>
      </c>
      <c r="U1497">
        <v>0</v>
      </c>
      <c r="V1497">
        <v>52</v>
      </c>
      <c r="W1497">
        <v>2</v>
      </c>
      <c r="X1497">
        <v>0</v>
      </c>
      <c r="Y1497">
        <v>2</v>
      </c>
      <c r="Z1497">
        <v>0</v>
      </c>
      <c r="AA1497">
        <v>50</v>
      </c>
      <c r="AB1497">
        <v>3</v>
      </c>
      <c r="AC1497">
        <v>0</v>
      </c>
      <c r="AD1497">
        <v>2</v>
      </c>
      <c r="AE1497">
        <v>2</v>
      </c>
      <c r="AF1497">
        <v>0</v>
      </c>
      <c r="AG1497">
        <v>5</v>
      </c>
      <c r="AH1497">
        <v>25</v>
      </c>
      <c r="AI1497">
        <v>13</v>
      </c>
      <c r="AJ1497">
        <v>50</v>
      </c>
    </row>
    <row r="1498" spans="1:36" x14ac:dyDescent="0.25">
      <c r="A1498" t="s">
        <v>273</v>
      </c>
      <c r="B1498" t="s">
        <v>774</v>
      </c>
      <c r="C1498" t="str">
        <f t="shared" si="107"/>
        <v>166101</v>
      </c>
      <c r="D1498" t="s">
        <v>409</v>
      </c>
      <c r="E1498">
        <v>71</v>
      </c>
      <c r="F1498">
        <v>295</v>
      </c>
      <c r="G1498">
        <v>350</v>
      </c>
      <c r="H1498">
        <v>214</v>
      </c>
      <c r="I1498">
        <v>136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136</v>
      </c>
      <c r="T1498">
        <v>0</v>
      </c>
      <c r="U1498">
        <v>0</v>
      </c>
      <c r="V1498">
        <v>136</v>
      </c>
      <c r="W1498">
        <v>10</v>
      </c>
      <c r="X1498">
        <v>1</v>
      </c>
      <c r="Y1498">
        <v>7</v>
      </c>
      <c r="Z1498">
        <v>0</v>
      </c>
      <c r="AA1498">
        <v>126</v>
      </c>
      <c r="AB1498">
        <v>9</v>
      </c>
      <c r="AC1498">
        <v>2</v>
      </c>
      <c r="AD1498">
        <v>11</v>
      </c>
      <c r="AE1498">
        <v>6</v>
      </c>
      <c r="AF1498">
        <v>14</v>
      </c>
      <c r="AG1498">
        <v>13</v>
      </c>
      <c r="AH1498">
        <v>62</v>
      </c>
      <c r="AI1498">
        <v>9</v>
      </c>
      <c r="AJ1498">
        <v>126</v>
      </c>
    </row>
    <row r="1499" spans="1:36" x14ac:dyDescent="0.25">
      <c r="A1499" t="s">
        <v>273</v>
      </c>
      <c r="B1499" t="s">
        <v>774</v>
      </c>
      <c r="C1499" t="str">
        <f t="shared" si="107"/>
        <v>166101</v>
      </c>
      <c r="D1499" t="s">
        <v>824</v>
      </c>
      <c r="E1499">
        <v>72</v>
      </c>
      <c r="F1499">
        <v>67</v>
      </c>
      <c r="G1499">
        <v>70</v>
      </c>
      <c r="H1499">
        <v>32</v>
      </c>
      <c r="I1499">
        <v>38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38</v>
      </c>
      <c r="T1499">
        <v>0</v>
      </c>
      <c r="U1499">
        <v>0</v>
      </c>
      <c r="V1499">
        <v>38</v>
      </c>
      <c r="W1499">
        <v>0</v>
      </c>
      <c r="X1499">
        <v>0</v>
      </c>
      <c r="Y1499">
        <v>0</v>
      </c>
      <c r="Z1499">
        <v>0</v>
      </c>
      <c r="AA1499">
        <v>38</v>
      </c>
      <c r="AB1499">
        <v>2</v>
      </c>
      <c r="AC1499">
        <v>1</v>
      </c>
      <c r="AD1499">
        <v>3</v>
      </c>
      <c r="AE1499">
        <v>3</v>
      </c>
      <c r="AF1499">
        <v>7</v>
      </c>
      <c r="AG1499">
        <v>7</v>
      </c>
      <c r="AH1499">
        <v>11</v>
      </c>
      <c r="AI1499">
        <v>4</v>
      </c>
      <c r="AJ1499">
        <v>38</v>
      </c>
    </row>
    <row r="1500" spans="1:36" x14ac:dyDescent="0.25">
      <c r="A1500" t="s">
        <v>273</v>
      </c>
      <c r="B1500" t="s">
        <v>774</v>
      </c>
      <c r="C1500" t="str">
        <f t="shared" si="107"/>
        <v>166101</v>
      </c>
      <c r="D1500" t="s">
        <v>825</v>
      </c>
      <c r="E1500">
        <v>73</v>
      </c>
      <c r="F1500">
        <v>76</v>
      </c>
      <c r="G1500">
        <v>200</v>
      </c>
      <c r="H1500">
        <v>130</v>
      </c>
      <c r="I1500">
        <v>70</v>
      </c>
      <c r="J1500">
        <v>0</v>
      </c>
      <c r="K1500">
        <v>10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70</v>
      </c>
      <c r="T1500">
        <v>0</v>
      </c>
      <c r="U1500">
        <v>0</v>
      </c>
      <c r="V1500">
        <v>70</v>
      </c>
      <c r="W1500">
        <v>1</v>
      </c>
      <c r="X1500">
        <v>1</v>
      </c>
      <c r="Y1500">
        <v>0</v>
      </c>
      <c r="Z1500">
        <v>0</v>
      </c>
      <c r="AA1500">
        <v>69</v>
      </c>
      <c r="AB1500">
        <v>5</v>
      </c>
      <c r="AC1500">
        <v>1</v>
      </c>
      <c r="AD1500">
        <v>4</v>
      </c>
      <c r="AE1500">
        <v>1</v>
      </c>
      <c r="AF1500">
        <v>2</v>
      </c>
      <c r="AG1500">
        <v>35</v>
      </c>
      <c r="AH1500">
        <v>8</v>
      </c>
      <c r="AI1500">
        <v>13</v>
      </c>
      <c r="AJ1500">
        <v>69</v>
      </c>
    </row>
    <row r="1501" spans="1:36" x14ac:dyDescent="0.25">
      <c r="A1501" t="s">
        <v>865</v>
      </c>
    </row>
    <row r="1502" spans="1:36" x14ac:dyDescent="0.25">
      <c r="A1502" t="s">
        <v>1</v>
      </c>
      <c r="B1502" t="s">
        <v>2</v>
      </c>
      <c r="C1502" t="s">
        <v>3</v>
      </c>
      <c r="D1502" t="s">
        <v>4</v>
      </c>
      <c r="E1502" t="s">
        <v>5</v>
      </c>
      <c r="F1502" t="s">
        <v>827</v>
      </c>
      <c r="G1502" t="s">
        <v>828</v>
      </c>
      <c r="H1502" t="s">
        <v>829</v>
      </c>
      <c r="I1502" t="s">
        <v>830</v>
      </c>
      <c r="J1502" t="s">
        <v>831</v>
      </c>
      <c r="K1502" t="s">
        <v>832</v>
      </c>
      <c r="L1502" t="s">
        <v>833</v>
      </c>
      <c r="M1502" t="s">
        <v>834</v>
      </c>
      <c r="N1502" t="s">
        <v>835</v>
      </c>
      <c r="O1502" t="s">
        <v>836</v>
      </c>
      <c r="P1502" t="s">
        <v>837</v>
      </c>
      <c r="Q1502" t="s">
        <v>838</v>
      </c>
      <c r="R1502" t="s">
        <v>839</v>
      </c>
      <c r="S1502" t="s">
        <v>840</v>
      </c>
      <c r="T1502" t="s">
        <v>841</v>
      </c>
      <c r="U1502" t="s">
        <v>842</v>
      </c>
      <c r="V1502" t="s">
        <v>843</v>
      </c>
      <c r="W1502" t="s">
        <v>844</v>
      </c>
      <c r="X1502" t="s">
        <v>845</v>
      </c>
      <c r="Y1502" t="s">
        <v>846</v>
      </c>
      <c r="Z1502" t="s">
        <v>847</v>
      </c>
      <c r="AA1502" t="s">
        <v>848</v>
      </c>
      <c r="AB1502" t="s">
        <v>866</v>
      </c>
      <c r="AC1502" t="s">
        <v>867</v>
      </c>
      <c r="AD1502" t="s">
        <v>868</v>
      </c>
      <c r="AE1502" t="s">
        <v>869</v>
      </c>
      <c r="AF1502" t="s">
        <v>870</v>
      </c>
      <c r="AG1502" t="s">
        <v>871</v>
      </c>
      <c r="AH1502" t="s">
        <v>872</v>
      </c>
      <c r="AI1502" t="s">
        <v>855</v>
      </c>
    </row>
    <row r="1503" spans="1:36" x14ac:dyDescent="0.25">
      <c r="A1503" t="s">
        <v>273</v>
      </c>
      <c r="B1503" t="s">
        <v>336</v>
      </c>
      <c r="C1503" t="str">
        <f>"160201"</f>
        <v>160201</v>
      </c>
      <c r="D1503" t="s">
        <v>337</v>
      </c>
      <c r="E1503">
        <v>1</v>
      </c>
      <c r="F1503">
        <v>1068</v>
      </c>
      <c r="G1503">
        <v>820</v>
      </c>
      <c r="H1503">
        <v>346</v>
      </c>
      <c r="I1503">
        <v>474</v>
      </c>
      <c r="J1503">
        <v>1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474</v>
      </c>
      <c r="T1503">
        <v>0</v>
      </c>
      <c r="U1503">
        <v>0</v>
      </c>
      <c r="V1503">
        <v>474</v>
      </c>
      <c r="W1503">
        <v>27</v>
      </c>
      <c r="X1503">
        <v>0</v>
      </c>
      <c r="Y1503">
        <v>11</v>
      </c>
      <c r="Z1503">
        <v>0</v>
      </c>
      <c r="AA1503">
        <v>447</v>
      </c>
      <c r="AB1503">
        <v>44</v>
      </c>
      <c r="AC1503">
        <v>146</v>
      </c>
      <c r="AD1503">
        <v>34</v>
      </c>
      <c r="AE1503">
        <v>25</v>
      </c>
      <c r="AF1503">
        <v>25</v>
      </c>
      <c r="AG1503">
        <v>76</v>
      </c>
      <c r="AH1503">
        <v>97</v>
      </c>
      <c r="AI1503">
        <v>447</v>
      </c>
    </row>
    <row r="1504" spans="1:36" x14ac:dyDescent="0.25">
      <c r="A1504" t="s">
        <v>273</v>
      </c>
      <c r="B1504" t="s">
        <v>336</v>
      </c>
      <c r="C1504" t="str">
        <f>"160201"</f>
        <v>160201</v>
      </c>
      <c r="D1504" t="s">
        <v>338</v>
      </c>
      <c r="E1504">
        <v>2</v>
      </c>
      <c r="F1504">
        <v>1104</v>
      </c>
      <c r="G1504">
        <v>840</v>
      </c>
      <c r="H1504">
        <v>444</v>
      </c>
      <c r="I1504">
        <v>396</v>
      </c>
      <c r="J1504">
        <v>0</v>
      </c>
      <c r="K1504">
        <v>0</v>
      </c>
      <c r="L1504">
        <v>1</v>
      </c>
      <c r="M1504">
        <v>1</v>
      </c>
      <c r="N1504">
        <v>0</v>
      </c>
      <c r="O1504">
        <v>0</v>
      </c>
      <c r="P1504">
        <v>0</v>
      </c>
      <c r="Q1504">
        <v>0</v>
      </c>
      <c r="R1504">
        <v>1</v>
      </c>
      <c r="S1504">
        <v>397</v>
      </c>
      <c r="T1504">
        <v>1</v>
      </c>
      <c r="U1504">
        <v>0</v>
      </c>
      <c r="V1504">
        <v>397</v>
      </c>
      <c r="W1504">
        <v>14</v>
      </c>
      <c r="X1504">
        <v>0</v>
      </c>
      <c r="Y1504">
        <v>14</v>
      </c>
      <c r="Z1504">
        <v>0</v>
      </c>
      <c r="AA1504">
        <v>383</v>
      </c>
      <c r="AB1504">
        <v>43</v>
      </c>
      <c r="AC1504">
        <v>137</v>
      </c>
      <c r="AD1504">
        <v>30</v>
      </c>
      <c r="AE1504">
        <v>18</v>
      </c>
      <c r="AF1504">
        <v>13</v>
      </c>
      <c r="AG1504">
        <v>79</v>
      </c>
      <c r="AH1504">
        <v>63</v>
      </c>
      <c r="AI1504">
        <v>383</v>
      </c>
    </row>
    <row r="1505" spans="1:35" x14ac:dyDescent="0.25">
      <c r="A1505" t="s">
        <v>273</v>
      </c>
      <c r="B1505" t="s">
        <v>336</v>
      </c>
      <c r="C1505" t="str">
        <f>"160201"</f>
        <v>160201</v>
      </c>
      <c r="D1505" t="s">
        <v>339</v>
      </c>
      <c r="E1505">
        <v>3</v>
      </c>
      <c r="F1505">
        <v>1085</v>
      </c>
      <c r="G1505">
        <v>830</v>
      </c>
      <c r="H1505">
        <v>452</v>
      </c>
      <c r="I1505">
        <v>378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378</v>
      </c>
      <c r="T1505">
        <v>0</v>
      </c>
      <c r="U1505">
        <v>0</v>
      </c>
      <c r="V1505">
        <v>378</v>
      </c>
      <c r="W1505">
        <v>5</v>
      </c>
      <c r="X1505">
        <v>1</v>
      </c>
      <c r="Y1505">
        <v>4</v>
      </c>
      <c r="Z1505">
        <v>0</v>
      </c>
      <c r="AA1505">
        <v>373</v>
      </c>
      <c r="AB1505">
        <v>46</v>
      </c>
      <c r="AC1505">
        <v>142</v>
      </c>
      <c r="AD1505">
        <v>17</v>
      </c>
      <c r="AE1505">
        <v>29</v>
      </c>
      <c r="AF1505">
        <v>22</v>
      </c>
      <c r="AG1505">
        <v>67</v>
      </c>
      <c r="AH1505">
        <v>50</v>
      </c>
      <c r="AI1505">
        <v>373</v>
      </c>
    </row>
    <row r="1506" spans="1:35" x14ac:dyDescent="0.25">
      <c r="A1506" t="s">
        <v>273</v>
      </c>
      <c r="B1506" t="s">
        <v>336</v>
      </c>
      <c r="C1506" t="str">
        <f>"160201"</f>
        <v>160201</v>
      </c>
      <c r="D1506" t="s">
        <v>340</v>
      </c>
      <c r="E1506">
        <v>4</v>
      </c>
      <c r="F1506">
        <v>952</v>
      </c>
      <c r="G1506">
        <v>730</v>
      </c>
      <c r="H1506">
        <v>427</v>
      </c>
      <c r="I1506">
        <v>303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303</v>
      </c>
      <c r="T1506">
        <v>0</v>
      </c>
      <c r="U1506">
        <v>0</v>
      </c>
      <c r="V1506">
        <v>303</v>
      </c>
      <c r="W1506">
        <v>9</v>
      </c>
      <c r="X1506">
        <v>0</v>
      </c>
      <c r="Y1506">
        <v>8</v>
      </c>
      <c r="Z1506">
        <v>0</v>
      </c>
      <c r="AA1506">
        <v>294</v>
      </c>
      <c r="AB1506">
        <v>18</v>
      </c>
      <c r="AC1506">
        <v>154</v>
      </c>
      <c r="AD1506">
        <v>17</v>
      </c>
      <c r="AE1506">
        <v>14</v>
      </c>
      <c r="AF1506">
        <v>8</v>
      </c>
      <c r="AG1506">
        <v>24</v>
      </c>
      <c r="AH1506">
        <v>59</v>
      </c>
      <c r="AI1506">
        <v>294</v>
      </c>
    </row>
    <row r="1507" spans="1:35" x14ac:dyDescent="0.25">
      <c r="A1507" t="s">
        <v>273</v>
      </c>
      <c r="B1507" t="s">
        <v>336</v>
      </c>
      <c r="C1507" t="str">
        <f>"160201"</f>
        <v>160201</v>
      </c>
      <c r="D1507" t="s">
        <v>341</v>
      </c>
      <c r="E1507">
        <v>5</v>
      </c>
      <c r="F1507">
        <v>918</v>
      </c>
      <c r="G1507">
        <v>691</v>
      </c>
      <c r="H1507">
        <v>426</v>
      </c>
      <c r="I1507">
        <v>265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265</v>
      </c>
      <c r="T1507">
        <v>0</v>
      </c>
      <c r="U1507">
        <v>0</v>
      </c>
      <c r="V1507">
        <v>265</v>
      </c>
      <c r="W1507">
        <v>4</v>
      </c>
      <c r="X1507">
        <v>0</v>
      </c>
      <c r="Y1507">
        <v>0</v>
      </c>
      <c r="Z1507">
        <v>0</v>
      </c>
      <c r="AA1507">
        <v>261</v>
      </c>
      <c r="AB1507">
        <v>18</v>
      </c>
      <c r="AC1507">
        <v>87</v>
      </c>
      <c r="AD1507">
        <v>13</v>
      </c>
      <c r="AE1507">
        <v>14</v>
      </c>
      <c r="AF1507">
        <v>44</v>
      </c>
      <c r="AG1507">
        <v>48</v>
      </c>
      <c r="AH1507">
        <v>37</v>
      </c>
      <c r="AI1507">
        <v>261</v>
      </c>
    </row>
    <row r="1508" spans="1:35" x14ac:dyDescent="0.25">
      <c r="A1508" t="s">
        <v>273</v>
      </c>
      <c r="B1508" t="s">
        <v>342</v>
      </c>
      <c r="C1508" t="str">
        <f t="shared" ref="C1508:C1519" si="108">"160202"</f>
        <v>160202</v>
      </c>
      <c r="D1508" t="s">
        <v>343</v>
      </c>
      <c r="E1508">
        <v>1</v>
      </c>
      <c r="F1508">
        <v>1176</v>
      </c>
      <c r="G1508">
        <v>900</v>
      </c>
      <c r="H1508">
        <v>480</v>
      </c>
      <c r="I1508">
        <v>420</v>
      </c>
      <c r="J1508">
        <v>0</v>
      </c>
      <c r="K1508">
        <v>1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420</v>
      </c>
      <c r="T1508">
        <v>0</v>
      </c>
      <c r="U1508">
        <v>0</v>
      </c>
      <c r="V1508">
        <v>420</v>
      </c>
      <c r="W1508">
        <v>11</v>
      </c>
      <c r="X1508">
        <v>0</v>
      </c>
      <c r="Y1508">
        <v>11</v>
      </c>
      <c r="Z1508">
        <v>0</v>
      </c>
      <c r="AA1508">
        <v>409</v>
      </c>
      <c r="AB1508">
        <v>27</v>
      </c>
      <c r="AC1508">
        <v>151</v>
      </c>
      <c r="AD1508">
        <v>39</v>
      </c>
      <c r="AE1508">
        <v>25</v>
      </c>
      <c r="AF1508">
        <v>8</v>
      </c>
      <c r="AG1508">
        <v>86</v>
      </c>
      <c r="AH1508">
        <v>73</v>
      </c>
      <c r="AI1508">
        <v>409</v>
      </c>
    </row>
    <row r="1509" spans="1:35" x14ac:dyDescent="0.25">
      <c r="A1509" t="s">
        <v>273</v>
      </c>
      <c r="B1509" t="s">
        <v>342</v>
      </c>
      <c r="C1509" t="str">
        <f t="shared" si="108"/>
        <v>160202</v>
      </c>
      <c r="D1509" t="s">
        <v>344</v>
      </c>
      <c r="E1509">
        <v>2</v>
      </c>
      <c r="F1509">
        <v>644</v>
      </c>
      <c r="G1509">
        <v>490</v>
      </c>
      <c r="H1509">
        <v>265</v>
      </c>
      <c r="I1509">
        <v>225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225</v>
      </c>
      <c r="T1509">
        <v>0</v>
      </c>
      <c r="U1509">
        <v>0</v>
      </c>
      <c r="V1509">
        <v>225</v>
      </c>
      <c r="W1509">
        <v>4</v>
      </c>
      <c r="X1509">
        <v>0</v>
      </c>
      <c r="Y1509">
        <v>3</v>
      </c>
      <c r="Z1509">
        <v>0</v>
      </c>
      <c r="AA1509">
        <v>221</v>
      </c>
      <c r="AB1509">
        <v>21</v>
      </c>
      <c r="AC1509">
        <v>82</v>
      </c>
      <c r="AD1509">
        <v>18</v>
      </c>
      <c r="AE1509">
        <v>15</v>
      </c>
      <c r="AF1509">
        <v>5</v>
      </c>
      <c r="AG1509">
        <v>36</v>
      </c>
      <c r="AH1509">
        <v>44</v>
      </c>
      <c r="AI1509">
        <v>221</v>
      </c>
    </row>
    <row r="1510" spans="1:35" x14ac:dyDescent="0.25">
      <c r="A1510" t="s">
        <v>273</v>
      </c>
      <c r="B1510" t="s">
        <v>342</v>
      </c>
      <c r="C1510" t="str">
        <f t="shared" si="108"/>
        <v>160202</v>
      </c>
      <c r="D1510" t="s">
        <v>345</v>
      </c>
      <c r="E1510">
        <v>3</v>
      </c>
      <c r="F1510">
        <v>811</v>
      </c>
      <c r="G1510">
        <v>620</v>
      </c>
      <c r="H1510">
        <v>369</v>
      </c>
      <c r="I1510">
        <v>251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251</v>
      </c>
      <c r="T1510">
        <v>0</v>
      </c>
      <c r="U1510">
        <v>0</v>
      </c>
      <c r="V1510">
        <v>251</v>
      </c>
      <c r="W1510">
        <v>11</v>
      </c>
      <c r="X1510">
        <v>2</v>
      </c>
      <c r="Y1510">
        <v>9</v>
      </c>
      <c r="Z1510">
        <v>0</v>
      </c>
      <c r="AA1510">
        <v>240</v>
      </c>
      <c r="AB1510">
        <v>13</v>
      </c>
      <c r="AC1510">
        <v>118</v>
      </c>
      <c r="AD1510">
        <v>20</v>
      </c>
      <c r="AE1510">
        <v>12</v>
      </c>
      <c r="AF1510">
        <v>4</v>
      </c>
      <c r="AG1510">
        <v>32</v>
      </c>
      <c r="AH1510">
        <v>41</v>
      </c>
      <c r="AI1510">
        <v>240</v>
      </c>
    </row>
    <row r="1511" spans="1:35" x14ac:dyDescent="0.25">
      <c r="A1511" t="s">
        <v>273</v>
      </c>
      <c r="B1511" t="s">
        <v>342</v>
      </c>
      <c r="C1511" t="str">
        <f t="shared" si="108"/>
        <v>160202</v>
      </c>
      <c r="D1511" t="s">
        <v>346</v>
      </c>
      <c r="E1511">
        <v>4</v>
      </c>
      <c r="F1511">
        <v>712</v>
      </c>
      <c r="G1511">
        <v>540</v>
      </c>
      <c r="H1511">
        <v>269</v>
      </c>
      <c r="I1511">
        <v>271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271</v>
      </c>
      <c r="T1511">
        <v>0</v>
      </c>
      <c r="U1511">
        <v>0</v>
      </c>
      <c r="V1511">
        <v>271</v>
      </c>
      <c r="W1511">
        <v>7</v>
      </c>
      <c r="X1511">
        <v>7</v>
      </c>
      <c r="Y1511">
        <v>0</v>
      </c>
      <c r="Z1511">
        <v>0</v>
      </c>
      <c r="AA1511">
        <v>264</v>
      </c>
      <c r="AB1511">
        <v>19</v>
      </c>
      <c r="AC1511">
        <v>71</v>
      </c>
      <c r="AD1511">
        <v>17</v>
      </c>
      <c r="AE1511">
        <v>26</v>
      </c>
      <c r="AF1511">
        <v>10</v>
      </c>
      <c r="AG1511">
        <v>73</v>
      </c>
      <c r="AH1511">
        <v>48</v>
      </c>
      <c r="AI1511">
        <v>264</v>
      </c>
    </row>
    <row r="1512" spans="1:35" x14ac:dyDescent="0.25">
      <c r="A1512" t="s">
        <v>273</v>
      </c>
      <c r="B1512" t="s">
        <v>342</v>
      </c>
      <c r="C1512" t="str">
        <f t="shared" si="108"/>
        <v>160202</v>
      </c>
      <c r="D1512" t="s">
        <v>347</v>
      </c>
      <c r="E1512">
        <v>5</v>
      </c>
      <c r="F1512">
        <v>393</v>
      </c>
      <c r="G1512">
        <v>300</v>
      </c>
      <c r="H1512">
        <v>138</v>
      </c>
      <c r="I1512">
        <v>162</v>
      </c>
      <c r="J1512">
        <v>1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162</v>
      </c>
      <c r="T1512">
        <v>0</v>
      </c>
      <c r="U1512">
        <v>0</v>
      </c>
      <c r="V1512">
        <v>162</v>
      </c>
      <c r="W1512">
        <v>12</v>
      </c>
      <c r="X1512">
        <v>5</v>
      </c>
      <c r="Y1512">
        <v>7</v>
      </c>
      <c r="Z1512">
        <v>0</v>
      </c>
      <c r="AA1512">
        <v>150</v>
      </c>
      <c r="AB1512">
        <v>14</v>
      </c>
      <c r="AC1512">
        <v>58</v>
      </c>
      <c r="AD1512">
        <v>3</v>
      </c>
      <c r="AE1512">
        <v>16</v>
      </c>
      <c r="AF1512">
        <v>1</v>
      </c>
      <c r="AG1512">
        <v>26</v>
      </c>
      <c r="AH1512">
        <v>32</v>
      </c>
      <c r="AI1512">
        <v>150</v>
      </c>
    </row>
    <row r="1513" spans="1:35" x14ac:dyDescent="0.25">
      <c r="A1513" t="s">
        <v>273</v>
      </c>
      <c r="B1513" t="s">
        <v>342</v>
      </c>
      <c r="C1513" t="str">
        <f t="shared" si="108"/>
        <v>160202</v>
      </c>
      <c r="D1513" t="s">
        <v>348</v>
      </c>
      <c r="E1513">
        <v>6</v>
      </c>
      <c r="F1513">
        <v>487</v>
      </c>
      <c r="G1513">
        <v>370</v>
      </c>
      <c r="H1513">
        <v>181</v>
      </c>
      <c r="I1513">
        <v>189</v>
      </c>
      <c r="J1513">
        <v>0</v>
      </c>
      <c r="K1513">
        <v>1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189</v>
      </c>
      <c r="T1513">
        <v>0</v>
      </c>
      <c r="U1513">
        <v>0</v>
      </c>
      <c r="V1513">
        <v>189</v>
      </c>
      <c r="W1513">
        <v>4</v>
      </c>
      <c r="X1513">
        <v>0</v>
      </c>
      <c r="Y1513">
        <v>4</v>
      </c>
      <c r="Z1513">
        <v>0</v>
      </c>
      <c r="AA1513">
        <v>185</v>
      </c>
      <c r="AB1513">
        <v>15</v>
      </c>
      <c r="AC1513">
        <v>94</v>
      </c>
      <c r="AD1513">
        <v>9</v>
      </c>
      <c r="AE1513">
        <v>10</v>
      </c>
      <c r="AF1513">
        <v>3</v>
      </c>
      <c r="AG1513">
        <v>18</v>
      </c>
      <c r="AH1513">
        <v>36</v>
      </c>
      <c r="AI1513">
        <v>185</v>
      </c>
    </row>
    <row r="1514" spans="1:35" x14ac:dyDescent="0.25">
      <c r="A1514" t="s">
        <v>273</v>
      </c>
      <c r="B1514" t="s">
        <v>342</v>
      </c>
      <c r="C1514" t="str">
        <f t="shared" si="108"/>
        <v>160202</v>
      </c>
      <c r="D1514" t="s">
        <v>349</v>
      </c>
      <c r="E1514">
        <v>7</v>
      </c>
      <c r="F1514">
        <v>1058</v>
      </c>
      <c r="G1514">
        <v>810</v>
      </c>
      <c r="H1514">
        <v>393</v>
      </c>
      <c r="I1514">
        <v>417</v>
      </c>
      <c r="J1514">
        <v>6</v>
      </c>
      <c r="K1514">
        <v>1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417</v>
      </c>
      <c r="T1514">
        <v>0</v>
      </c>
      <c r="U1514">
        <v>0</v>
      </c>
      <c r="V1514">
        <v>417</v>
      </c>
      <c r="W1514">
        <v>7</v>
      </c>
      <c r="X1514">
        <v>2</v>
      </c>
      <c r="Y1514">
        <v>5</v>
      </c>
      <c r="Z1514">
        <v>0</v>
      </c>
      <c r="AA1514">
        <v>410</v>
      </c>
      <c r="AB1514">
        <v>33</v>
      </c>
      <c r="AC1514">
        <v>138</v>
      </c>
      <c r="AD1514">
        <v>47</v>
      </c>
      <c r="AE1514">
        <v>19</v>
      </c>
      <c r="AF1514">
        <v>7</v>
      </c>
      <c r="AG1514">
        <v>92</v>
      </c>
      <c r="AH1514">
        <v>74</v>
      </c>
      <c r="AI1514">
        <v>410</v>
      </c>
    </row>
    <row r="1515" spans="1:35" x14ac:dyDescent="0.25">
      <c r="A1515" t="s">
        <v>273</v>
      </c>
      <c r="B1515" t="s">
        <v>342</v>
      </c>
      <c r="C1515" t="str">
        <f t="shared" si="108"/>
        <v>160202</v>
      </c>
      <c r="D1515" t="s">
        <v>318</v>
      </c>
      <c r="E1515">
        <v>8</v>
      </c>
      <c r="F1515">
        <v>126</v>
      </c>
      <c r="G1515">
        <v>130</v>
      </c>
      <c r="H1515">
        <v>80</v>
      </c>
      <c r="I1515">
        <v>50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50</v>
      </c>
      <c r="T1515">
        <v>0</v>
      </c>
      <c r="U1515">
        <v>0</v>
      </c>
      <c r="V1515">
        <v>50</v>
      </c>
      <c r="W1515">
        <v>4</v>
      </c>
      <c r="X1515">
        <v>0</v>
      </c>
      <c r="Y1515">
        <v>4</v>
      </c>
      <c r="Z1515">
        <v>0</v>
      </c>
      <c r="AA1515">
        <v>46</v>
      </c>
      <c r="AB1515">
        <v>9</v>
      </c>
      <c r="AC1515">
        <v>11</v>
      </c>
      <c r="AD1515">
        <v>6</v>
      </c>
      <c r="AE1515">
        <v>4</v>
      </c>
      <c r="AF1515">
        <v>6</v>
      </c>
      <c r="AG1515">
        <v>5</v>
      </c>
      <c r="AH1515">
        <v>5</v>
      </c>
      <c r="AI1515">
        <v>46</v>
      </c>
    </row>
    <row r="1516" spans="1:35" x14ac:dyDescent="0.25">
      <c r="A1516" t="s">
        <v>273</v>
      </c>
      <c r="B1516" t="s">
        <v>342</v>
      </c>
      <c r="C1516" t="str">
        <f t="shared" si="108"/>
        <v>160202</v>
      </c>
      <c r="D1516" t="s">
        <v>318</v>
      </c>
      <c r="E1516">
        <v>9</v>
      </c>
      <c r="F1516">
        <v>43</v>
      </c>
      <c r="G1516">
        <v>50</v>
      </c>
      <c r="H1516">
        <v>25</v>
      </c>
      <c r="I1516">
        <v>25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25</v>
      </c>
      <c r="T1516">
        <v>0</v>
      </c>
      <c r="U1516">
        <v>0</v>
      </c>
      <c r="V1516">
        <v>25</v>
      </c>
      <c r="W1516">
        <v>6</v>
      </c>
      <c r="X1516">
        <v>3</v>
      </c>
      <c r="Y1516">
        <v>3</v>
      </c>
      <c r="Z1516">
        <v>0</v>
      </c>
      <c r="AA1516">
        <v>19</v>
      </c>
      <c r="AB1516">
        <v>6</v>
      </c>
      <c r="AC1516">
        <v>6</v>
      </c>
      <c r="AD1516">
        <v>2</v>
      </c>
      <c r="AE1516">
        <v>2</v>
      </c>
      <c r="AF1516">
        <v>1</v>
      </c>
      <c r="AG1516">
        <v>1</v>
      </c>
      <c r="AH1516">
        <v>1</v>
      </c>
      <c r="AI1516">
        <v>19</v>
      </c>
    </row>
    <row r="1517" spans="1:35" x14ac:dyDescent="0.25">
      <c r="A1517" t="s">
        <v>273</v>
      </c>
      <c r="B1517" t="s">
        <v>342</v>
      </c>
      <c r="C1517" t="str">
        <f t="shared" si="108"/>
        <v>160202</v>
      </c>
      <c r="D1517" t="s">
        <v>350</v>
      </c>
      <c r="E1517">
        <v>10</v>
      </c>
      <c r="F1517">
        <v>356</v>
      </c>
      <c r="G1517">
        <v>360</v>
      </c>
      <c r="H1517">
        <v>259</v>
      </c>
      <c r="I1517">
        <v>101</v>
      </c>
      <c r="J1517">
        <v>0</v>
      </c>
      <c r="K1517">
        <v>2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101</v>
      </c>
      <c r="T1517">
        <v>0</v>
      </c>
      <c r="U1517">
        <v>0</v>
      </c>
      <c r="V1517">
        <v>101</v>
      </c>
      <c r="W1517">
        <v>3</v>
      </c>
      <c r="X1517">
        <v>1</v>
      </c>
      <c r="Y1517">
        <v>2</v>
      </c>
      <c r="Z1517">
        <v>0</v>
      </c>
      <c r="AA1517">
        <v>98</v>
      </c>
      <c r="AB1517">
        <v>9</v>
      </c>
      <c r="AC1517">
        <v>34</v>
      </c>
      <c r="AD1517">
        <v>12</v>
      </c>
      <c r="AE1517">
        <v>6</v>
      </c>
      <c r="AF1517">
        <v>7</v>
      </c>
      <c r="AG1517">
        <v>20</v>
      </c>
      <c r="AH1517">
        <v>10</v>
      </c>
      <c r="AI1517">
        <v>98</v>
      </c>
    </row>
    <row r="1518" spans="1:35" x14ac:dyDescent="0.25">
      <c r="A1518" t="s">
        <v>273</v>
      </c>
      <c r="B1518" t="s">
        <v>342</v>
      </c>
      <c r="C1518" t="str">
        <f t="shared" si="108"/>
        <v>160202</v>
      </c>
      <c r="D1518" t="s">
        <v>318</v>
      </c>
      <c r="E1518">
        <v>11</v>
      </c>
      <c r="F1518">
        <v>52</v>
      </c>
      <c r="G1518">
        <v>53</v>
      </c>
      <c r="H1518">
        <v>33</v>
      </c>
      <c r="I1518">
        <v>20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20</v>
      </c>
      <c r="T1518">
        <v>0</v>
      </c>
      <c r="U1518">
        <v>0</v>
      </c>
      <c r="V1518">
        <v>20</v>
      </c>
      <c r="W1518">
        <v>1</v>
      </c>
      <c r="X1518">
        <v>0</v>
      </c>
      <c r="Y1518">
        <v>0</v>
      </c>
      <c r="Z1518">
        <v>0</v>
      </c>
      <c r="AA1518">
        <v>19</v>
      </c>
      <c r="AB1518">
        <v>1</v>
      </c>
      <c r="AC1518">
        <v>5</v>
      </c>
      <c r="AD1518">
        <v>3</v>
      </c>
      <c r="AE1518">
        <v>4</v>
      </c>
      <c r="AF1518">
        <v>1</v>
      </c>
      <c r="AG1518">
        <v>2</v>
      </c>
      <c r="AH1518">
        <v>3</v>
      </c>
      <c r="AI1518">
        <v>19</v>
      </c>
    </row>
    <row r="1519" spans="1:35" x14ac:dyDescent="0.25">
      <c r="A1519" t="s">
        <v>273</v>
      </c>
      <c r="B1519" t="s">
        <v>342</v>
      </c>
      <c r="C1519" t="str">
        <f t="shared" si="108"/>
        <v>160202</v>
      </c>
      <c r="D1519" t="s">
        <v>351</v>
      </c>
      <c r="E1519">
        <v>12</v>
      </c>
      <c r="F1519">
        <v>38</v>
      </c>
      <c r="G1519">
        <v>38</v>
      </c>
      <c r="H1519">
        <v>21</v>
      </c>
      <c r="I1519">
        <v>17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17</v>
      </c>
      <c r="T1519">
        <v>0</v>
      </c>
      <c r="U1519">
        <v>0</v>
      </c>
      <c r="V1519">
        <v>17</v>
      </c>
      <c r="W1519">
        <v>3</v>
      </c>
      <c r="X1519">
        <v>0</v>
      </c>
      <c r="Y1519">
        <v>3</v>
      </c>
      <c r="Z1519">
        <v>0</v>
      </c>
      <c r="AA1519">
        <v>14</v>
      </c>
      <c r="AB1519">
        <v>1</v>
      </c>
      <c r="AC1519">
        <v>5</v>
      </c>
      <c r="AD1519">
        <v>0</v>
      </c>
      <c r="AE1519">
        <v>1</v>
      </c>
      <c r="AF1519">
        <v>0</v>
      </c>
      <c r="AG1519">
        <v>3</v>
      </c>
      <c r="AH1519">
        <v>4</v>
      </c>
      <c r="AI1519">
        <v>14</v>
      </c>
    </row>
    <row r="1520" spans="1:35" x14ac:dyDescent="0.25">
      <c r="A1520" t="s">
        <v>273</v>
      </c>
      <c r="B1520" t="s">
        <v>352</v>
      </c>
      <c r="C1520" t="str">
        <f t="shared" ref="C1520:C1544" si="109">"160203"</f>
        <v>160203</v>
      </c>
      <c r="D1520" t="s">
        <v>353</v>
      </c>
      <c r="E1520">
        <v>1</v>
      </c>
      <c r="F1520">
        <v>1849</v>
      </c>
      <c r="G1520">
        <v>1410</v>
      </c>
      <c r="H1520">
        <v>457</v>
      </c>
      <c r="I1520">
        <v>953</v>
      </c>
      <c r="J1520">
        <v>0</v>
      </c>
      <c r="K1520">
        <v>9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953</v>
      </c>
      <c r="T1520">
        <v>0</v>
      </c>
      <c r="U1520">
        <v>0</v>
      </c>
      <c r="V1520">
        <v>953</v>
      </c>
      <c r="W1520">
        <v>17</v>
      </c>
      <c r="X1520">
        <v>3</v>
      </c>
      <c r="Y1520">
        <v>10</v>
      </c>
      <c r="Z1520">
        <v>0</v>
      </c>
      <c r="AA1520">
        <v>936</v>
      </c>
      <c r="AB1520">
        <v>89</v>
      </c>
      <c r="AC1520">
        <v>351</v>
      </c>
      <c r="AD1520">
        <v>86</v>
      </c>
      <c r="AE1520">
        <v>19</v>
      </c>
      <c r="AF1520">
        <v>14</v>
      </c>
      <c r="AG1520">
        <v>262</v>
      </c>
      <c r="AH1520">
        <v>115</v>
      </c>
      <c r="AI1520">
        <v>936</v>
      </c>
    </row>
    <row r="1521" spans="1:35" x14ac:dyDescent="0.25">
      <c r="A1521" t="s">
        <v>273</v>
      </c>
      <c r="B1521" t="s">
        <v>352</v>
      </c>
      <c r="C1521" t="str">
        <f t="shared" si="109"/>
        <v>160203</v>
      </c>
      <c r="D1521" t="s">
        <v>354</v>
      </c>
      <c r="E1521">
        <v>2</v>
      </c>
      <c r="F1521">
        <v>1602</v>
      </c>
      <c r="G1521">
        <v>1250</v>
      </c>
      <c r="H1521">
        <v>430</v>
      </c>
      <c r="I1521">
        <v>820</v>
      </c>
      <c r="J1521">
        <v>0</v>
      </c>
      <c r="K1521">
        <v>7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820</v>
      </c>
      <c r="T1521">
        <v>0</v>
      </c>
      <c r="U1521">
        <v>0</v>
      </c>
      <c r="V1521">
        <v>820</v>
      </c>
      <c r="W1521">
        <v>18</v>
      </c>
      <c r="X1521">
        <v>8</v>
      </c>
      <c r="Y1521">
        <v>10</v>
      </c>
      <c r="Z1521">
        <v>0</v>
      </c>
      <c r="AA1521">
        <v>802</v>
      </c>
      <c r="AB1521">
        <v>79</v>
      </c>
      <c r="AC1521">
        <v>288</v>
      </c>
      <c r="AD1521">
        <v>74</v>
      </c>
      <c r="AE1521">
        <v>23</v>
      </c>
      <c r="AF1521">
        <v>6</v>
      </c>
      <c r="AG1521">
        <v>212</v>
      </c>
      <c r="AH1521">
        <v>120</v>
      </c>
      <c r="AI1521">
        <v>802</v>
      </c>
    </row>
    <row r="1522" spans="1:35" x14ac:dyDescent="0.25">
      <c r="A1522" t="s">
        <v>273</v>
      </c>
      <c r="B1522" t="s">
        <v>352</v>
      </c>
      <c r="C1522" t="str">
        <f t="shared" si="109"/>
        <v>160203</v>
      </c>
      <c r="D1522" t="s">
        <v>355</v>
      </c>
      <c r="E1522">
        <v>3</v>
      </c>
      <c r="F1522">
        <v>869</v>
      </c>
      <c r="G1522">
        <v>670</v>
      </c>
      <c r="H1522">
        <v>309</v>
      </c>
      <c r="I1522">
        <v>361</v>
      </c>
      <c r="J1522">
        <v>2</v>
      </c>
      <c r="K1522">
        <v>2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361</v>
      </c>
      <c r="T1522">
        <v>0</v>
      </c>
      <c r="U1522">
        <v>0</v>
      </c>
      <c r="V1522">
        <v>361</v>
      </c>
      <c r="W1522">
        <v>5</v>
      </c>
      <c r="X1522">
        <v>0</v>
      </c>
      <c r="Y1522">
        <v>5</v>
      </c>
      <c r="Z1522">
        <v>0</v>
      </c>
      <c r="AA1522">
        <v>356</v>
      </c>
      <c r="AB1522">
        <v>19</v>
      </c>
      <c r="AC1522">
        <v>146</v>
      </c>
      <c r="AD1522">
        <v>25</v>
      </c>
      <c r="AE1522">
        <v>13</v>
      </c>
      <c r="AF1522">
        <v>1</v>
      </c>
      <c r="AG1522">
        <v>105</v>
      </c>
      <c r="AH1522">
        <v>47</v>
      </c>
      <c r="AI1522">
        <v>356</v>
      </c>
    </row>
    <row r="1523" spans="1:35" x14ac:dyDescent="0.25">
      <c r="A1523" t="s">
        <v>273</v>
      </c>
      <c r="B1523" t="s">
        <v>352</v>
      </c>
      <c r="C1523" t="str">
        <f t="shared" si="109"/>
        <v>160203</v>
      </c>
      <c r="D1523" t="s">
        <v>356</v>
      </c>
      <c r="E1523">
        <v>4</v>
      </c>
      <c r="F1523">
        <v>925</v>
      </c>
      <c r="G1523">
        <v>721</v>
      </c>
      <c r="H1523">
        <v>298</v>
      </c>
      <c r="I1523">
        <v>423</v>
      </c>
      <c r="J1523">
        <v>2</v>
      </c>
      <c r="K1523">
        <v>1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423</v>
      </c>
      <c r="T1523">
        <v>0</v>
      </c>
      <c r="U1523">
        <v>0</v>
      </c>
      <c r="V1523">
        <v>423</v>
      </c>
      <c r="W1523">
        <v>10</v>
      </c>
      <c r="X1523">
        <v>5</v>
      </c>
      <c r="Y1523">
        <v>5</v>
      </c>
      <c r="Z1523">
        <v>0</v>
      </c>
      <c r="AA1523">
        <v>413</v>
      </c>
      <c r="AB1523">
        <v>52</v>
      </c>
      <c r="AC1523">
        <v>147</v>
      </c>
      <c r="AD1523">
        <v>21</v>
      </c>
      <c r="AE1523">
        <v>8</v>
      </c>
      <c r="AF1523">
        <v>7</v>
      </c>
      <c r="AG1523">
        <v>108</v>
      </c>
      <c r="AH1523">
        <v>70</v>
      </c>
      <c r="AI1523">
        <v>413</v>
      </c>
    </row>
    <row r="1524" spans="1:35" x14ac:dyDescent="0.25">
      <c r="A1524" t="s">
        <v>273</v>
      </c>
      <c r="B1524" t="s">
        <v>352</v>
      </c>
      <c r="C1524" t="str">
        <f t="shared" si="109"/>
        <v>160203</v>
      </c>
      <c r="D1524" t="s">
        <v>357</v>
      </c>
      <c r="E1524">
        <v>5</v>
      </c>
      <c r="F1524">
        <v>874</v>
      </c>
      <c r="G1524">
        <v>670</v>
      </c>
      <c r="H1524">
        <v>248</v>
      </c>
      <c r="I1524">
        <v>422</v>
      </c>
      <c r="J1524">
        <v>0</v>
      </c>
      <c r="K1524">
        <v>6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422</v>
      </c>
      <c r="T1524">
        <v>0</v>
      </c>
      <c r="U1524">
        <v>0</v>
      </c>
      <c r="V1524">
        <v>422</v>
      </c>
      <c r="W1524">
        <v>6</v>
      </c>
      <c r="X1524">
        <v>0</v>
      </c>
      <c r="Y1524">
        <v>6</v>
      </c>
      <c r="Z1524">
        <v>0</v>
      </c>
      <c r="AA1524">
        <v>416</v>
      </c>
      <c r="AB1524">
        <v>29</v>
      </c>
      <c r="AC1524">
        <v>173</v>
      </c>
      <c r="AD1524">
        <v>20</v>
      </c>
      <c r="AE1524">
        <v>15</v>
      </c>
      <c r="AF1524">
        <v>3</v>
      </c>
      <c r="AG1524">
        <v>107</v>
      </c>
      <c r="AH1524">
        <v>69</v>
      </c>
      <c r="AI1524">
        <v>416</v>
      </c>
    </row>
    <row r="1525" spans="1:35" x14ac:dyDescent="0.25">
      <c r="A1525" t="s">
        <v>273</v>
      </c>
      <c r="B1525" t="s">
        <v>352</v>
      </c>
      <c r="C1525" t="str">
        <f t="shared" si="109"/>
        <v>160203</v>
      </c>
      <c r="D1525" t="s">
        <v>358</v>
      </c>
      <c r="E1525">
        <v>6</v>
      </c>
      <c r="F1525">
        <v>836</v>
      </c>
      <c r="G1525">
        <v>640</v>
      </c>
      <c r="H1525">
        <v>324</v>
      </c>
      <c r="I1525">
        <v>316</v>
      </c>
      <c r="J1525">
        <v>1</v>
      </c>
      <c r="K1525">
        <v>4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316</v>
      </c>
      <c r="T1525">
        <v>0</v>
      </c>
      <c r="U1525">
        <v>0</v>
      </c>
      <c r="V1525">
        <v>316</v>
      </c>
      <c r="W1525">
        <v>8</v>
      </c>
      <c r="X1525">
        <v>2</v>
      </c>
      <c r="Y1525">
        <v>6</v>
      </c>
      <c r="Z1525">
        <v>0</v>
      </c>
      <c r="AA1525">
        <v>308</v>
      </c>
      <c r="AB1525">
        <v>25</v>
      </c>
      <c r="AC1525">
        <v>124</v>
      </c>
      <c r="AD1525">
        <v>20</v>
      </c>
      <c r="AE1525">
        <v>7</v>
      </c>
      <c r="AF1525">
        <v>5</v>
      </c>
      <c r="AG1525">
        <v>83</v>
      </c>
      <c r="AH1525">
        <v>44</v>
      </c>
      <c r="AI1525">
        <v>308</v>
      </c>
    </row>
    <row r="1526" spans="1:35" x14ac:dyDescent="0.25">
      <c r="A1526" t="s">
        <v>273</v>
      </c>
      <c r="B1526" t="s">
        <v>352</v>
      </c>
      <c r="C1526" t="str">
        <f t="shared" si="109"/>
        <v>160203</v>
      </c>
      <c r="D1526" t="s">
        <v>359</v>
      </c>
      <c r="E1526">
        <v>7</v>
      </c>
      <c r="F1526">
        <v>840</v>
      </c>
      <c r="G1526">
        <v>650</v>
      </c>
      <c r="H1526">
        <v>260</v>
      </c>
      <c r="I1526">
        <v>390</v>
      </c>
      <c r="J1526">
        <v>3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390</v>
      </c>
      <c r="T1526">
        <v>0</v>
      </c>
      <c r="U1526">
        <v>0</v>
      </c>
      <c r="V1526">
        <v>390</v>
      </c>
      <c r="W1526">
        <v>8</v>
      </c>
      <c r="X1526">
        <v>2</v>
      </c>
      <c r="Y1526">
        <v>6</v>
      </c>
      <c r="Z1526">
        <v>0</v>
      </c>
      <c r="AA1526">
        <v>382</v>
      </c>
      <c r="AB1526">
        <v>34</v>
      </c>
      <c r="AC1526">
        <v>158</v>
      </c>
      <c r="AD1526">
        <v>26</v>
      </c>
      <c r="AE1526">
        <v>13</v>
      </c>
      <c r="AF1526">
        <v>6</v>
      </c>
      <c r="AG1526">
        <v>92</v>
      </c>
      <c r="AH1526">
        <v>53</v>
      </c>
      <c r="AI1526">
        <v>382</v>
      </c>
    </row>
    <row r="1527" spans="1:35" x14ac:dyDescent="0.25">
      <c r="A1527" t="s">
        <v>273</v>
      </c>
      <c r="B1527" t="s">
        <v>352</v>
      </c>
      <c r="C1527" t="str">
        <f t="shared" si="109"/>
        <v>160203</v>
      </c>
      <c r="D1527" t="s">
        <v>276</v>
      </c>
      <c r="E1527">
        <v>8</v>
      </c>
      <c r="F1527">
        <v>1752</v>
      </c>
      <c r="G1527">
        <v>1341</v>
      </c>
      <c r="H1527">
        <v>497</v>
      </c>
      <c r="I1527">
        <v>844</v>
      </c>
      <c r="J1527">
        <v>0</v>
      </c>
      <c r="K1527">
        <v>12</v>
      </c>
      <c r="L1527">
        <v>4</v>
      </c>
      <c r="M1527">
        <v>4</v>
      </c>
      <c r="N1527">
        <v>0</v>
      </c>
      <c r="O1527">
        <v>0</v>
      </c>
      <c r="P1527">
        <v>0</v>
      </c>
      <c r="Q1527">
        <v>0</v>
      </c>
      <c r="R1527">
        <v>4</v>
      </c>
      <c r="S1527">
        <v>846</v>
      </c>
      <c r="T1527">
        <v>4</v>
      </c>
      <c r="U1527">
        <v>0</v>
      </c>
      <c r="V1527">
        <v>846</v>
      </c>
      <c r="W1527">
        <v>20</v>
      </c>
      <c r="X1527">
        <v>5</v>
      </c>
      <c r="Y1527">
        <v>15</v>
      </c>
      <c r="Z1527">
        <v>0</v>
      </c>
      <c r="AA1527">
        <v>826</v>
      </c>
      <c r="AB1527">
        <v>83</v>
      </c>
      <c r="AC1527">
        <v>326</v>
      </c>
      <c r="AD1527">
        <v>59</v>
      </c>
      <c r="AE1527">
        <v>15</v>
      </c>
      <c r="AF1527">
        <v>16</v>
      </c>
      <c r="AG1527">
        <v>211</v>
      </c>
      <c r="AH1527">
        <v>116</v>
      </c>
      <c r="AI1527">
        <v>826</v>
      </c>
    </row>
    <row r="1528" spans="1:35" x14ac:dyDescent="0.25">
      <c r="A1528" t="s">
        <v>273</v>
      </c>
      <c r="B1528" t="s">
        <v>352</v>
      </c>
      <c r="C1528" t="str">
        <f t="shared" si="109"/>
        <v>160203</v>
      </c>
      <c r="D1528" t="s">
        <v>356</v>
      </c>
      <c r="E1528">
        <v>9</v>
      </c>
      <c r="F1528">
        <v>585</v>
      </c>
      <c r="G1528">
        <v>460</v>
      </c>
      <c r="H1528">
        <v>167</v>
      </c>
      <c r="I1528">
        <v>293</v>
      </c>
      <c r="J1528">
        <v>0</v>
      </c>
      <c r="K1528">
        <v>4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291</v>
      </c>
      <c r="T1528">
        <v>0</v>
      </c>
      <c r="U1528">
        <v>0</v>
      </c>
      <c r="V1528">
        <v>291</v>
      </c>
      <c r="W1528">
        <v>2</v>
      </c>
      <c r="X1528">
        <v>1</v>
      </c>
      <c r="Y1528">
        <v>1</v>
      </c>
      <c r="Z1528">
        <v>0</v>
      </c>
      <c r="AA1528">
        <v>289</v>
      </c>
      <c r="AB1528">
        <v>23</v>
      </c>
      <c r="AC1528">
        <v>130</v>
      </c>
      <c r="AD1528">
        <v>27</v>
      </c>
      <c r="AE1528">
        <v>8</v>
      </c>
      <c r="AF1528">
        <v>1</v>
      </c>
      <c r="AG1528">
        <v>49</v>
      </c>
      <c r="AH1528">
        <v>51</v>
      </c>
      <c r="AI1528">
        <v>289</v>
      </c>
    </row>
    <row r="1529" spans="1:35" x14ac:dyDescent="0.25">
      <c r="A1529" t="s">
        <v>273</v>
      </c>
      <c r="B1529" t="s">
        <v>352</v>
      </c>
      <c r="C1529" t="str">
        <f t="shared" si="109"/>
        <v>160203</v>
      </c>
      <c r="D1529" t="s">
        <v>360</v>
      </c>
      <c r="E1529">
        <v>10</v>
      </c>
      <c r="F1529">
        <v>501</v>
      </c>
      <c r="G1529">
        <v>390</v>
      </c>
      <c r="H1529">
        <v>120</v>
      </c>
      <c r="I1529">
        <v>270</v>
      </c>
      <c r="J1529">
        <v>0</v>
      </c>
      <c r="K1529">
        <v>1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270</v>
      </c>
      <c r="T1529">
        <v>0</v>
      </c>
      <c r="U1529">
        <v>0</v>
      </c>
      <c r="V1529">
        <v>270</v>
      </c>
      <c r="W1529">
        <v>1</v>
      </c>
      <c r="X1529">
        <v>0</v>
      </c>
      <c r="Y1529">
        <v>1</v>
      </c>
      <c r="Z1529">
        <v>0</v>
      </c>
      <c r="AA1529">
        <v>269</v>
      </c>
      <c r="AB1529">
        <v>23</v>
      </c>
      <c r="AC1529">
        <v>143</v>
      </c>
      <c r="AD1529">
        <v>9</v>
      </c>
      <c r="AE1529">
        <v>7</v>
      </c>
      <c r="AF1529">
        <v>6</v>
      </c>
      <c r="AG1529">
        <v>32</v>
      </c>
      <c r="AH1529">
        <v>49</v>
      </c>
      <c r="AI1529">
        <v>269</v>
      </c>
    </row>
    <row r="1530" spans="1:35" x14ac:dyDescent="0.25">
      <c r="A1530" t="s">
        <v>273</v>
      </c>
      <c r="B1530" t="s">
        <v>352</v>
      </c>
      <c r="C1530" t="str">
        <f t="shared" si="109"/>
        <v>160203</v>
      </c>
      <c r="D1530" t="s">
        <v>316</v>
      </c>
      <c r="E1530">
        <v>11</v>
      </c>
      <c r="F1530">
        <v>921</v>
      </c>
      <c r="G1530">
        <v>700</v>
      </c>
      <c r="H1530">
        <v>330</v>
      </c>
      <c r="I1530">
        <v>370</v>
      </c>
      <c r="J1530">
        <v>0</v>
      </c>
      <c r="K1530">
        <v>1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370</v>
      </c>
      <c r="T1530">
        <v>0</v>
      </c>
      <c r="U1530">
        <v>0</v>
      </c>
      <c r="V1530">
        <v>370</v>
      </c>
      <c r="W1530">
        <v>13</v>
      </c>
      <c r="X1530">
        <v>2</v>
      </c>
      <c r="Y1530">
        <v>8</v>
      </c>
      <c r="Z1530">
        <v>0</v>
      </c>
      <c r="AA1530">
        <v>357</v>
      </c>
      <c r="AB1530">
        <v>19</v>
      </c>
      <c r="AC1530">
        <v>186</v>
      </c>
      <c r="AD1530">
        <v>17</v>
      </c>
      <c r="AE1530">
        <v>11</v>
      </c>
      <c r="AF1530">
        <v>2</v>
      </c>
      <c r="AG1530">
        <v>77</v>
      </c>
      <c r="AH1530">
        <v>45</v>
      </c>
      <c r="AI1530">
        <v>357</v>
      </c>
    </row>
    <row r="1531" spans="1:35" x14ac:dyDescent="0.25">
      <c r="A1531" t="s">
        <v>273</v>
      </c>
      <c r="B1531" t="s">
        <v>352</v>
      </c>
      <c r="C1531" t="str">
        <f t="shared" si="109"/>
        <v>160203</v>
      </c>
      <c r="D1531" t="s">
        <v>316</v>
      </c>
      <c r="E1531">
        <v>12</v>
      </c>
      <c r="F1531">
        <v>883</v>
      </c>
      <c r="G1531">
        <v>680</v>
      </c>
      <c r="H1531">
        <v>247</v>
      </c>
      <c r="I1531">
        <v>433</v>
      </c>
      <c r="J1531">
        <v>2</v>
      </c>
      <c r="K1531">
        <v>2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433</v>
      </c>
      <c r="T1531">
        <v>0</v>
      </c>
      <c r="U1531">
        <v>0</v>
      </c>
      <c r="V1531">
        <v>433</v>
      </c>
      <c r="W1531">
        <v>5</v>
      </c>
      <c r="X1531">
        <v>1</v>
      </c>
      <c r="Y1531">
        <v>4</v>
      </c>
      <c r="Z1531">
        <v>0</v>
      </c>
      <c r="AA1531">
        <v>428</v>
      </c>
      <c r="AB1531">
        <v>39</v>
      </c>
      <c r="AC1531">
        <v>200</v>
      </c>
      <c r="AD1531">
        <v>26</v>
      </c>
      <c r="AE1531">
        <v>20</v>
      </c>
      <c r="AF1531">
        <v>8</v>
      </c>
      <c r="AG1531">
        <v>80</v>
      </c>
      <c r="AH1531">
        <v>55</v>
      </c>
      <c r="AI1531">
        <v>428</v>
      </c>
    </row>
    <row r="1532" spans="1:35" x14ac:dyDescent="0.25">
      <c r="A1532" t="s">
        <v>273</v>
      </c>
      <c r="B1532" t="s">
        <v>352</v>
      </c>
      <c r="C1532" t="str">
        <f t="shared" si="109"/>
        <v>160203</v>
      </c>
      <c r="D1532" t="s">
        <v>361</v>
      </c>
      <c r="E1532">
        <v>13</v>
      </c>
      <c r="F1532">
        <v>851</v>
      </c>
      <c r="G1532">
        <v>651</v>
      </c>
      <c r="H1532">
        <v>361</v>
      </c>
      <c r="I1532">
        <v>290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290</v>
      </c>
      <c r="T1532">
        <v>0</v>
      </c>
      <c r="U1532">
        <v>0</v>
      </c>
      <c r="V1532">
        <v>290</v>
      </c>
      <c r="W1532">
        <v>6</v>
      </c>
      <c r="X1532">
        <v>1</v>
      </c>
      <c r="Y1532">
        <v>3</v>
      </c>
      <c r="Z1532">
        <v>0</v>
      </c>
      <c r="AA1532">
        <v>284</v>
      </c>
      <c r="AB1532">
        <v>32</v>
      </c>
      <c r="AC1532">
        <v>144</v>
      </c>
      <c r="AD1532">
        <v>13</v>
      </c>
      <c r="AE1532">
        <v>13</v>
      </c>
      <c r="AF1532">
        <v>4</v>
      </c>
      <c r="AG1532">
        <v>31</v>
      </c>
      <c r="AH1532">
        <v>47</v>
      </c>
      <c r="AI1532">
        <v>284</v>
      </c>
    </row>
    <row r="1533" spans="1:35" x14ac:dyDescent="0.25">
      <c r="A1533" t="s">
        <v>273</v>
      </c>
      <c r="B1533" t="s">
        <v>352</v>
      </c>
      <c r="C1533" t="str">
        <f t="shared" si="109"/>
        <v>160203</v>
      </c>
      <c r="D1533" t="s">
        <v>362</v>
      </c>
      <c r="E1533">
        <v>14</v>
      </c>
      <c r="F1533">
        <v>441</v>
      </c>
      <c r="G1533">
        <v>340</v>
      </c>
      <c r="H1533">
        <v>162</v>
      </c>
      <c r="I1533">
        <v>178</v>
      </c>
      <c r="J1533">
        <v>0</v>
      </c>
      <c r="K1533">
        <v>7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178</v>
      </c>
      <c r="T1533">
        <v>0</v>
      </c>
      <c r="U1533">
        <v>0</v>
      </c>
      <c r="V1533">
        <v>178</v>
      </c>
      <c r="W1533">
        <v>11</v>
      </c>
      <c r="X1533">
        <v>1</v>
      </c>
      <c r="Y1533">
        <v>9</v>
      </c>
      <c r="Z1533">
        <v>0</v>
      </c>
      <c r="AA1533">
        <v>167</v>
      </c>
      <c r="AB1533">
        <v>15</v>
      </c>
      <c r="AC1533">
        <v>69</v>
      </c>
      <c r="AD1533">
        <v>10</v>
      </c>
      <c r="AE1533">
        <v>13</v>
      </c>
      <c r="AF1533">
        <v>1</v>
      </c>
      <c r="AG1533">
        <v>29</v>
      </c>
      <c r="AH1533">
        <v>30</v>
      </c>
      <c r="AI1533">
        <v>167</v>
      </c>
    </row>
    <row r="1534" spans="1:35" x14ac:dyDescent="0.25">
      <c r="A1534" t="s">
        <v>273</v>
      </c>
      <c r="B1534" t="s">
        <v>352</v>
      </c>
      <c r="C1534" t="str">
        <f t="shared" si="109"/>
        <v>160203</v>
      </c>
      <c r="D1534" t="s">
        <v>312</v>
      </c>
      <c r="E1534">
        <v>15</v>
      </c>
      <c r="F1534">
        <v>451</v>
      </c>
      <c r="G1534">
        <v>350</v>
      </c>
      <c r="H1534">
        <v>137</v>
      </c>
      <c r="I1534">
        <v>213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213</v>
      </c>
      <c r="T1534">
        <v>0</v>
      </c>
      <c r="U1534">
        <v>0</v>
      </c>
      <c r="V1534">
        <v>213</v>
      </c>
      <c r="W1534">
        <v>3</v>
      </c>
      <c r="X1534">
        <v>1</v>
      </c>
      <c r="Y1534">
        <v>2</v>
      </c>
      <c r="Z1534">
        <v>0</v>
      </c>
      <c r="AA1534">
        <v>210</v>
      </c>
      <c r="AB1534">
        <v>4</v>
      </c>
      <c r="AC1534">
        <v>106</v>
      </c>
      <c r="AD1534">
        <v>5</v>
      </c>
      <c r="AE1534">
        <v>8</v>
      </c>
      <c r="AF1534">
        <v>4</v>
      </c>
      <c r="AG1534">
        <v>34</v>
      </c>
      <c r="AH1534">
        <v>49</v>
      </c>
      <c r="AI1534">
        <v>210</v>
      </c>
    </row>
    <row r="1535" spans="1:35" x14ac:dyDescent="0.25">
      <c r="A1535" t="s">
        <v>273</v>
      </c>
      <c r="B1535" t="s">
        <v>352</v>
      </c>
      <c r="C1535" t="str">
        <f t="shared" si="109"/>
        <v>160203</v>
      </c>
      <c r="D1535" t="s">
        <v>312</v>
      </c>
      <c r="E1535">
        <v>16</v>
      </c>
      <c r="F1535">
        <v>913</v>
      </c>
      <c r="G1535">
        <v>700</v>
      </c>
      <c r="H1535">
        <v>401</v>
      </c>
      <c r="I1535">
        <v>299</v>
      </c>
      <c r="J1535">
        <v>1</v>
      </c>
      <c r="K1535">
        <v>3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299</v>
      </c>
      <c r="T1535">
        <v>0</v>
      </c>
      <c r="U1535">
        <v>0</v>
      </c>
      <c r="V1535">
        <v>299</v>
      </c>
      <c r="W1535">
        <v>14</v>
      </c>
      <c r="X1535">
        <v>4</v>
      </c>
      <c r="Y1535">
        <v>9</v>
      </c>
      <c r="Z1535">
        <v>0</v>
      </c>
      <c r="AA1535">
        <v>285</v>
      </c>
      <c r="AB1535">
        <v>26</v>
      </c>
      <c r="AC1535">
        <v>120</v>
      </c>
      <c r="AD1535">
        <v>17</v>
      </c>
      <c r="AE1535">
        <v>17</v>
      </c>
      <c r="AF1535">
        <v>7</v>
      </c>
      <c r="AG1535">
        <v>67</v>
      </c>
      <c r="AH1535">
        <v>31</v>
      </c>
      <c r="AI1535">
        <v>285</v>
      </c>
    </row>
    <row r="1536" spans="1:35" x14ac:dyDescent="0.25">
      <c r="A1536" t="s">
        <v>273</v>
      </c>
      <c r="B1536" t="s">
        <v>352</v>
      </c>
      <c r="C1536" t="str">
        <f t="shared" si="109"/>
        <v>160203</v>
      </c>
      <c r="D1536" t="s">
        <v>312</v>
      </c>
      <c r="E1536">
        <v>17</v>
      </c>
      <c r="F1536">
        <v>742</v>
      </c>
      <c r="G1536">
        <v>549</v>
      </c>
      <c r="H1536">
        <v>314</v>
      </c>
      <c r="I1536">
        <v>235</v>
      </c>
      <c r="J1536">
        <v>0</v>
      </c>
      <c r="K1536">
        <v>1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235</v>
      </c>
      <c r="T1536">
        <v>0</v>
      </c>
      <c r="U1536">
        <v>0</v>
      </c>
      <c r="V1536">
        <v>235</v>
      </c>
      <c r="W1536">
        <v>5</v>
      </c>
      <c r="X1536">
        <v>0</v>
      </c>
      <c r="Y1536">
        <v>0</v>
      </c>
      <c r="Z1536">
        <v>0</v>
      </c>
      <c r="AA1536">
        <v>230</v>
      </c>
      <c r="AB1536">
        <v>13</v>
      </c>
      <c r="AC1536">
        <v>108</v>
      </c>
      <c r="AD1536">
        <v>12</v>
      </c>
      <c r="AE1536">
        <v>6</v>
      </c>
      <c r="AF1536">
        <v>3</v>
      </c>
      <c r="AG1536">
        <v>57</v>
      </c>
      <c r="AH1536">
        <v>31</v>
      </c>
      <c r="AI1536">
        <v>230</v>
      </c>
    </row>
    <row r="1537" spans="1:35" x14ac:dyDescent="0.25">
      <c r="A1537" t="s">
        <v>273</v>
      </c>
      <c r="B1537" t="s">
        <v>352</v>
      </c>
      <c r="C1537" t="str">
        <f t="shared" si="109"/>
        <v>160203</v>
      </c>
      <c r="D1537" t="s">
        <v>316</v>
      </c>
      <c r="E1537">
        <v>18</v>
      </c>
      <c r="F1537">
        <v>677</v>
      </c>
      <c r="G1537">
        <v>520</v>
      </c>
      <c r="H1537">
        <v>290</v>
      </c>
      <c r="I1537">
        <v>230</v>
      </c>
      <c r="J1537">
        <v>0</v>
      </c>
      <c r="K1537">
        <v>1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230</v>
      </c>
      <c r="T1537">
        <v>0</v>
      </c>
      <c r="U1537">
        <v>0</v>
      </c>
      <c r="V1537">
        <v>230</v>
      </c>
      <c r="W1537">
        <v>3</v>
      </c>
      <c r="X1537">
        <v>3</v>
      </c>
      <c r="Y1537">
        <v>0</v>
      </c>
      <c r="Z1537">
        <v>0</v>
      </c>
      <c r="AA1537">
        <v>227</v>
      </c>
      <c r="AB1537">
        <v>11</v>
      </c>
      <c r="AC1537">
        <v>87</v>
      </c>
      <c r="AD1537">
        <v>24</v>
      </c>
      <c r="AE1537">
        <v>11</v>
      </c>
      <c r="AF1537">
        <v>3</v>
      </c>
      <c r="AG1537">
        <v>52</v>
      </c>
      <c r="AH1537">
        <v>39</v>
      </c>
      <c r="AI1537">
        <v>227</v>
      </c>
    </row>
    <row r="1538" spans="1:35" x14ac:dyDescent="0.25">
      <c r="A1538" t="s">
        <v>273</v>
      </c>
      <c r="B1538" t="s">
        <v>352</v>
      </c>
      <c r="C1538" t="str">
        <f t="shared" si="109"/>
        <v>160203</v>
      </c>
      <c r="D1538" t="s">
        <v>312</v>
      </c>
      <c r="E1538">
        <v>19</v>
      </c>
      <c r="F1538">
        <v>757</v>
      </c>
      <c r="G1538">
        <v>580</v>
      </c>
      <c r="H1538">
        <v>336</v>
      </c>
      <c r="I1538">
        <v>244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244</v>
      </c>
      <c r="T1538">
        <v>0</v>
      </c>
      <c r="U1538">
        <v>0</v>
      </c>
      <c r="V1538">
        <v>244</v>
      </c>
      <c r="W1538">
        <v>8</v>
      </c>
      <c r="X1538">
        <v>2</v>
      </c>
      <c r="Y1538">
        <v>6</v>
      </c>
      <c r="Z1538">
        <v>0</v>
      </c>
      <c r="AA1538">
        <v>236</v>
      </c>
      <c r="AB1538">
        <v>18</v>
      </c>
      <c r="AC1538">
        <v>105</v>
      </c>
      <c r="AD1538">
        <v>10</v>
      </c>
      <c r="AE1538">
        <v>17</v>
      </c>
      <c r="AF1538">
        <v>3</v>
      </c>
      <c r="AG1538">
        <v>45</v>
      </c>
      <c r="AH1538">
        <v>38</v>
      </c>
      <c r="AI1538">
        <v>236</v>
      </c>
    </row>
    <row r="1539" spans="1:35" x14ac:dyDescent="0.25">
      <c r="A1539" t="s">
        <v>273</v>
      </c>
      <c r="B1539" t="s">
        <v>352</v>
      </c>
      <c r="C1539" t="str">
        <f t="shared" si="109"/>
        <v>160203</v>
      </c>
      <c r="D1539" t="s">
        <v>362</v>
      </c>
      <c r="E1539">
        <v>20</v>
      </c>
      <c r="F1539">
        <v>785</v>
      </c>
      <c r="G1539">
        <v>600</v>
      </c>
      <c r="H1539">
        <v>331</v>
      </c>
      <c r="I1539">
        <v>269</v>
      </c>
      <c r="J1539">
        <v>0</v>
      </c>
      <c r="K1539">
        <v>2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269</v>
      </c>
      <c r="T1539">
        <v>0</v>
      </c>
      <c r="U1539">
        <v>0</v>
      </c>
      <c r="V1539">
        <v>269</v>
      </c>
      <c r="W1539">
        <v>4</v>
      </c>
      <c r="X1539">
        <v>1</v>
      </c>
      <c r="Y1539">
        <v>3</v>
      </c>
      <c r="Z1539">
        <v>0</v>
      </c>
      <c r="AA1539">
        <v>265</v>
      </c>
      <c r="AB1539">
        <v>24</v>
      </c>
      <c r="AC1539">
        <v>113</v>
      </c>
      <c r="AD1539">
        <v>24</v>
      </c>
      <c r="AE1539">
        <v>24</v>
      </c>
      <c r="AF1539">
        <v>5</v>
      </c>
      <c r="AG1539">
        <v>47</v>
      </c>
      <c r="AH1539">
        <v>28</v>
      </c>
      <c r="AI1539">
        <v>265</v>
      </c>
    </row>
    <row r="1540" spans="1:35" x14ac:dyDescent="0.25">
      <c r="A1540" t="s">
        <v>273</v>
      </c>
      <c r="B1540" t="s">
        <v>352</v>
      </c>
      <c r="C1540" t="str">
        <f t="shared" si="109"/>
        <v>160203</v>
      </c>
      <c r="D1540" t="s">
        <v>363</v>
      </c>
      <c r="E1540">
        <v>21</v>
      </c>
      <c r="F1540">
        <v>72</v>
      </c>
      <c r="G1540">
        <v>74</v>
      </c>
      <c r="H1540">
        <v>31</v>
      </c>
      <c r="I1540">
        <v>43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43</v>
      </c>
      <c r="T1540">
        <v>0</v>
      </c>
      <c r="U1540">
        <v>0</v>
      </c>
      <c r="V1540">
        <v>43</v>
      </c>
      <c r="W1540">
        <v>8</v>
      </c>
      <c r="X1540">
        <v>1</v>
      </c>
      <c r="Y1540">
        <v>7</v>
      </c>
      <c r="Z1540">
        <v>0</v>
      </c>
      <c r="AA1540">
        <v>35</v>
      </c>
      <c r="AB1540">
        <v>3</v>
      </c>
      <c r="AC1540">
        <v>13</v>
      </c>
      <c r="AD1540">
        <v>6</v>
      </c>
      <c r="AE1540">
        <v>4</v>
      </c>
      <c r="AF1540">
        <v>2</v>
      </c>
      <c r="AG1540">
        <v>4</v>
      </c>
      <c r="AH1540">
        <v>3</v>
      </c>
      <c r="AI1540">
        <v>35</v>
      </c>
    </row>
    <row r="1541" spans="1:35" x14ac:dyDescent="0.25">
      <c r="A1541" t="s">
        <v>273</v>
      </c>
      <c r="B1541" t="s">
        <v>352</v>
      </c>
      <c r="C1541" t="str">
        <f t="shared" si="109"/>
        <v>160203</v>
      </c>
      <c r="D1541" t="s">
        <v>363</v>
      </c>
      <c r="E1541">
        <v>22</v>
      </c>
      <c r="F1541">
        <v>32</v>
      </c>
      <c r="G1541">
        <v>31</v>
      </c>
      <c r="H1541">
        <v>18</v>
      </c>
      <c r="I1541">
        <v>13</v>
      </c>
      <c r="J1541">
        <v>0</v>
      </c>
      <c r="K1541">
        <v>1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13</v>
      </c>
      <c r="T1541">
        <v>0</v>
      </c>
      <c r="U1541">
        <v>0</v>
      </c>
      <c r="V1541">
        <v>13</v>
      </c>
      <c r="W1541">
        <v>2</v>
      </c>
      <c r="X1541">
        <v>2</v>
      </c>
      <c r="Y1541">
        <v>0</v>
      </c>
      <c r="Z1541">
        <v>0</v>
      </c>
      <c r="AA1541">
        <v>11</v>
      </c>
      <c r="AB1541">
        <v>2</v>
      </c>
      <c r="AC1541">
        <v>2</v>
      </c>
      <c r="AD1541">
        <v>1</v>
      </c>
      <c r="AE1541">
        <v>0</v>
      </c>
      <c r="AF1541">
        <v>3</v>
      </c>
      <c r="AG1541">
        <v>1</v>
      </c>
      <c r="AH1541">
        <v>2</v>
      </c>
      <c r="AI1541">
        <v>11</v>
      </c>
    </row>
    <row r="1542" spans="1:35" x14ac:dyDescent="0.25">
      <c r="A1542" t="s">
        <v>273</v>
      </c>
      <c r="B1542" t="s">
        <v>352</v>
      </c>
      <c r="C1542" t="str">
        <f t="shared" si="109"/>
        <v>160203</v>
      </c>
      <c r="D1542" t="s">
        <v>364</v>
      </c>
      <c r="E1542">
        <v>23</v>
      </c>
      <c r="F1542">
        <v>124</v>
      </c>
      <c r="G1542">
        <v>130</v>
      </c>
      <c r="H1542">
        <v>113</v>
      </c>
      <c r="I1542">
        <v>17</v>
      </c>
      <c r="J1542">
        <v>0</v>
      </c>
      <c r="K1542">
        <v>1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17</v>
      </c>
      <c r="T1542">
        <v>0</v>
      </c>
      <c r="U1542">
        <v>0</v>
      </c>
      <c r="V1542">
        <v>17</v>
      </c>
      <c r="W1542">
        <v>0</v>
      </c>
      <c r="X1542">
        <v>0</v>
      </c>
      <c r="Y1542">
        <v>0</v>
      </c>
      <c r="Z1542">
        <v>0</v>
      </c>
      <c r="AA1542">
        <v>17</v>
      </c>
      <c r="AB1542">
        <v>2</v>
      </c>
      <c r="AC1542">
        <v>10</v>
      </c>
      <c r="AD1542">
        <v>1</v>
      </c>
      <c r="AE1542">
        <v>0</v>
      </c>
      <c r="AF1542">
        <v>1</v>
      </c>
      <c r="AG1542">
        <v>2</v>
      </c>
      <c r="AH1542">
        <v>1</v>
      </c>
      <c r="AI1542">
        <v>17</v>
      </c>
    </row>
    <row r="1543" spans="1:35" x14ac:dyDescent="0.25">
      <c r="A1543" t="s">
        <v>273</v>
      </c>
      <c r="B1543" t="s">
        <v>352</v>
      </c>
      <c r="C1543" t="str">
        <f t="shared" si="109"/>
        <v>160203</v>
      </c>
      <c r="D1543" t="s">
        <v>365</v>
      </c>
      <c r="E1543">
        <v>24</v>
      </c>
      <c r="F1543">
        <v>259</v>
      </c>
      <c r="G1543">
        <v>260</v>
      </c>
      <c r="H1543">
        <v>138</v>
      </c>
      <c r="I1543">
        <v>122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122</v>
      </c>
      <c r="T1543">
        <v>0</v>
      </c>
      <c r="U1543">
        <v>0</v>
      </c>
      <c r="V1543">
        <v>122</v>
      </c>
      <c r="W1543">
        <v>1</v>
      </c>
      <c r="X1543">
        <v>0</v>
      </c>
      <c r="Y1543">
        <v>1</v>
      </c>
      <c r="Z1543">
        <v>0</v>
      </c>
      <c r="AA1543">
        <v>121</v>
      </c>
      <c r="AB1543">
        <v>6</v>
      </c>
      <c r="AC1543">
        <v>14</v>
      </c>
      <c r="AD1543">
        <v>9</v>
      </c>
      <c r="AE1543">
        <v>7</v>
      </c>
      <c r="AF1543">
        <v>4</v>
      </c>
      <c r="AG1543">
        <v>48</v>
      </c>
      <c r="AH1543">
        <v>33</v>
      </c>
      <c r="AI1543">
        <v>121</v>
      </c>
    </row>
    <row r="1544" spans="1:35" x14ac:dyDescent="0.25">
      <c r="A1544" t="s">
        <v>273</v>
      </c>
      <c r="B1544" t="s">
        <v>352</v>
      </c>
      <c r="C1544" t="str">
        <f t="shared" si="109"/>
        <v>160203</v>
      </c>
      <c r="D1544" t="s">
        <v>366</v>
      </c>
      <c r="E1544">
        <v>25</v>
      </c>
      <c r="F1544">
        <v>34</v>
      </c>
      <c r="G1544">
        <v>37</v>
      </c>
      <c r="H1544">
        <v>26</v>
      </c>
      <c r="I1544">
        <v>11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11</v>
      </c>
      <c r="T1544">
        <v>0</v>
      </c>
      <c r="U1544">
        <v>0</v>
      </c>
      <c r="V1544">
        <v>11</v>
      </c>
      <c r="W1544">
        <v>3</v>
      </c>
      <c r="X1544">
        <v>0</v>
      </c>
      <c r="Y1544">
        <v>3</v>
      </c>
      <c r="Z1544">
        <v>0</v>
      </c>
      <c r="AA1544">
        <v>8</v>
      </c>
      <c r="AB1544">
        <v>1</v>
      </c>
      <c r="AC1544">
        <v>2</v>
      </c>
      <c r="AD1544">
        <v>4</v>
      </c>
      <c r="AE1544">
        <v>0</v>
      </c>
      <c r="AF1544">
        <v>0</v>
      </c>
      <c r="AG1544">
        <v>0</v>
      </c>
      <c r="AH1544">
        <v>1</v>
      </c>
      <c r="AI1544">
        <v>8</v>
      </c>
    </row>
    <row r="1545" spans="1:35" x14ac:dyDescent="0.25">
      <c r="A1545" t="s">
        <v>273</v>
      </c>
      <c r="B1545" t="s">
        <v>367</v>
      </c>
      <c r="C1545" t="str">
        <f t="shared" ref="C1545:C1555" si="110">"160204"</f>
        <v>160204</v>
      </c>
      <c r="D1545" t="s">
        <v>368</v>
      </c>
      <c r="E1545">
        <v>1</v>
      </c>
      <c r="F1545">
        <v>2039</v>
      </c>
      <c r="G1545">
        <v>1550</v>
      </c>
      <c r="H1545">
        <v>650</v>
      </c>
      <c r="I1545">
        <v>900</v>
      </c>
      <c r="J1545">
        <v>2</v>
      </c>
      <c r="K1545">
        <v>9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900</v>
      </c>
      <c r="T1545">
        <v>0</v>
      </c>
      <c r="U1545">
        <v>0</v>
      </c>
      <c r="V1545">
        <v>900</v>
      </c>
      <c r="W1545">
        <v>17</v>
      </c>
      <c r="X1545">
        <v>0</v>
      </c>
      <c r="Y1545">
        <v>17</v>
      </c>
      <c r="Z1545">
        <v>0</v>
      </c>
      <c r="AA1545">
        <v>883</v>
      </c>
      <c r="AB1545">
        <v>96</v>
      </c>
      <c r="AC1545">
        <v>315</v>
      </c>
      <c r="AD1545">
        <v>78</v>
      </c>
      <c r="AE1545">
        <v>37</v>
      </c>
      <c r="AF1545">
        <v>21</v>
      </c>
      <c r="AG1545">
        <v>197</v>
      </c>
      <c r="AH1545">
        <v>139</v>
      </c>
      <c r="AI1545">
        <v>883</v>
      </c>
    </row>
    <row r="1546" spans="1:35" x14ac:dyDescent="0.25">
      <c r="A1546" t="s">
        <v>273</v>
      </c>
      <c r="B1546" t="s">
        <v>367</v>
      </c>
      <c r="C1546" t="str">
        <f t="shared" si="110"/>
        <v>160204</v>
      </c>
      <c r="D1546" t="s">
        <v>369</v>
      </c>
      <c r="E1546">
        <v>2</v>
      </c>
      <c r="F1546">
        <v>1856</v>
      </c>
      <c r="G1546">
        <v>1422</v>
      </c>
      <c r="H1546">
        <v>647</v>
      </c>
      <c r="I1546">
        <v>775</v>
      </c>
      <c r="J1546">
        <v>0</v>
      </c>
      <c r="K1546">
        <v>7</v>
      </c>
      <c r="L1546">
        <v>1</v>
      </c>
      <c r="M1546">
        <v>1</v>
      </c>
      <c r="N1546">
        <v>0</v>
      </c>
      <c r="O1546">
        <v>0</v>
      </c>
      <c r="P1546">
        <v>0</v>
      </c>
      <c r="Q1546">
        <v>0</v>
      </c>
      <c r="R1546">
        <v>1</v>
      </c>
      <c r="S1546">
        <v>776</v>
      </c>
      <c r="T1546">
        <v>1</v>
      </c>
      <c r="U1546">
        <v>0</v>
      </c>
      <c r="V1546">
        <v>776</v>
      </c>
      <c r="W1546">
        <v>22</v>
      </c>
      <c r="X1546">
        <v>7</v>
      </c>
      <c r="Y1546">
        <v>15</v>
      </c>
      <c r="Z1546">
        <v>0</v>
      </c>
      <c r="AA1546">
        <v>754</v>
      </c>
      <c r="AB1546">
        <v>50</v>
      </c>
      <c r="AC1546">
        <v>264</v>
      </c>
      <c r="AD1546">
        <v>77</v>
      </c>
      <c r="AE1546">
        <v>20</v>
      </c>
      <c r="AF1546">
        <v>7</v>
      </c>
      <c r="AG1546">
        <v>170</v>
      </c>
      <c r="AH1546">
        <v>166</v>
      </c>
      <c r="AI1546">
        <v>754</v>
      </c>
    </row>
    <row r="1547" spans="1:35" x14ac:dyDescent="0.25">
      <c r="A1547" t="s">
        <v>273</v>
      </c>
      <c r="B1547" t="s">
        <v>367</v>
      </c>
      <c r="C1547" t="str">
        <f t="shared" si="110"/>
        <v>160204</v>
      </c>
      <c r="D1547" t="s">
        <v>370</v>
      </c>
      <c r="E1547">
        <v>3</v>
      </c>
      <c r="F1547">
        <v>1139</v>
      </c>
      <c r="G1547">
        <v>870</v>
      </c>
      <c r="H1547">
        <v>363</v>
      </c>
      <c r="I1547">
        <v>507</v>
      </c>
      <c r="J1547">
        <v>0</v>
      </c>
      <c r="K1547">
        <v>2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507</v>
      </c>
      <c r="T1547">
        <v>0</v>
      </c>
      <c r="U1547">
        <v>0</v>
      </c>
      <c r="V1547">
        <v>507</v>
      </c>
      <c r="W1547">
        <v>9</v>
      </c>
      <c r="X1547">
        <v>9</v>
      </c>
      <c r="Y1547">
        <v>0</v>
      </c>
      <c r="Z1547">
        <v>0</v>
      </c>
      <c r="AA1547">
        <v>498</v>
      </c>
      <c r="AB1547">
        <v>38</v>
      </c>
      <c r="AC1547">
        <v>196</v>
      </c>
      <c r="AD1547">
        <v>46</v>
      </c>
      <c r="AE1547">
        <v>21</v>
      </c>
      <c r="AF1547">
        <v>3</v>
      </c>
      <c r="AG1547">
        <v>106</v>
      </c>
      <c r="AH1547">
        <v>88</v>
      </c>
      <c r="AI1547">
        <v>498</v>
      </c>
    </row>
    <row r="1548" spans="1:35" x14ac:dyDescent="0.25">
      <c r="A1548" t="s">
        <v>273</v>
      </c>
      <c r="B1548" t="s">
        <v>367</v>
      </c>
      <c r="C1548" t="str">
        <f t="shared" si="110"/>
        <v>160204</v>
      </c>
      <c r="D1548" t="s">
        <v>371</v>
      </c>
      <c r="E1548">
        <v>4</v>
      </c>
      <c r="F1548">
        <v>664</v>
      </c>
      <c r="G1548">
        <v>510</v>
      </c>
      <c r="H1548">
        <v>213</v>
      </c>
      <c r="I1548">
        <v>297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297</v>
      </c>
      <c r="T1548">
        <v>0</v>
      </c>
      <c r="U1548">
        <v>0</v>
      </c>
      <c r="V1548">
        <v>297</v>
      </c>
      <c r="W1548">
        <v>14</v>
      </c>
      <c r="X1548">
        <v>2</v>
      </c>
      <c r="Y1548">
        <v>12</v>
      </c>
      <c r="Z1548">
        <v>0</v>
      </c>
      <c r="AA1548">
        <v>283</v>
      </c>
      <c r="AB1548">
        <v>16</v>
      </c>
      <c r="AC1548">
        <v>156</v>
      </c>
      <c r="AD1548">
        <v>17</v>
      </c>
      <c r="AE1548">
        <v>11</v>
      </c>
      <c r="AF1548">
        <v>2</v>
      </c>
      <c r="AG1548">
        <v>42</v>
      </c>
      <c r="AH1548">
        <v>39</v>
      </c>
      <c r="AI1548">
        <v>283</v>
      </c>
    </row>
    <row r="1549" spans="1:35" x14ac:dyDescent="0.25">
      <c r="A1549" t="s">
        <v>273</v>
      </c>
      <c r="B1549" t="s">
        <v>367</v>
      </c>
      <c r="C1549" t="str">
        <f t="shared" si="110"/>
        <v>160204</v>
      </c>
      <c r="D1549" t="s">
        <v>372</v>
      </c>
      <c r="E1549">
        <v>5</v>
      </c>
      <c r="F1549">
        <v>627</v>
      </c>
      <c r="G1549">
        <v>470</v>
      </c>
      <c r="H1549">
        <v>191</v>
      </c>
      <c r="I1549">
        <v>279</v>
      </c>
      <c r="J1549">
        <v>0</v>
      </c>
      <c r="K1549">
        <v>1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279</v>
      </c>
      <c r="T1549">
        <v>0</v>
      </c>
      <c r="U1549">
        <v>0</v>
      </c>
      <c r="V1549">
        <v>279</v>
      </c>
      <c r="W1549">
        <v>6</v>
      </c>
      <c r="X1549">
        <v>0</v>
      </c>
      <c r="Y1549">
        <v>6</v>
      </c>
      <c r="Z1549">
        <v>0</v>
      </c>
      <c r="AA1549">
        <v>273</v>
      </c>
      <c r="AB1549">
        <v>18</v>
      </c>
      <c r="AC1549">
        <v>102</v>
      </c>
      <c r="AD1549">
        <v>24</v>
      </c>
      <c r="AE1549">
        <v>21</v>
      </c>
      <c r="AF1549">
        <v>9</v>
      </c>
      <c r="AG1549">
        <v>60</v>
      </c>
      <c r="AH1549">
        <v>39</v>
      </c>
      <c r="AI1549">
        <v>273</v>
      </c>
    </row>
    <row r="1550" spans="1:35" x14ac:dyDescent="0.25">
      <c r="A1550" t="s">
        <v>273</v>
      </c>
      <c r="B1550" t="s">
        <v>367</v>
      </c>
      <c r="C1550" t="str">
        <f t="shared" si="110"/>
        <v>160204</v>
      </c>
      <c r="D1550" t="s">
        <v>373</v>
      </c>
      <c r="E1550">
        <v>6</v>
      </c>
      <c r="F1550">
        <v>464</v>
      </c>
      <c r="G1550">
        <v>360</v>
      </c>
      <c r="H1550">
        <v>149</v>
      </c>
      <c r="I1550">
        <v>211</v>
      </c>
      <c r="J1550">
        <v>0</v>
      </c>
      <c r="K1550">
        <v>1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211</v>
      </c>
      <c r="T1550">
        <v>0</v>
      </c>
      <c r="U1550">
        <v>0</v>
      </c>
      <c r="V1550">
        <v>211</v>
      </c>
      <c r="W1550">
        <v>10</v>
      </c>
      <c r="X1550">
        <v>1</v>
      </c>
      <c r="Y1550">
        <v>9</v>
      </c>
      <c r="Z1550">
        <v>0</v>
      </c>
      <c r="AA1550">
        <v>201</v>
      </c>
      <c r="AB1550">
        <v>22</v>
      </c>
      <c r="AC1550">
        <v>66</v>
      </c>
      <c r="AD1550">
        <v>13</v>
      </c>
      <c r="AE1550">
        <v>7</v>
      </c>
      <c r="AF1550">
        <v>1</v>
      </c>
      <c r="AG1550">
        <v>57</v>
      </c>
      <c r="AH1550">
        <v>35</v>
      </c>
      <c r="AI1550">
        <v>201</v>
      </c>
    </row>
    <row r="1551" spans="1:35" x14ac:dyDescent="0.25">
      <c r="A1551" t="s">
        <v>273</v>
      </c>
      <c r="B1551" t="s">
        <v>367</v>
      </c>
      <c r="C1551" t="str">
        <f t="shared" si="110"/>
        <v>160204</v>
      </c>
      <c r="D1551" t="s">
        <v>374</v>
      </c>
      <c r="E1551">
        <v>7</v>
      </c>
      <c r="F1551">
        <v>422</v>
      </c>
      <c r="G1551">
        <v>320</v>
      </c>
      <c r="H1551">
        <v>189</v>
      </c>
      <c r="I1551">
        <v>131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131</v>
      </c>
      <c r="T1551">
        <v>0</v>
      </c>
      <c r="U1551">
        <v>0</v>
      </c>
      <c r="V1551">
        <v>131</v>
      </c>
      <c r="W1551">
        <v>1</v>
      </c>
      <c r="X1551">
        <v>0</v>
      </c>
      <c r="Y1551">
        <v>1</v>
      </c>
      <c r="Z1551">
        <v>0</v>
      </c>
      <c r="AA1551">
        <v>130</v>
      </c>
      <c r="AB1551">
        <v>7</v>
      </c>
      <c r="AC1551">
        <v>46</v>
      </c>
      <c r="AD1551">
        <v>5</v>
      </c>
      <c r="AE1551">
        <v>15</v>
      </c>
      <c r="AF1551">
        <v>2</v>
      </c>
      <c r="AG1551">
        <v>27</v>
      </c>
      <c r="AH1551">
        <v>28</v>
      </c>
      <c r="AI1551">
        <v>130</v>
      </c>
    </row>
    <row r="1552" spans="1:35" x14ac:dyDescent="0.25">
      <c r="A1552" t="s">
        <v>273</v>
      </c>
      <c r="B1552" t="s">
        <v>367</v>
      </c>
      <c r="C1552" t="str">
        <f t="shared" si="110"/>
        <v>160204</v>
      </c>
      <c r="D1552" t="s">
        <v>375</v>
      </c>
      <c r="E1552">
        <v>8</v>
      </c>
      <c r="F1552">
        <v>580</v>
      </c>
      <c r="G1552">
        <v>440</v>
      </c>
      <c r="H1552">
        <v>231</v>
      </c>
      <c r="I1552">
        <v>209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209</v>
      </c>
      <c r="T1552">
        <v>0</v>
      </c>
      <c r="U1552">
        <v>0</v>
      </c>
      <c r="V1552">
        <v>209</v>
      </c>
      <c r="W1552">
        <v>19</v>
      </c>
      <c r="X1552">
        <v>0</v>
      </c>
      <c r="Y1552">
        <v>19</v>
      </c>
      <c r="Z1552">
        <v>0</v>
      </c>
      <c r="AA1552">
        <v>190</v>
      </c>
      <c r="AB1552">
        <v>11</v>
      </c>
      <c r="AC1552">
        <v>67</v>
      </c>
      <c r="AD1552">
        <v>15</v>
      </c>
      <c r="AE1552">
        <v>12</v>
      </c>
      <c r="AF1552">
        <v>5</v>
      </c>
      <c r="AG1552">
        <v>47</v>
      </c>
      <c r="AH1552">
        <v>33</v>
      </c>
      <c r="AI1552">
        <v>190</v>
      </c>
    </row>
    <row r="1553" spans="1:35" x14ac:dyDescent="0.25">
      <c r="A1553" t="s">
        <v>273</v>
      </c>
      <c r="B1553" t="s">
        <v>367</v>
      </c>
      <c r="C1553" t="str">
        <f t="shared" si="110"/>
        <v>160204</v>
      </c>
      <c r="D1553" t="s">
        <v>376</v>
      </c>
      <c r="E1553">
        <v>9</v>
      </c>
      <c r="F1553">
        <v>565</v>
      </c>
      <c r="G1553">
        <v>430</v>
      </c>
      <c r="H1553">
        <v>220</v>
      </c>
      <c r="I1553">
        <v>210</v>
      </c>
      <c r="J1553">
        <v>0</v>
      </c>
      <c r="K1553">
        <v>1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210</v>
      </c>
      <c r="T1553">
        <v>0</v>
      </c>
      <c r="U1553">
        <v>0</v>
      </c>
      <c r="V1553">
        <v>210</v>
      </c>
      <c r="W1553">
        <v>8</v>
      </c>
      <c r="X1553">
        <v>1</v>
      </c>
      <c r="Y1553">
        <v>7</v>
      </c>
      <c r="Z1553">
        <v>0</v>
      </c>
      <c r="AA1553">
        <v>202</v>
      </c>
      <c r="AB1553">
        <v>13</v>
      </c>
      <c r="AC1553">
        <v>118</v>
      </c>
      <c r="AD1553">
        <v>11</v>
      </c>
      <c r="AE1553">
        <v>8</v>
      </c>
      <c r="AF1553">
        <v>0</v>
      </c>
      <c r="AG1553">
        <v>26</v>
      </c>
      <c r="AH1553">
        <v>26</v>
      </c>
      <c r="AI1553">
        <v>202</v>
      </c>
    </row>
    <row r="1554" spans="1:35" x14ac:dyDescent="0.25">
      <c r="A1554" t="s">
        <v>273</v>
      </c>
      <c r="B1554" t="s">
        <v>367</v>
      </c>
      <c r="C1554" t="str">
        <f t="shared" si="110"/>
        <v>160204</v>
      </c>
      <c r="D1554" t="s">
        <v>377</v>
      </c>
      <c r="E1554">
        <v>10</v>
      </c>
      <c r="F1554">
        <v>609</v>
      </c>
      <c r="G1554">
        <v>470</v>
      </c>
      <c r="H1554">
        <v>285</v>
      </c>
      <c r="I1554">
        <v>185</v>
      </c>
      <c r="J1554">
        <v>0</v>
      </c>
      <c r="K1554">
        <v>1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185</v>
      </c>
      <c r="T1554">
        <v>0</v>
      </c>
      <c r="U1554">
        <v>0</v>
      </c>
      <c r="V1554">
        <v>185</v>
      </c>
      <c r="W1554">
        <v>8</v>
      </c>
      <c r="X1554">
        <v>1</v>
      </c>
      <c r="Y1554">
        <v>7</v>
      </c>
      <c r="Z1554">
        <v>0</v>
      </c>
      <c r="AA1554">
        <v>177</v>
      </c>
      <c r="AB1554">
        <v>11</v>
      </c>
      <c r="AC1554">
        <v>71</v>
      </c>
      <c r="AD1554">
        <v>11</v>
      </c>
      <c r="AE1554">
        <v>7</v>
      </c>
      <c r="AF1554">
        <v>5</v>
      </c>
      <c r="AG1554">
        <v>32</v>
      </c>
      <c r="AH1554">
        <v>40</v>
      </c>
      <c r="AI1554">
        <v>177</v>
      </c>
    </row>
    <row r="1555" spans="1:35" x14ac:dyDescent="0.25">
      <c r="A1555" t="s">
        <v>273</v>
      </c>
      <c r="B1555" t="s">
        <v>367</v>
      </c>
      <c r="C1555" t="str">
        <f t="shared" si="110"/>
        <v>160204</v>
      </c>
      <c r="D1555" t="s">
        <v>378</v>
      </c>
      <c r="E1555">
        <v>11</v>
      </c>
      <c r="F1555">
        <v>35</v>
      </c>
      <c r="G1555">
        <v>37</v>
      </c>
      <c r="H1555">
        <v>24</v>
      </c>
      <c r="I1555">
        <v>13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13</v>
      </c>
      <c r="T1555">
        <v>0</v>
      </c>
      <c r="U1555">
        <v>0</v>
      </c>
      <c r="V1555">
        <v>13</v>
      </c>
      <c r="W1555">
        <v>0</v>
      </c>
      <c r="X1555">
        <v>0</v>
      </c>
      <c r="Y1555">
        <v>0</v>
      </c>
      <c r="Z1555">
        <v>0</v>
      </c>
      <c r="AA1555">
        <v>13</v>
      </c>
      <c r="AB1555">
        <v>2</v>
      </c>
      <c r="AC1555">
        <v>1</v>
      </c>
      <c r="AD1555">
        <v>3</v>
      </c>
      <c r="AE1555">
        <v>1</v>
      </c>
      <c r="AF1555">
        <v>0</v>
      </c>
      <c r="AG1555">
        <v>3</v>
      </c>
      <c r="AH1555">
        <v>3</v>
      </c>
      <c r="AI1555">
        <v>13</v>
      </c>
    </row>
    <row r="1556" spans="1:35" x14ac:dyDescent="0.25">
      <c r="A1556" t="s">
        <v>273</v>
      </c>
      <c r="B1556" t="s">
        <v>379</v>
      </c>
      <c r="C1556" t="str">
        <f t="shared" ref="C1556:C1590" si="111">"160301"</f>
        <v>160301</v>
      </c>
      <c r="D1556" t="s">
        <v>380</v>
      </c>
      <c r="E1556">
        <v>1</v>
      </c>
      <c r="F1556">
        <v>2158</v>
      </c>
      <c r="G1556">
        <v>1661</v>
      </c>
      <c r="H1556">
        <v>567</v>
      </c>
      <c r="I1556">
        <v>1094</v>
      </c>
      <c r="J1556">
        <v>0</v>
      </c>
      <c r="K1556">
        <v>6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1094</v>
      </c>
      <c r="T1556">
        <v>0</v>
      </c>
      <c r="U1556">
        <v>0</v>
      </c>
      <c r="V1556">
        <v>1094</v>
      </c>
      <c r="W1556">
        <v>28</v>
      </c>
      <c r="X1556">
        <v>8</v>
      </c>
      <c r="Y1556">
        <v>20</v>
      </c>
      <c r="Z1556">
        <v>0</v>
      </c>
      <c r="AA1556">
        <v>1066</v>
      </c>
      <c r="AB1556">
        <v>102</v>
      </c>
      <c r="AC1556">
        <v>290</v>
      </c>
      <c r="AD1556">
        <v>183</v>
      </c>
      <c r="AE1556">
        <v>19</v>
      </c>
      <c r="AF1556">
        <v>69</v>
      </c>
      <c r="AG1556">
        <v>275</v>
      </c>
      <c r="AH1556">
        <v>128</v>
      </c>
      <c r="AI1556">
        <v>1066</v>
      </c>
    </row>
    <row r="1557" spans="1:35" x14ac:dyDescent="0.25">
      <c r="A1557" t="s">
        <v>273</v>
      </c>
      <c r="B1557" t="s">
        <v>379</v>
      </c>
      <c r="C1557" t="str">
        <f t="shared" si="111"/>
        <v>160301</v>
      </c>
      <c r="D1557" t="s">
        <v>380</v>
      </c>
      <c r="E1557">
        <v>2</v>
      </c>
      <c r="F1557">
        <v>2445</v>
      </c>
      <c r="G1557">
        <v>1870</v>
      </c>
      <c r="H1557">
        <v>544</v>
      </c>
      <c r="I1557">
        <v>1326</v>
      </c>
      <c r="J1557">
        <v>2</v>
      </c>
      <c r="K1557">
        <v>4</v>
      </c>
      <c r="L1557">
        <v>3</v>
      </c>
      <c r="M1557">
        <v>2</v>
      </c>
      <c r="N1557">
        <v>0</v>
      </c>
      <c r="O1557">
        <v>0</v>
      </c>
      <c r="P1557">
        <v>0</v>
      </c>
      <c r="Q1557">
        <v>0</v>
      </c>
      <c r="R1557">
        <v>2</v>
      </c>
      <c r="S1557">
        <v>1327</v>
      </c>
      <c r="T1557">
        <v>2</v>
      </c>
      <c r="U1557">
        <v>0</v>
      </c>
      <c r="V1557">
        <v>1327</v>
      </c>
      <c r="W1557">
        <v>25</v>
      </c>
      <c r="X1557">
        <v>9</v>
      </c>
      <c r="Y1557">
        <v>16</v>
      </c>
      <c r="Z1557">
        <v>0</v>
      </c>
      <c r="AA1557">
        <v>1302</v>
      </c>
      <c r="AB1557">
        <v>152</v>
      </c>
      <c r="AC1557">
        <v>290</v>
      </c>
      <c r="AD1557">
        <v>242</v>
      </c>
      <c r="AE1557">
        <v>27</v>
      </c>
      <c r="AF1557">
        <v>66</v>
      </c>
      <c r="AG1557">
        <v>312</v>
      </c>
      <c r="AH1557">
        <v>213</v>
      </c>
      <c r="AI1557">
        <v>1302</v>
      </c>
    </row>
    <row r="1558" spans="1:35" x14ac:dyDescent="0.25">
      <c r="A1558" t="s">
        <v>273</v>
      </c>
      <c r="B1558" t="s">
        <v>379</v>
      </c>
      <c r="C1558" t="str">
        <f t="shared" si="111"/>
        <v>160301</v>
      </c>
      <c r="D1558" t="s">
        <v>381</v>
      </c>
      <c r="E1558">
        <v>3</v>
      </c>
      <c r="F1558">
        <v>1423</v>
      </c>
      <c r="G1558">
        <v>1100</v>
      </c>
      <c r="H1558">
        <v>495</v>
      </c>
      <c r="I1558">
        <v>605</v>
      </c>
      <c r="J1558">
        <v>0</v>
      </c>
      <c r="K1558">
        <v>4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605</v>
      </c>
      <c r="T1558">
        <v>0</v>
      </c>
      <c r="U1558">
        <v>0</v>
      </c>
      <c r="V1558">
        <v>605</v>
      </c>
      <c r="W1558">
        <v>18</v>
      </c>
      <c r="X1558">
        <v>2</v>
      </c>
      <c r="Y1558">
        <v>16</v>
      </c>
      <c r="Z1558">
        <v>0</v>
      </c>
      <c r="AA1558">
        <v>587</v>
      </c>
      <c r="AB1558">
        <v>66</v>
      </c>
      <c r="AC1558">
        <v>169</v>
      </c>
      <c r="AD1558">
        <v>99</v>
      </c>
      <c r="AE1558">
        <v>8</v>
      </c>
      <c r="AF1558">
        <v>21</v>
      </c>
      <c r="AG1558">
        <v>130</v>
      </c>
      <c r="AH1558">
        <v>94</v>
      </c>
      <c r="AI1558">
        <v>587</v>
      </c>
    </row>
    <row r="1559" spans="1:35" x14ac:dyDescent="0.25">
      <c r="A1559" t="s">
        <v>273</v>
      </c>
      <c r="B1559" t="s">
        <v>379</v>
      </c>
      <c r="C1559" t="str">
        <f t="shared" si="111"/>
        <v>160301</v>
      </c>
      <c r="D1559" t="s">
        <v>382</v>
      </c>
      <c r="E1559">
        <v>4</v>
      </c>
      <c r="F1559">
        <v>1447</v>
      </c>
      <c r="G1559">
        <v>1099</v>
      </c>
      <c r="H1559">
        <v>483</v>
      </c>
      <c r="I1559">
        <v>616</v>
      </c>
      <c r="J1559">
        <v>0</v>
      </c>
      <c r="K1559">
        <v>2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615</v>
      </c>
      <c r="T1559">
        <v>0</v>
      </c>
      <c r="U1559">
        <v>0</v>
      </c>
      <c r="V1559">
        <v>615</v>
      </c>
      <c r="W1559">
        <v>17</v>
      </c>
      <c r="X1559">
        <v>6</v>
      </c>
      <c r="Y1559">
        <v>11</v>
      </c>
      <c r="Z1559">
        <v>0</v>
      </c>
      <c r="AA1559">
        <v>598</v>
      </c>
      <c r="AB1559">
        <v>69</v>
      </c>
      <c r="AC1559">
        <v>132</v>
      </c>
      <c r="AD1559">
        <v>120</v>
      </c>
      <c r="AE1559">
        <v>11</v>
      </c>
      <c r="AF1559">
        <v>29</v>
      </c>
      <c r="AG1559">
        <v>128</v>
      </c>
      <c r="AH1559">
        <v>109</v>
      </c>
      <c r="AI1559">
        <v>598</v>
      </c>
    </row>
    <row r="1560" spans="1:35" x14ac:dyDescent="0.25">
      <c r="A1560" t="s">
        <v>273</v>
      </c>
      <c r="B1560" t="s">
        <v>379</v>
      </c>
      <c r="C1560" t="str">
        <f t="shared" si="111"/>
        <v>160301</v>
      </c>
      <c r="D1560" t="s">
        <v>383</v>
      </c>
      <c r="E1560">
        <v>5</v>
      </c>
      <c r="F1560">
        <v>1697</v>
      </c>
      <c r="G1560">
        <v>1300</v>
      </c>
      <c r="H1560">
        <v>659</v>
      </c>
      <c r="I1560">
        <v>641</v>
      </c>
      <c r="J1560">
        <v>0</v>
      </c>
      <c r="K1560">
        <v>2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641</v>
      </c>
      <c r="T1560">
        <v>0</v>
      </c>
      <c r="U1560">
        <v>0</v>
      </c>
      <c r="V1560">
        <v>641</v>
      </c>
      <c r="W1560">
        <v>15</v>
      </c>
      <c r="X1560">
        <v>3</v>
      </c>
      <c r="Y1560">
        <v>12</v>
      </c>
      <c r="Z1560">
        <v>0</v>
      </c>
      <c r="AA1560">
        <v>626</v>
      </c>
      <c r="AB1560">
        <v>73</v>
      </c>
      <c r="AC1560">
        <v>101</v>
      </c>
      <c r="AD1560">
        <v>112</v>
      </c>
      <c r="AE1560">
        <v>11</v>
      </c>
      <c r="AF1560">
        <v>91</v>
      </c>
      <c r="AG1560">
        <v>141</v>
      </c>
      <c r="AH1560">
        <v>97</v>
      </c>
      <c r="AI1560">
        <v>626</v>
      </c>
    </row>
    <row r="1561" spans="1:35" x14ac:dyDescent="0.25">
      <c r="A1561" t="s">
        <v>273</v>
      </c>
      <c r="B1561" t="s">
        <v>379</v>
      </c>
      <c r="C1561" t="str">
        <f t="shared" si="111"/>
        <v>160301</v>
      </c>
      <c r="D1561" t="s">
        <v>384</v>
      </c>
      <c r="E1561">
        <v>6</v>
      </c>
      <c r="F1561">
        <v>1666</v>
      </c>
      <c r="G1561">
        <v>1270</v>
      </c>
      <c r="H1561">
        <v>443</v>
      </c>
      <c r="I1561">
        <v>827</v>
      </c>
      <c r="J1561">
        <v>1</v>
      </c>
      <c r="K1561">
        <v>10</v>
      </c>
      <c r="L1561">
        <v>1</v>
      </c>
      <c r="M1561">
        <v>1</v>
      </c>
      <c r="N1561">
        <v>0</v>
      </c>
      <c r="O1561">
        <v>0</v>
      </c>
      <c r="P1561">
        <v>0</v>
      </c>
      <c r="Q1561">
        <v>0</v>
      </c>
      <c r="R1561">
        <v>1</v>
      </c>
      <c r="S1561">
        <v>828</v>
      </c>
      <c r="T1561">
        <v>1</v>
      </c>
      <c r="U1561">
        <v>0</v>
      </c>
      <c r="V1561">
        <v>828</v>
      </c>
      <c r="W1561">
        <v>22</v>
      </c>
      <c r="X1561">
        <v>3</v>
      </c>
      <c r="Y1561">
        <v>19</v>
      </c>
      <c r="Z1561">
        <v>0</v>
      </c>
      <c r="AA1561">
        <v>806</v>
      </c>
      <c r="AB1561">
        <v>121</v>
      </c>
      <c r="AC1561">
        <v>186</v>
      </c>
      <c r="AD1561">
        <v>137</v>
      </c>
      <c r="AE1561">
        <v>7</v>
      </c>
      <c r="AF1561">
        <v>86</v>
      </c>
      <c r="AG1561">
        <v>185</v>
      </c>
      <c r="AH1561">
        <v>84</v>
      </c>
      <c r="AI1561">
        <v>806</v>
      </c>
    </row>
    <row r="1562" spans="1:35" x14ac:dyDescent="0.25">
      <c r="A1562" t="s">
        <v>273</v>
      </c>
      <c r="B1562" t="s">
        <v>379</v>
      </c>
      <c r="C1562" t="str">
        <f t="shared" si="111"/>
        <v>160301</v>
      </c>
      <c r="D1562" t="s">
        <v>385</v>
      </c>
      <c r="E1562">
        <v>7</v>
      </c>
      <c r="F1562">
        <v>1924</v>
      </c>
      <c r="G1562">
        <v>1480</v>
      </c>
      <c r="H1562">
        <v>630</v>
      </c>
      <c r="I1562">
        <v>850</v>
      </c>
      <c r="J1562">
        <v>1</v>
      </c>
      <c r="K1562">
        <v>1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850</v>
      </c>
      <c r="T1562">
        <v>0</v>
      </c>
      <c r="U1562">
        <v>0</v>
      </c>
      <c r="V1562">
        <v>850</v>
      </c>
      <c r="W1562">
        <v>18</v>
      </c>
      <c r="X1562">
        <v>2</v>
      </c>
      <c r="Y1562">
        <v>16</v>
      </c>
      <c r="Z1562">
        <v>0</v>
      </c>
      <c r="AA1562">
        <v>832</v>
      </c>
      <c r="AB1562">
        <v>100</v>
      </c>
      <c r="AC1562">
        <v>244</v>
      </c>
      <c r="AD1562">
        <v>110</v>
      </c>
      <c r="AE1562">
        <v>19</v>
      </c>
      <c r="AF1562">
        <v>34</v>
      </c>
      <c r="AG1562">
        <v>162</v>
      </c>
      <c r="AH1562">
        <v>163</v>
      </c>
      <c r="AI1562">
        <v>832</v>
      </c>
    </row>
    <row r="1563" spans="1:35" x14ac:dyDescent="0.25">
      <c r="A1563" t="s">
        <v>273</v>
      </c>
      <c r="B1563" t="s">
        <v>379</v>
      </c>
      <c r="C1563" t="str">
        <f t="shared" si="111"/>
        <v>160301</v>
      </c>
      <c r="D1563" t="s">
        <v>386</v>
      </c>
      <c r="E1563">
        <v>8</v>
      </c>
      <c r="F1563">
        <v>2060</v>
      </c>
      <c r="G1563">
        <v>1580</v>
      </c>
      <c r="H1563">
        <v>639</v>
      </c>
      <c r="I1563">
        <v>941</v>
      </c>
      <c r="J1563">
        <v>1</v>
      </c>
      <c r="K1563">
        <v>2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941</v>
      </c>
      <c r="T1563">
        <v>0</v>
      </c>
      <c r="U1563">
        <v>0</v>
      </c>
      <c r="V1563">
        <v>941</v>
      </c>
      <c r="W1563">
        <v>41</v>
      </c>
      <c r="X1563">
        <v>5</v>
      </c>
      <c r="Y1563">
        <v>36</v>
      </c>
      <c r="Z1563">
        <v>0</v>
      </c>
      <c r="AA1563">
        <v>900</v>
      </c>
      <c r="AB1563">
        <v>97</v>
      </c>
      <c r="AC1563">
        <v>245</v>
      </c>
      <c r="AD1563">
        <v>159</v>
      </c>
      <c r="AE1563">
        <v>18</v>
      </c>
      <c r="AF1563">
        <v>20</v>
      </c>
      <c r="AG1563">
        <v>214</v>
      </c>
      <c r="AH1563">
        <v>147</v>
      </c>
      <c r="AI1563">
        <v>900</v>
      </c>
    </row>
    <row r="1564" spans="1:35" x14ac:dyDescent="0.25">
      <c r="A1564" t="s">
        <v>273</v>
      </c>
      <c r="B1564" t="s">
        <v>379</v>
      </c>
      <c r="C1564" t="str">
        <f t="shared" si="111"/>
        <v>160301</v>
      </c>
      <c r="D1564" t="s">
        <v>387</v>
      </c>
      <c r="E1564">
        <v>9</v>
      </c>
      <c r="F1564">
        <v>1854</v>
      </c>
      <c r="G1564">
        <v>1420</v>
      </c>
      <c r="H1564">
        <v>475</v>
      </c>
      <c r="I1564">
        <v>945</v>
      </c>
      <c r="J1564">
        <v>3</v>
      </c>
      <c r="K1564">
        <v>7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945</v>
      </c>
      <c r="T1564">
        <v>0</v>
      </c>
      <c r="U1564">
        <v>0</v>
      </c>
      <c r="V1564">
        <v>945</v>
      </c>
      <c r="W1564">
        <v>15</v>
      </c>
      <c r="X1564">
        <v>2</v>
      </c>
      <c r="Y1564">
        <v>13</v>
      </c>
      <c r="Z1564">
        <v>0</v>
      </c>
      <c r="AA1564">
        <v>930</v>
      </c>
      <c r="AB1564">
        <v>133</v>
      </c>
      <c r="AC1564">
        <v>273</v>
      </c>
      <c r="AD1564">
        <v>159</v>
      </c>
      <c r="AE1564">
        <v>13</v>
      </c>
      <c r="AF1564">
        <v>17</v>
      </c>
      <c r="AG1564">
        <v>224</v>
      </c>
      <c r="AH1564">
        <v>111</v>
      </c>
      <c r="AI1564">
        <v>930</v>
      </c>
    </row>
    <row r="1565" spans="1:35" x14ac:dyDescent="0.25">
      <c r="A1565" t="s">
        <v>273</v>
      </c>
      <c r="B1565" t="s">
        <v>379</v>
      </c>
      <c r="C1565" t="str">
        <f t="shared" si="111"/>
        <v>160301</v>
      </c>
      <c r="D1565" t="s">
        <v>385</v>
      </c>
      <c r="E1565">
        <v>10</v>
      </c>
      <c r="F1565">
        <v>1975</v>
      </c>
      <c r="G1565">
        <v>1510</v>
      </c>
      <c r="H1565">
        <v>653</v>
      </c>
      <c r="I1565">
        <v>857</v>
      </c>
      <c r="J1565">
        <v>0</v>
      </c>
      <c r="K1565">
        <v>3</v>
      </c>
      <c r="L1565">
        <v>1</v>
      </c>
      <c r="M1565">
        <v>1</v>
      </c>
      <c r="N1565">
        <v>0</v>
      </c>
      <c r="O1565">
        <v>0</v>
      </c>
      <c r="P1565">
        <v>0</v>
      </c>
      <c r="Q1565">
        <v>0</v>
      </c>
      <c r="R1565">
        <v>1</v>
      </c>
      <c r="S1565">
        <v>858</v>
      </c>
      <c r="T1565">
        <v>1</v>
      </c>
      <c r="U1565">
        <v>0</v>
      </c>
      <c r="V1565">
        <v>858</v>
      </c>
      <c r="W1565">
        <v>28</v>
      </c>
      <c r="X1565">
        <v>5</v>
      </c>
      <c r="Y1565">
        <v>23</v>
      </c>
      <c r="Z1565">
        <v>0</v>
      </c>
      <c r="AA1565">
        <v>830</v>
      </c>
      <c r="AB1565">
        <v>78</v>
      </c>
      <c r="AC1565">
        <v>202</v>
      </c>
      <c r="AD1565">
        <v>140</v>
      </c>
      <c r="AE1565">
        <v>26</v>
      </c>
      <c r="AF1565">
        <v>28</v>
      </c>
      <c r="AG1565">
        <v>220</v>
      </c>
      <c r="AH1565">
        <v>136</v>
      </c>
      <c r="AI1565">
        <v>830</v>
      </c>
    </row>
    <row r="1566" spans="1:35" x14ac:dyDescent="0.25">
      <c r="A1566" t="s">
        <v>273</v>
      </c>
      <c r="B1566" t="s">
        <v>379</v>
      </c>
      <c r="C1566" t="str">
        <f t="shared" si="111"/>
        <v>160301</v>
      </c>
      <c r="D1566" t="s">
        <v>388</v>
      </c>
      <c r="E1566">
        <v>11</v>
      </c>
      <c r="F1566">
        <v>1572</v>
      </c>
      <c r="G1566">
        <v>1200</v>
      </c>
      <c r="H1566">
        <v>299</v>
      </c>
      <c r="I1566">
        <v>901</v>
      </c>
      <c r="J1566">
        <v>0</v>
      </c>
      <c r="K1566">
        <v>1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901</v>
      </c>
      <c r="T1566">
        <v>0</v>
      </c>
      <c r="U1566">
        <v>0</v>
      </c>
      <c r="V1566">
        <v>901</v>
      </c>
      <c r="W1566">
        <v>21</v>
      </c>
      <c r="X1566">
        <v>1</v>
      </c>
      <c r="Y1566">
        <v>20</v>
      </c>
      <c r="Z1566">
        <v>0</v>
      </c>
      <c r="AA1566">
        <v>880</v>
      </c>
      <c r="AB1566">
        <v>91</v>
      </c>
      <c r="AC1566">
        <v>258</v>
      </c>
      <c r="AD1566">
        <v>138</v>
      </c>
      <c r="AE1566">
        <v>17</v>
      </c>
      <c r="AF1566">
        <v>15</v>
      </c>
      <c r="AG1566">
        <v>246</v>
      </c>
      <c r="AH1566">
        <v>115</v>
      </c>
      <c r="AI1566">
        <v>880</v>
      </c>
    </row>
    <row r="1567" spans="1:35" x14ac:dyDescent="0.25">
      <c r="A1567" t="s">
        <v>273</v>
      </c>
      <c r="B1567" t="s">
        <v>379</v>
      </c>
      <c r="C1567" t="str">
        <f t="shared" si="111"/>
        <v>160301</v>
      </c>
      <c r="D1567" t="s">
        <v>291</v>
      </c>
      <c r="E1567">
        <v>12</v>
      </c>
      <c r="F1567">
        <v>1695</v>
      </c>
      <c r="G1567">
        <v>1290</v>
      </c>
      <c r="H1567">
        <v>607</v>
      </c>
      <c r="I1567">
        <v>683</v>
      </c>
      <c r="J1567">
        <v>0</v>
      </c>
      <c r="K1567">
        <v>3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683</v>
      </c>
      <c r="T1567">
        <v>0</v>
      </c>
      <c r="U1567">
        <v>0</v>
      </c>
      <c r="V1567">
        <v>683</v>
      </c>
      <c r="W1567">
        <v>19</v>
      </c>
      <c r="X1567">
        <v>4</v>
      </c>
      <c r="Y1567">
        <v>15</v>
      </c>
      <c r="Z1567">
        <v>0</v>
      </c>
      <c r="AA1567">
        <v>664</v>
      </c>
      <c r="AB1567">
        <v>56</v>
      </c>
      <c r="AC1567">
        <v>160</v>
      </c>
      <c r="AD1567">
        <v>107</v>
      </c>
      <c r="AE1567">
        <v>13</v>
      </c>
      <c r="AF1567">
        <v>22</v>
      </c>
      <c r="AG1567">
        <v>189</v>
      </c>
      <c r="AH1567">
        <v>117</v>
      </c>
      <c r="AI1567">
        <v>664</v>
      </c>
    </row>
    <row r="1568" spans="1:35" x14ac:dyDescent="0.25">
      <c r="A1568" t="s">
        <v>273</v>
      </c>
      <c r="B1568" t="s">
        <v>379</v>
      </c>
      <c r="C1568" t="str">
        <f t="shared" si="111"/>
        <v>160301</v>
      </c>
      <c r="D1568" t="s">
        <v>389</v>
      </c>
      <c r="E1568">
        <v>13</v>
      </c>
      <c r="F1568">
        <v>2284</v>
      </c>
      <c r="G1568">
        <v>1740</v>
      </c>
      <c r="H1568">
        <v>632</v>
      </c>
      <c r="I1568">
        <v>1108</v>
      </c>
      <c r="J1568">
        <v>2</v>
      </c>
      <c r="K1568">
        <v>7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1108</v>
      </c>
      <c r="T1568">
        <v>0</v>
      </c>
      <c r="U1568">
        <v>0</v>
      </c>
      <c r="V1568">
        <v>1108</v>
      </c>
      <c r="W1568">
        <v>19</v>
      </c>
      <c r="X1568">
        <v>4</v>
      </c>
      <c r="Y1568">
        <v>15</v>
      </c>
      <c r="Z1568">
        <v>0</v>
      </c>
      <c r="AA1568">
        <v>1089</v>
      </c>
      <c r="AB1568">
        <v>121</v>
      </c>
      <c r="AC1568">
        <v>310</v>
      </c>
      <c r="AD1568">
        <v>211</v>
      </c>
      <c r="AE1568">
        <v>24</v>
      </c>
      <c r="AF1568">
        <v>30</v>
      </c>
      <c r="AG1568">
        <v>252</v>
      </c>
      <c r="AH1568">
        <v>141</v>
      </c>
      <c r="AI1568">
        <v>1089</v>
      </c>
    </row>
    <row r="1569" spans="1:35" x14ac:dyDescent="0.25">
      <c r="A1569" t="s">
        <v>273</v>
      </c>
      <c r="B1569" t="s">
        <v>379</v>
      </c>
      <c r="C1569" t="str">
        <f t="shared" si="111"/>
        <v>160301</v>
      </c>
      <c r="D1569" t="s">
        <v>390</v>
      </c>
      <c r="E1569">
        <v>14</v>
      </c>
      <c r="F1569">
        <v>2083</v>
      </c>
      <c r="G1569">
        <v>1590</v>
      </c>
      <c r="H1569">
        <v>500</v>
      </c>
      <c r="I1569">
        <v>1090</v>
      </c>
      <c r="J1569">
        <v>0</v>
      </c>
      <c r="K1569">
        <v>8</v>
      </c>
      <c r="L1569">
        <v>7</v>
      </c>
      <c r="M1569">
        <v>7</v>
      </c>
      <c r="N1569">
        <v>2</v>
      </c>
      <c r="O1569">
        <v>0</v>
      </c>
      <c r="P1569">
        <v>0</v>
      </c>
      <c r="Q1569">
        <v>1</v>
      </c>
      <c r="R1569">
        <v>5</v>
      </c>
      <c r="S1569">
        <v>1094</v>
      </c>
      <c r="T1569">
        <v>5</v>
      </c>
      <c r="U1569">
        <v>0</v>
      </c>
      <c r="V1569">
        <v>1094</v>
      </c>
      <c r="W1569">
        <v>15</v>
      </c>
      <c r="X1569">
        <v>0</v>
      </c>
      <c r="Y1569">
        <v>15</v>
      </c>
      <c r="Z1569">
        <v>0</v>
      </c>
      <c r="AA1569">
        <v>1079</v>
      </c>
      <c r="AB1569">
        <v>129</v>
      </c>
      <c r="AC1569">
        <v>283</v>
      </c>
      <c r="AD1569">
        <v>213</v>
      </c>
      <c r="AE1569">
        <v>14</v>
      </c>
      <c r="AF1569">
        <v>69</v>
      </c>
      <c r="AG1569">
        <v>244</v>
      </c>
      <c r="AH1569">
        <v>127</v>
      </c>
      <c r="AI1569">
        <v>1079</v>
      </c>
    </row>
    <row r="1570" spans="1:35" x14ac:dyDescent="0.25">
      <c r="A1570" t="s">
        <v>273</v>
      </c>
      <c r="B1570" t="s">
        <v>379</v>
      </c>
      <c r="C1570" t="str">
        <f t="shared" si="111"/>
        <v>160301</v>
      </c>
      <c r="D1570" t="s">
        <v>391</v>
      </c>
      <c r="E1570">
        <v>15</v>
      </c>
      <c r="F1570">
        <v>2010</v>
      </c>
      <c r="G1570">
        <v>1541</v>
      </c>
      <c r="H1570">
        <v>612</v>
      </c>
      <c r="I1570">
        <v>929</v>
      </c>
      <c r="J1570">
        <v>0</v>
      </c>
      <c r="K1570">
        <v>4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929</v>
      </c>
      <c r="T1570">
        <v>0</v>
      </c>
      <c r="U1570">
        <v>0</v>
      </c>
      <c r="V1570">
        <v>929</v>
      </c>
      <c r="W1570">
        <v>18</v>
      </c>
      <c r="X1570">
        <v>3</v>
      </c>
      <c r="Y1570">
        <v>15</v>
      </c>
      <c r="Z1570">
        <v>0</v>
      </c>
      <c r="AA1570">
        <v>911</v>
      </c>
      <c r="AB1570">
        <v>115</v>
      </c>
      <c r="AC1570">
        <v>232</v>
      </c>
      <c r="AD1570">
        <v>183</v>
      </c>
      <c r="AE1570">
        <v>19</v>
      </c>
      <c r="AF1570">
        <v>24</v>
      </c>
      <c r="AG1570">
        <v>198</v>
      </c>
      <c r="AH1570">
        <v>140</v>
      </c>
      <c r="AI1570">
        <v>911</v>
      </c>
    </row>
    <row r="1571" spans="1:35" x14ac:dyDescent="0.25">
      <c r="A1571" t="s">
        <v>273</v>
      </c>
      <c r="B1571" t="s">
        <v>379</v>
      </c>
      <c r="C1571" t="str">
        <f t="shared" si="111"/>
        <v>160301</v>
      </c>
      <c r="D1571" t="s">
        <v>392</v>
      </c>
      <c r="E1571">
        <v>16</v>
      </c>
      <c r="F1571">
        <v>2343</v>
      </c>
      <c r="G1571">
        <v>1782</v>
      </c>
      <c r="H1571">
        <v>589</v>
      </c>
      <c r="I1571">
        <v>1193</v>
      </c>
      <c r="J1571">
        <v>0</v>
      </c>
      <c r="K1571">
        <v>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1193</v>
      </c>
      <c r="T1571">
        <v>0</v>
      </c>
      <c r="U1571">
        <v>0</v>
      </c>
      <c r="V1571">
        <v>1193</v>
      </c>
      <c r="W1571">
        <v>30</v>
      </c>
      <c r="X1571">
        <v>3</v>
      </c>
      <c r="Y1571">
        <v>27</v>
      </c>
      <c r="Z1571">
        <v>0</v>
      </c>
      <c r="AA1571">
        <v>1163</v>
      </c>
      <c r="AB1571">
        <v>110</v>
      </c>
      <c r="AC1571">
        <v>312</v>
      </c>
      <c r="AD1571">
        <v>267</v>
      </c>
      <c r="AE1571">
        <v>21</v>
      </c>
      <c r="AF1571">
        <v>27</v>
      </c>
      <c r="AG1571">
        <v>275</v>
      </c>
      <c r="AH1571">
        <v>151</v>
      </c>
      <c r="AI1571">
        <v>1163</v>
      </c>
    </row>
    <row r="1572" spans="1:35" x14ac:dyDescent="0.25">
      <c r="A1572" t="s">
        <v>273</v>
      </c>
      <c r="B1572" t="s">
        <v>379</v>
      </c>
      <c r="C1572" t="str">
        <f t="shared" si="111"/>
        <v>160301</v>
      </c>
      <c r="D1572" t="s">
        <v>393</v>
      </c>
      <c r="E1572">
        <v>17</v>
      </c>
      <c r="F1572">
        <v>2103</v>
      </c>
      <c r="G1572">
        <v>1610</v>
      </c>
      <c r="H1572">
        <v>468</v>
      </c>
      <c r="I1572">
        <v>1142</v>
      </c>
      <c r="J1572">
        <v>1</v>
      </c>
      <c r="K1572">
        <v>2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1141</v>
      </c>
      <c r="T1572">
        <v>0</v>
      </c>
      <c r="U1572">
        <v>0</v>
      </c>
      <c r="V1572">
        <v>1141</v>
      </c>
      <c r="W1572">
        <v>23</v>
      </c>
      <c r="X1572">
        <v>4</v>
      </c>
      <c r="Y1572">
        <v>19</v>
      </c>
      <c r="Z1572">
        <v>0</v>
      </c>
      <c r="AA1572">
        <v>1118</v>
      </c>
      <c r="AB1572">
        <v>92</v>
      </c>
      <c r="AC1572">
        <v>329</v>
      </c>
      <c r="AD1572">
        <v>236</v>
      </c>
      <c r="AE1572">
        <v>19</v>
      </c>
      <c r="AF1572">
        <v>27</v>
      </c>
      <c r="AG1572">
        <v>248</v>
      </c>
      <c r="AH1572">
        <v>167</v>
      </c>
      <c r="AI1572">
        <v>1118</v>
      </c>
    </row>
    <row r="1573" spans="1:35" x14ac:dyDescent="0.25">
      <c r="A1573" t="s">
        <v>273</v>
      </c>
      <c r="B1573" t="s">
        <v>379</v>
      </c>
      <c r="C1573" t="str">
        <f t="shared" si="111"/>
        <v>160301</v>
      </c>
      <c r="D1573" t="s">
        <v>394</v>
      </c>
      <c r="E1573">
        <v>18</v>
      </c>
      <c r="F1573">
        <v>406</v>
      </c>
      <c r="G1573">
        <v>320</v>
      </c>
      <c r="H1573">
        <v>94</v>
      </c>
      <c r="I1573">
        <v>226</v>
      </c>
      <c r="J1573">
        <v>0</v>
      </c>
      <c r="K1573">
        <v>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226</v>
      </c>
      <c r="T1573">
        <v>0</v>
      </c>
      <c r="U1573">
        <v>0</v>
      </c>
      <c r="V1573">
        <v>226</v>
      </c>
      <c r="W1573">
        <v>7</v>
      </c>
      <c r="X1573">
        <v>0</v>
      </c>
      <c r="Y1573">
        <v>7</v>
      </c>
      <c r="Z1573">
        <v>0</v>
      </c>
      <c r="AA1573">
        <v>219</v>
      </c>
      <c r="AB1573">
        <v>43</v>
      </c>
      <c r="AC1573">
        <v>62</v>
      </c>
      <c r="AD1573">
        <v>34</v>
      </c>
      <c r="AE1573">
        <v>3</v>
      </c>
      <c r="AF1573">
        <v>8</v>
      </c>
      <c r="AG1573">
        <v>42</v>
      </c>
      <c r="AH1573">
        <v>27</v>
      </c>
      <c r="AI1573">
        <v>219</v>
      </c>
    </row>
    <row r="1574" spans="1:35" x14ac:dyDescent="0.25">
      <c r="A1574" t="s">
        <v>273</v>
      </c>
      <c r="B1574" t="s">
        <v>379</v>
      </c>
      <c r="C1574" t="str">
        <f t="shared" si="111"/>
        <v>160301</v>
      </c>
      <c r="D1574" t="s">
        <v>395</v>
      </c>
      <c r="E1574">
        <v>19</v>
      </c>
      <c r="F1574">
        <v>1749</v>
      </c>
      <c r="G1574">
        <v>1339</v>
      </c>
      <c r="H1574">
        <v>426</v>
      </c>
      <c r="I1574">
        <v>913</v>
      </c>
      <c r="J1574">
        <v>0</v>
      </c>
      <c r="K1574">
        <v>3</v>
      </c>
      <c r="L1574">
        <v>2</v>
      </c>
      <c r="M1574">
        <v>2</v>
      </c>
      <c r="N1574">
        <v>0</v>
      </c>
      <c r="O1574">
        <v>0</v>
      </c>
      <c r="P1574">
        <v>0</v>
      </c>
      <c r="Q1574">
        <v>0</v>
      </c>
      <c r="R1574">
        <v>2</v>
      </c>
      <c r="S1574">
        <v>915</v>
      </c>
      <c r="T1574">
        <v>2</v>
      </c>
      <c r="U1574">
        <v>0</v>
      </c>
      <c r="V1574">
        <v>915</v>
      </c>
      <c r="W1574">
        <v>11</v>
      </c>
      <c r="X1574">
        <v>5</v>
      </c>
      <c r="Y1574">
        <v>6</v>
      </c>
      <c r="Z1574">
        <v>0</v>
      </c>
      <c r="AA1574">
        <v>904</v>
      </c>
      <c r="AB1574">
        <v>107</v>
      </c>
      <c r="AC1574">
        <v>283</v>
      </c>
      <c r="AD1574">
        <v>156</v>
      </c>
      <c r="AE1574">
        <v>15</v>
      </c>
      <c r="AF1574">
        <v>22</v>
      </c>
      <c r="AG1574">
        <v>191</v>
      </c>
      <c r="AH1574">
        <v>130</v>
      </c>
      <c r="AI1574">
        <v>904</v>
      </c>
    </row>
    <row r="1575" spans="1:35" x14ac:dyDescent="0.25">
      <c r="A1575" t="s">
        <v>273</v>
      </c>
      <c r="B1575" t="s">
        <v>379</v>
      </c>
      <c r="C1575" t="str">
        <f t="shared" si="111"/>
        <v>160301</v>
      </c>
      <c r="D1575" t="s">
        <v>396</v>
      </c>
      <c r="E1575">
        <v>20</v>
      </c>
      <c r="F1575">
        <v>784</v>
      </c>
      <c r="G1575">
        <v>601</v>
      </c>
      <c r="H1575">
        <v>218</v>
      </c>
      <c r="I1575">
        <v>383</v>
      </c>
      <c r="J1575">
        <v>0</v>
      </c>
      <c r="K1575">
        <v>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383</v>
      </c>
      <c r="T1575">
        <v>0</v>
      </c>
      <c r="U1575">
        <v>0</v>
      </c>
      <c r="V1575">
        <v>383</v>
      </c>
      <c r="W1575">
        <v>8</v>
      </c>
      <c r="X1575">
        <v>2</v>
      </c>
      <c r="Y1575">
        <v>6</v>
      </c>
      <c r="Z1575">
        <v>0</v>
      </c>
      <c r="AA1575">
        <v>375</v>
      </c>
      <c r="AB1575">
        <v>49</v>
      </c>
      <c r="AC1575">
        <v>112</v>
      </c>
      <c r="AD1575">
        <v>62</v>
      </c>
      <c r="AE1575">
        <v>6</v>
      </c>
      <c r="AF1575">
        <v>10</v>
      </c>
      <c r="AG1575">
        <v>80</v>
      </c>
      <c r="AH1575">
        <v>56</v>
      </c>
      <c r="AI1575">
        <v>375</v>
      </c>
    </row>
    <row r="1576" spans="1:35" x14ac:dyDescent="0.25">
      <c r="A1576" t="s">
        <v>273</v>
      </c>
      <c r="B1576" t="s">
        <v>379</v>
      </c>
      <c r="C1576" t="str">
        <f t="shared" si="111"/>
        <v>160301</v>
      </c>
      <c r="D1576" t="s">
        <v>397</v>
      </c>
      <c r="E1576">
        <v>21</v>
      </c>
      <c r="F1576">
        <v>2106</v>
      </c>
      <c r="G1576">
        <v>1620</v>
      </c>
      <c r="H1576">
        <v>407</v>
      </c>
      <c r="I1576">
        <v>1213</v>
      </c>
      <c r="J1576">
        <v>0</v>
      </c>
      <c r="K1576">
        <v>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1213</v>
      </c>
      <c r="T1576">
        <v>0</v>
      </c>
      <c r="U1576">
        <v>0</v>
      </c>
      <c r="V1576">
        <v>1213</v>
      </c>
      <c r="W1576">
        <v>29</v>
      </c>
      <c r="X1576">
        <v>2</v>
      </c>
      <c r="Y1576">
        <v>27</v>
      </c>
      <c r="Z1576">
        <v>0</v>
      </c>
      <c r="AA1576">
        <v>1184</v>
      </c>
      <c r="AB1576">
        <v>130</v>
      </c>
      <c r="AC1576">
        <v>315</v>
      </c>
      <c r="AD1576">
        <v>219</v>
      </c>
      <c r="AE1576">
        <v>31</v>
      </c>
      <c r="AF1576">
        <v>29</v>
      </c>
      <c r="AG1576">
        <v>287</v>
      </c>
      <c r="AH1576">
        <v>173</v>
      </c>
      <c r="AI1576">
        <v>1184</v>
      </c>
    </row>
    <row r="1577" spans="1:35" x14ac:dyDescent="0.25">
      <c r="A1577" t="s">
        <v>273</v>
      </c>
      <c r="B1577" t="s">
        <v>379</v>
      </c>
      <c r="C1577" t="str">
        <f t="shared" si="111"/>
        <v>160301</v>
      </c>
      <c r="D1577" t="s">
        <v>398</v>
      </c>
      <c r="E1577">
        <v>22</v>
      </c>
      <c r="F1577">
        <v>2137</v>
      </c>
      <c r="G1577">
        <v>1630</v>
      </c>
      <c r="H1577">
        <v>781</v>
      </c>
      <c r="I1577">
        <v>849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849</v>
      </c>
      <c r="T1577">
        <v>0</v>
      </c>
      <c r="U1577">
        <v>0</v>
      </c>
      <c r="V1577">
        <v>849</v>
      </c>
      <c r="W1577">
        <v>8</v>
      </c>
      <c r="X1577">
        <v>3</v>
      </c>
      <c r="Y1577">
        <v>5</v>
      </c>
      <c r="Z1577">
        <v>0</v>
      </c>
      <c r="AA1577">
        <v>841</v>
      </c>
      <c r="AB1577">
        <v>106</v>
      </c>
      <c r="AC1577">
        <v>183</v>
      </c>
      <c r="AD1577">
        <v>117</v>
      </c>
      <c r="AE1577">
        <v>12</v>
      </c>
      <c r="AF1577">
        <v>28</v>
      </c>
      <c r="AG1577">
        <v>238</v>
      </c>
      <c r="AH1577">
        <v>157</v>
      </c>
      <c r="AI1577">
        <v>841</v>
      </c>
    </row>
    <row r="1578" spans="1:35" x14ac:dyDescent="0.25">
      <c r="A1578" t="s">
        <v>273</v>
      </c>
      <c r="B1578" t="s">
        <v>379</v>
      </c>
      <c r="C1578" t="str">
        <f t="shared" si="111"/>
        <v>160301</v>
      </c>
      <c r="D1578" t="s">
        <v>399</v>
      </c>
      <c r="E1578">
        <v>23</v>
      </c>
      <c r="F1578">
        <v>419</v>
      </c>
      <c r="G1578">
        <v>330</v>
      </c>
      <c r="H1578">
        <v>183</v>
      </c>
      <c r="I1578">
        <v>147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147</v>
      </c>
      <c r="T1578">
        <v>0</v>
      </c>
      <c r="U1578">
        <v>0</v>
      </c>
      <c r="V1578">
        <v>147</v>
      </c>
      <c r="W1578">
        <v>4</v>
      </c>
      <c r="X1578">
        <v>0</v>
      </c>
      <c r="Y1578">
        <v>4</v>
      </c>
      <c r="Z1578">
        <v>0</v>
      </c>
      <c r="AA1578">
        <v>143</v>
      </c>
      <c r="AB1578">
        <v>13</v>
      </c>
      <c r="AC1578">
        <v>32</v>
      </c>
      <c r="AD1578">
        <v>15</v>
      </c>
      <c r="AE1578">
        <v>2</v>
      </c>
      <c r="AF1578">
        <v>27</v>
      </c>
      <c r="AG1578">
        <v>29</v>
      </c>
      <c r="AH1578">
        <v>25</v>
      </c>
      <c r="AI1578">
        <v>143</v>
      </c>
    </row>
    <row r="1579" spans="1:35" x14ac:dyDescent="0.25">
      <c r="A1579" t="s">
        <v>273</v>
      </c>
      <c r="B1579" t="s">
        <v>379</v>
      </c>
      <c r="C1579" t="str">
        <f t="shared" si="111"/>
        <v>160301</v>
      </c>
      <c r="D1579" t="s">
        <v>400</v>
      </c>
      <c r="E1579">
        <v>24</v>
      </c>
      <c r="F1579">
        <v>335</v>
      </c>
      <c r="G1579">
        <v>260</v>
      </c>
      <c r="H1579">
        <v>115</v>
      </c>
      <c r="I1579">
        <v>145</v>
      </c>
      <c r="J1579">
        <v>0</v>
      </c>
      <c r="K1579">
        <v>1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145</v>
      </c>
      <c r="T1579">
        <v>0</v>
      </c>
      <c r="U1579">
        <v>0</v>
      </c>
      <c r="V1579">
        <v>145</v>
      </c>
      <c r="W1579">
        <v>1</v>
      </c>
      <c r="X1579">
        <v>0</v>
      </c>
      <c r="Y1579">
        <v>1</v>
      </c>
      <c r="Z1579">
        <v>0</v>
      </c>
      <c r="AA1579">
        <v>144</v>
      </c>
      <c r="AB1579">
        <v>28</v>
      </c>
      <c r="AC1579">
        <v>41</v>
      </c>
      <c r="AD1579">
        <v>11</v>
      </c>
      <c r="AE1579">
        <v>1</v>
      </c>
      <c r="AF1579">
        <v>20</v>
      </c>
      <c r="AG1579">
        <v>26</v>
      </c>
      <c r="AH1579">
        <v>17</v>
      </c>
      <c r="AI1579">
        <v>144</v>
      </c>
    </row>
    <row r="1580" spans="1:35" x14ac:dyDescent="0.25">
      <c r="A1580" t="s">
        <v>273</v>
      </c>
      <c r="B1580" t="s">
        <v>379</v>
      </c>
      <c r="C1580" t="str">
        <f t="shared" si="111"/>
        <v>160301</v>
      </c>
      <c r="D1580" t="s">
        <v>401</v>
      </c>
      <c r="E1580">
        <v>25</v>
      </c>
      <c r="F1580">
        <v>2141</v>
      </c>
      <c r="G1580">
        <v>1680</v>
      </c>
      <c r="H1580">
        <v>848</v>
      </c>
      <c r="I1580">
        <v>832</v>
      </c>
      <c r="J1580">
        <v>0</v>
      </c>
      <c r="K1580">
        <v>4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832</v>
      </c>
      <c r="T1580">
        <v>0</v>
      </c>
      <c r="U1580">
        <v>0</v>
      </c>
      <c r="V1580">
        <v>832</v>
      </c>
      <c r="W1580">
        <v>41</v>
      </c>
      <c r="X1580">
        <v>5</v>
      </c>
      <c r="Y1580">
        <v>36</v>
      </c>
      <c r="Z1580">
        <v>0</v>
      </c>
      <c r="AA1580">
        <v>791</v>
      </c>
      <c r="AB1580">
        <v>67</v>
      </c>
      <c r="AC1580">
        <v>178</v>
      </c>
      <c r="AD1580">
        <v>81</v>
      </c>
      <c r="AE1580">
        <v>22</v>
      </c>
      <c r="AF1580">
        <v>168</v>
      </c>
      <c r="AG1580">
        <v>165</v>
      </c>
      <c r="AH1580">
        <v>110</v>
      </c>
      <c r="AI1580">
        <v>791</v>
      </c>
    </row>
    <row r="1581" spans="1:35" x14ac:dyDescent="0.25">
      <c r="A1581" t="s">
        <v>273</v>
      </c>
      <c r="B1581" t="s">
        <v>379</v>
      </c>
      <c r="C1581" t="str">
        <f t="shared" si="111"/>
        <v>160301</v>
      </c>
      <c r="D1581" t="s">
        <v>402</v>
      </c>
      <c r="E1581">
        <v>26</v>
      </c>
      <c r="F1581">
        <v>297</v>
      </c>
      <c r="G1581">
        <v>230</v>
      </c>
      <c r="H1581">
        <v>129</v>
      </c>
      <c r="I1581">
        <v>101</v>
      </c>
      <c r="J1581">
        <v>0</v>
      </c>
      <c r="K1581">
        <v>1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101</v>
      </c>
      <c r="T1581">
        <v>0</v>
      </c>
      <c r="U1581">
        <v>0</v>
      </c>
      <c r="V1581">
        <v>101</v>
      </c>
      <c r="W1581">
        <v>1</v>
      </c>
      <c r="X1581">
        <v>0</v>
      </c>
      <c r="Y1581">
        <v>1</v>
      </c>
      <c r="Z1581">
        <v>0</v>
      </c>
      <c r="AA1581">
        <v>100</v>
      </c>
      <c r="AB1581">
        <v>3</v>
      </c>
      <c r="AC1581">
        <v>23</v>
      </c>
      <c r="AD1581">
        <v>11</v>
      </c>
      <c r="AE1581">
        <v>2</v>
      </c>
      <c r="AF1581">
        <v>20</v>
      </c>
      <c r="AG1581">
        <v>21</v>
      </c>
      <c r="AH1581">
        <v>20</v>
      </c>
      <c r="AI1581">
        <v>100</v>
      </c>
    </row>
    <row r="1582" spans="1:35" x14ac:dyDescent="0.25">
      <c r="A1582" t="s">
        <v>273</v>
      </c>
      <c r="B1582" t="s">
        <v>379</v>
      </c>
      <c r="C1582" t="str">
        <f t="shared" si="111"/>
        <v>160301</v>
      </c>
      <c r="D1582" t="s">
        <v>403</v>
      </c>
      <c r="E1582">
        <v>27</v>
      </c>
      <c r="F1582">
        <v>1000</v>
      </c>
      <c r="G1582">
        <v>760</v>
      </c>
      <c r="H1582">
        <v>403</v>
      </c>
      <c r="I1582">
        <v>357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357</v>
      </c>
      <c r="T1582">
        <v>0</v>
      </c>
      <c r="U1582">
        <v>0</v>
      </c>
      <c r="V1582">
        <v>357</v>
      </c>
      <c r="W1582">
        <v>4</v>
      </c>
      <c r="X1582">
        <v>1</v>
      </c>
      <c r="Y1582">
        <v>3</v>
      </c>
      <c r="Z1582">
        <v>0</v>
      </c>
      <c r="AA1582">
        <v>353</v>
      </c>
      <c r="AB1582">
        <v>29</v>
      </c>
      <c r="AC1582">
        <v>60</v>
      </c>
      <c r="AD1582">
        <v>24</v>
      </c>
      <c r="AE1582">
        <v>7</v>
      </c>
      <c r="AF1582">
        <v>107</v>
      </c>
      <c r="AG1582">
        <v>75</v>
      </c>
      <c r="AH1582">
        <v>51</v>
      </c>
      <c r="AI1582">
        <v>353</v>
      </c>
    </row>
    <row r="1583" spans="1:35" x14ac:dyDescent="0.25">
      <c r="A1583" t="s">
        <v>273</v>
      </c>
      <c r="B1583" t="s">
        <v>379</v>
      </c>
      <c r="C1583" t="str">
        <f t="shared" si="111"/>
        <v>160301</v>
      </c>
      <c r="D1583" t="s">
        <v>404</v>
      </c>
      <c r="E1583">
        <v>28</v>
      </c>
      <c r="F1583">
        <v>604</v>
      </c>
      <c r="G1583">
        <v>471</v>
      </c>
      <c r="H1583">
        <v>198</v>
      </c>
      <c r="I1583">
        <v>273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273</v>
      </c>
      <c r="T1583">
        <v>0</v>
      </c>
      <c r="U1583">
        <v>0</v>
      </c>
      <c r="V1583">
        <v>273</v>
      </c>
      <c r="W1583">
        <v>4</v>
      </c>
      <c r="X1583">
        <v>1</v>
      </c>
      <c r="Y1583">
        <v>3</v>
      </c>
      <c r="Z1583">
        <v>0</v>
      </c>
      <c r="AA1583">
        <v>269</v>
      </c>
      <c r="AB1583">
        <v>41</v>
      </c>
      <c r="AC1583">
        <v>41</v>
      </c>
      <c r="AD1583">
        <v>31</v>
      </c>
      <c r="AE1583">
        <v>7</v>
      </c>
      <c r="AF1583">
        <v>48</v>
      </c>
      <c r="AG1583">
        <v>63</v>
      </c>
      <c r="AH1583">
        <v>38</v>
      </c>
      <c r="AI1583">
        <v>269</v>
      </c>
    </row>
    <row r="1584" spans="1:35" x14ac:dyDescent="0.25">
      <c r="A1584" t="s">
        <v>273</v>
      </c>
      <c r="B1584" t="s">
        <v>379</v>
      </c>
      <c r="C1584" t="str">
        <f t="shared" si="111"/>
        <v>160301</v>
      </c>
      <c r="D1584" t="s">
        <v>405</v>
      </c>
      <c r="E1584">
        <v>29</v>
      </c>
      <c r="F1584">
        <v>1498</v>
      </c>
      <c r="G1584">
        <v>1150</v>
      </c>
      <c r="H1584">
        <v>492</v>
      </c>
      <c r="I1584">
        <v>658</v>
      </c>
      <c r="J1584">
        <v>0</v>
      </c>
      <c r="K1584">
        <v>4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658</v>
      </c>
      <c r="T1584">
        <v>0</v>
      </c>
      <c r="U1584">
        <v>0</v>
      </c>
      <c r="V1584">
        <v>658</v>
      </c>
      <c r="W1584">
        <v>20</v>
      </c>
      <c r="X1584">
        <v>5</v>
      </c>
      <c r="Y1584">
        <v>15</v>
      </c>
      <c r="Z1584">
        <v>0</v>
      </c>
      <c r="AA1584">
        <v>638</v>
      </c>
      <c r="AB1584">
        <v>70</v>
      </c>
      <c r="AC1584">
        <v>149</v>
      </c>
      <c r="AD1584">
        <v>124</v>
      </c>
      <c r="AE1584">
        <v>12</v>
      </c>
      <c r="AF1584">
        <v>14</v>
      </c>
      <c r="AG1584">
        <v>142</v>
      </c>
      <c r="AH1584">
        <v>127</v>
      </c>
      <c r="AI1584">
        <v>638</v>
      </c>
    </row>
    <row r="1585" spans="1:35" x14ac:dyDescent="0.25">
      <c r="A1585" t="s">
        <v>273</v>
      </c>
      <c r="B1585" t="s">
        <v>379</v>
      </c>
      <c r="C1585" t="str">
        <f t="shared" si="111"/>
        <v>160301</v>
      </c>
      <c r="D1585" t="s">
        <v>406</v>
      </c>
      <c r="E1585">
        <v>30</v>
      </c>
      <c r="F1585">
        <v>1497</v>
      </c>
      <c r="G1585">
        <v>1141</v>
      </c>
      <c r="H1585">
        <v>677</v>
      </c>
      <c r="I1585">
        <v>464</v>
      </c>
      <c r="J1585">
        <v>0</v>
      </c>
      <c r="K1585">
        <v>1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464</v>
      </c>
      <c r="T1585">
        <v>0</v>
      </c>
      <c r="U1585">
        <v>0</v>
      </c>
      <c r="V1585">
        <v>464</v>
      </c>
      <c r="W1585">
        <v>6</v>
      </c>
      <c r="X1585">
        <v>1</v>
      </c>
      <c r="Y1585">
        <v>5</v>
      </c>
      <c r="Z1585">
        <v>0</v>
      </c>
      <c r="AA1585">
        <v>458</v>
      </c>
      <c r="AB1585">
        <v>42</v>
      </c>
      <c r="AC1585">
        <v>96</v>
      </c>
      <c r="AD1585">
        <v>46</v>
      </c>
      <c r="AE1585">
        <v>7</v>
      </c>
      <c r="AF1585">
        <v>137</v>
      </c>
      <c r="AG1585">
        <v>78</v>
      </c>
      <c r="AH1585">
        <v>52</v>
      </c>
      <c r="AI1585">
        <v>458</v>
      </c>
    </row>
    <row r="1586" spans="1:35" x14ac:dyDescent="0.25">
      <c r="A1586" t="s">
        <v>273</v>
      </c>
      <c r="B1586" t="s">
        <v>379</v>
      </c>
      <c r="C1586" t="str">
        <f t="shared" si="111"/>
        <v>160301</v>
      </c>
      <c r="D1586" t="s">
        <v>407</v>
      </c>
      <c r="E1586">
        <v>31</v>
      </c>
      <c r="F1586">
        <v>915</v>
      </c>
      <c r="G1586">
        <v>711</v>
      </c>
      <c r="H1586">
        <v>190</v>
      </c>
      <c r="I1586">
        <v>521</v>
      </c>
      <c r="J1586">
        <v>0</v>
      </c>
      <c r="K1586">
        <v>1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521</v>
      </c>
      <c r="T1586">
        <v>0</v>
      </c>
      <c r="U1586">
        <v>0</v>
      </c>
      <c r="V1586">
        <v>521</v>
      </c>
      <c r="W1586">
        <v>7</v>
      </c>
      <c r="X1586">
        <v>0</v>
      </c>
      <c r="Y1586">
        <v>7</v>
      </c>
      <c r="Z1586">
        <v>0</v>
      </c>
      <c r="AA1586">
        <v>514</v>
      </c>
      <c r="AB1586">
        <v>94</v>
      </c>
      <c r="AC1586">
        <v>130</v>
      </c>
      <c r="AD1586">
        <v>68</v>
      </c>
      <c r="AE1586">
        <v>12</v>
      </c>
      <c r="AF1586">
        <v>37</v>
      </c>
      <c r="AG1586">
        <v>126</v>
      </c>
      <c r="AH1586">
        <v>47</v>
      </c>
      <c r="AI1586">
        <v>514</v>
      </c>
    </row>
    <row r="1587" spans="1:35" x14ac:dyDescent="0.25">
      <c r="A1587" t="s">
        <v>273</v>
      </c>
      <c r="B1587" t="s">
        <v>379</v>
      </c>
      <c r="C1587" t="str">
        <f t="shared" si="111"/>
        <v>160301</v>
      </c>
      <c r="D1587" t="s">
        <v>408</v>
      </c>
      <c r="E1587">
        <v>32</v>
      </c>
      <c r="F1587">
        <v>33</v>
      </c>
      <c r="G1587">
        <v>70</v>
      </c>
      <c r="H1587">
        <v>58</v>
      </c>
      <c r="I1587">
        <v>12</v>
      </c>
      <c r="J1587">
        <v>0</v>
      </c>
      <c r="K1587">
        <v>2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12</v>
      </c>
      <c r="T1587">
        <v>0</v>
      </c>
      <c r="U1587">
        <v>0</v>
      </c>
      <c r="V1587">
        <v>12</v>
      </c>
      <c r="W1587">
        <v>1</v>
      </c>
      <c r="X1587">
        <v>1</v>
      </c>
      <c r="Y1587">
        <v>0</v>
      </c>
      <c r="Z1587">
        <v>0</v>
      </c>
      <c r="AA1587">
        <v>11</v>
      </c>
      <c r="AB1587">
        <v>1</v>
      </c>
      <c r="AC1587">
        <v>2</v>
      </c>
      <c r="AD1587">
        <v>2</v>
      </c>
      <c r="AE1587">
        <v>2</v>
      </c>
      <c r="AF1587">
        <v>3</v>
      </c>
      <c r="AG1587">
        <v>0</v>
      </c>
      <c r="AH1587">
        <v>1</v>
      </c>
      <c r="AI1587">
        <v>11</v>
      </c>
    </row>
    <row r="1588" spans="1:35" x14ac:dyDescent="0.25">
      <c r="A1588" t="s">
        <v>273</v>
      </c>
      <c r="B1588" t="s">
        <v>379</v>
      </c>
      <c r="C1588" t="str">
        <f t="shared" si="111"/>
        <v>160301</v>
      </c>
      <c r="D1588" t="s">
        <v>408</v>
      </c>
      <c r="E1588">
        <v>33</v>
      </c>
      <c r="F1588">
        <v>111</v>
      </c>
      <c r="G1588">
        <v>220</v>
      </c>
      <c r="H1588">
        <v>192</v>
      </c>
      <c r="I1588">
        <v>28</v>
      </c>
      <c r="J1588">
        <v>0</v>
      </c>
      <c r="K1588">
        <v>3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28</v>
      </c>
      <c r="T1588">
        <v>0</v>
      </c>
      <c r="U1588">
        <v>0</v>
      </c>
      <c r="V1588">
        <v>28</v>
      </c>
      <c r="W1588">
        <v>1</v>
      </c>
      <c r="X1588">
        <v>0</v>
      </c>
      <c r="Y1588">
        <v>1</v>
      </c>
      <c r="Z1588">
        <v>0</v>
      </c>
      <c r="AA1588">
        <v>27</v>
      </c>
      <c r="AB1588">
        <v>1</v>
      </c>
      <c r="AC1588">
        <v>5</v>
      </c>
      <c r="AD1588">
        <v>6</v>
      </c>
      <c r="AE1588">
        <v>1</v>
      </c>
      <c r="AF1588">
        <v>7</v>
      </c>
      <c r="AG1588">
        <v>4</v>
      </c>
      <c r="AH1588">
        <v>3</v>
      </c>
      <c r="AI1588">
        <v>27</v>
      </c>
    </row>
    <row r="1589" spans="1:35" x14ac:dyDescent="0.25">
      <c r="A1589" t="s">
        <v>273</v>
      </c>
      <c r="B1589" t="s">
        <v>379</v>
      </c>
      <c r="C1589" t="str">
        <f t="shared" si="111"/>
        <v>160301</v>
      </c>
      <c r="D1589" t="s">
        <v>318</v>
      </c>
      <c r="E1589">
        <v>34</v>
      </c>
      <c r="F1589">
        <v>48</v>
      </c>
      <c r="G1589">
        <v>68</v>
      </c>
      <c r="H1589">
        <v>24</v>
      </c>
      <c r="I1589">
        <v>44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44</v>
      </c>
      <c r="T1589">
        <v>0</v>
      </c>
      <c r="U1589">
        <v>0</v>
      </c>
      <c r="V1589">
        <v>44</v>
      </c>
      <c r="W1589">
        <v>0</v>
      </c>
      <c r="X1589">
        <v>0</v>
      </c>
      <c r="Y1589">
        <v>0</v>
      </c>
      <c r="Z1589">
        <v>0</v>
      </c>
      <c r="AA1589">
        <v>44</v>
      </c>
      <c r="AB1589">
        <v>8</v>
      </c>
      <c r="AC1589">
        <v>14</v>
      </c>
      <c r="AD1589">
        <v>2</v>
      </c>
      <c r="AE1589">
        <v>6</v>
      </c>
      <c r="AF1589">
        <v>9</v>
      </c>
      <c r="AG1589">
        <v>2</v>
      </c>
      <c r="AH1589">
        <v>3</v>
      </c>
      <c r="AI1589">
        <v>44</v>
      </c>
    </row>
    <row r="1590" spans="1:35" x14ac:dyDescent="0.25">
      <c r="A1590" t="s">
        <v>273</v>
      </c>
      <c r="B1590" t="s">
        <v>379</v>
      </c>
      <c r="C1590" t="str">
        <f t="shared" si="111"/>
        <v>160301</v>
      </c>
      <c r="D1590" t="s">
        <v>409</v>
      </c>
      <c r="E1590">
        <v>35</v>
      </c>
      <c r="F1590">
        <v>104</v>
      </c>
      <c r="G1590">
        <v>120</v>
      </c>
      <c r="H1590">
        <v>58</v>
      </c>
      <c r="I1590">
        <v>62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62</v>
      </c>
      <c r="T1590">
        <v>0</v>
      </c>
      <c r="U1590">
        <v>0</v>
      </c>
      <c r="V1590">
        <v>62</v>
      </c>
      <c r="W1590">
        <v>1</v>
      </c>
      <c r="X1590">
        <v>0</v>
      </c>
      <c r="Y1590">
        <v>1</v>
      </c>
      <c r="Z1590">
        <v>0</v>
      </c>
      <c r="AA1590">
        <v>61</v>
      </c>
      <c r="AB1590">
        <v>5</v>
      </c>
      <c r="AC1590">
        <v>7</v>
      </c>
      <c r="AD1590">
        <v>2</v>
      </c>
      <c r="AE1590">
        <v>0</v>
      </c>
      <c r="AF1590">
        <v>3</v>
      </c>
      <c r="AG1590">
        <v>28</v>
      </c>
      <c r="AH1590">
        <v>16</v>
      </c>
      <c r="AI1590">
        <v>61</v>
      </c>
    </row>
    <row r="1591" spans="1:35" x14ac:dyDescent="0.25">
      <c r="A1591" t="s">
        <v>273</v>
      </c>
      <c r="B1591" t="s">
        <v>410</v>
      </c>
      <c r="C1591" t="str">
        <f t="shared" ref="C1591:C1597" si="112">"160302"</f>
        <v>160302</v>
      </c>
      <c r="D1591" t="s">
        <v>316</v>
      </c>
      <c r="E1591">
        <v>1</v>
      </c>
      <c r="F1591">
        <v>1171</v>
      </c>
      <c r="G1591">
        <v>890</v>
      </c>
      <c r="H1591">
        <v>436</v>
      </c>
      <c r="I1591">
        <v>454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454</v>
      </c>
      <c r="T1591">
        <v>0</v>
      </c>
      <c r="U1591">
        <v>0</v>
      </c>
      <c r="V1591">
        <v>454</v>
      </c>
      <c r="W1591">
        <v>13</v>
      </c>
      <c r="X1591">
        <v>4</v>
      </c>
      <c r="Y1591">
        <v>6</v>
      </c>
      <c r="Z1591">
        <v>0</v>
      </c>
      <c r="AA1591">
        <v>441</v>
      </c>
      <c r="AB1591">
        <v>50</v>
      </c>
      <c r="AC1591">
        <v>100</v>
      </c>
      <c r="AD1591">
        <v>43</v>
      </c>
      <c r="AE1591">
        <v>7</v>
      </c>
      <c r="AF1591">
        <v>102</v>
      </c>
      <c r="AG1591">
        <v>82</v>
      </c>
      <c r="AH1591">
        <v>57</v>
      </c>
      <c r="AI1591">
        <v>441</v>
      </c>
    </row>
    <row r="1592" spans="1:35" x14ac:dyDescent="0.25">
      <c r="A1592" t="s">
        <v>273</v>
      </c>
      <c r="B1592" t="s">
        <v>410</v>
      </c>
      <c r="C1592" t="str">
        <f t="shared" si="112"/>
        <v>160302</v>
      </c>
      <c r="D1592" t="s">
        <v>328</v>
      </c>
      <c r="E1592">
        <v>2</v>
      </c>
      <c r="F1592">
        <v>1290</v>
      </c>
      <c r="G1592">
        <v>980</v>
      </c>
      <c r="H1592">
        <v>443</v>
      </c>
      <c r="I1592">
        <v>537</v>
      </c>
      <c r="J1592">
        <v>0</v>
      </c>
      <c r="K1592">
        <v>2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537</v>
      </c>
      <c r="T1592">
        <v>0</v>
      </c>
      <c r="U1592">
        <v>0</v>
      </c>
      <c r="V1592">
        <v>537</v>
      </c>
      <c r="W1592">
        <v>17</v>
      </c>
      <c r="X1592">
        <v>3</v>
      </c>
      <c r="Y1592">
        <v>14</v>
      </c>
      <c r="Z1592">
        <v>0</v>
      </c>
      <c r="AA1592">
        <v>520</v>
      </c>
      <c r="AB1592">
        <v>33</v>
      </c>
      <c r="AC1592">
        <v>118</v>
      </c>
      <c r="AD1592">
        <v>52</v>
      </c>
      <c r="AE1592">
        <v>11</v>
      </c>
      <c r="AF1592">
        <v>118</v>
      </c>
      <c r="AG1592">
        <v>87</v>
      </c>
      <c r="AH1592">
        <v>101</v>
      </c>
      <c r="AI1592">
        <v>520</v>
      </c>
    </row>
    <row r="1593" spans="1:35" x14ac:dyDescent="0.25">
      <c r="A1593" t="s">
        <v>273</v>
      </c>
      <c r="B1593" t="s">
        <v>410</v>
      </c>
      <c r="C1593" t="str">
        <f t="shared" si="112"/>
        <v>160302</v>
      </c>
      <c r="D1593" t="s">
        <v>300</v>
      </c>
      <c r="E1593">
        <v>3</v>
      </c>
      <c r="F1593">
        <v>438</v>
      </c>
      <c r="G1593">
        <v>330</v>
      </c>
      <c r="H1593">
        <v>172</v>
      </c>
      <c r="I1593">
        <v>158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158</v>
      </c>
      <c r="T1593">
        <v>0</v>
      </c>
      <c r="U1593">
        <v>0</v>
      </c>
      <c r="V1593">
        <v>158</v>
      </c>
      <c r="W1593">
        <v>9</v>
      </c>
      <c r="X1593">
        <v>1</v>
      </c>
      <c r="Y1593">
        <v>8</v>
      </c>
      <c r="Z1593">
        <v>0</v>
      </c>
      <c r="AA1593">
        <v>149</v>
      </c>
      <c r="AB1593">
        <v>18</v>
      </c>
      <c r="AC1593">
        <v>22</v>
      </c>
      <c r="AD1593">
        <v>9</v>
      </c>
      <c r="AE1593">
        <v>9</v>
      </c>
      <c r="AF1593">
        <v>48</v>
      </c>
      <c r="AG1593">
        <v>22</v>
      </c>
      <c r="AH1593">
        <v>21</v>
      </c>
      <c r="AI1593">
        <v>149</v>
      </c>
    </row>
    <row r="1594" spans="1:35" x14ac:dyDescent="0.25">
      <c r="A1594" t="s">
        <v>273</v>
      </c>
      <c r="B1594" t="s">
        <v>410</v>
      </c>
      <c r="C1594" t="str">
        <f t="shared" si="112"/>
        <v>160302</v>
      </c>
      <c r="D1594" t="s">
        <v>316</v>
      </c>
      <c r="E1594">
        <v>4</v>
      </c>
      <c r="F1594">
        <v>1367</v>
      </c>
      <c r="G1594">
        <v>1040</v>
      </c>
      <c r="H1594">
        <v>556</v>
      </c>
      <c r="I1594">
        <v>484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484</v>
      </c>
      <c r="T1594">
        <v>0</v>
      </c>
      <c r="U1594">
        <v>0</v>
      </c>
      <c r="V1594">
        <v>484</v>
      </c>
      <c r="W1594">
        <v>16</v>
      </c>
      <c r="X1594">
        <v>4</v>
      </c>
      <c r="Y1594">
        <v>12</v>
      </c>
      <c r="Z1594">
        <v>0</v>
      </c>
      <c r="AA1594">
        <v>468</v>
      </c>
      <c r="AB1594">
        <v>36</v>
      </c>
      <c r="AC1594">
        <v>93</v>
      </c>
      <c r="AD1594">
        <v>41</v>
      </c>
      <c r="AE1594">
        <v>16</v>
      </c>
      <c r="AF1594">
        <v>136</v>
      </c>
      <c r="AG1594">
        <v>88</v>
      </c>
      <c r="AH1594">
        <v>58</v>
      </c>
      <c r="AI1594">
        <v>468</v>
      </c>
    </row>
    <row r="1595" spans="1:35" x14ac:dyDescent="0.25">
      <c r="A1595" t="s">
        <v>273</v>
      </c>
      <c r="B1595" t="s">
        <v>410</v>
      </c>
      <c r="C1595" t="str">
        <f t="shared" si="112"/>
        <v>160302</v>
      </c>
      <c r="D1595" t="s">
        <v>411</v>
      </c>
      <c r="E1595">
        <v>5</v>
      </c>
      <c r="F1595">
        <v>415</v>
      </c>
      <c r="G1595">
        <v>320</v>
      </c>
      <c r="H1595">
        <v>187</v>
      </c>
      <c r="I1595">
        <v>133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133</v>
      </c>
      <c r="T1595">
        <v>0</v>
      </c>
      <c r="U1595">
        <v>0</v>
      </c>
      <c r="V1595">
        <v>133</v>
      </c>
      <c r="W1595">
        <v>10</v>
      </c>
      <c r="X1595">
        <v>3</v>
      </c>
      <c r="Y1595">
        <v>7</v>
      </c>
      <c r="Z1595">
        <v>0</v>
      </c>
      <c r="AA1595">
        <v>123</v>
      </c>
      <c r="AB1595">
        <v>13</v>
      </c>
      <c r="AC1595">
        <v>23</v>
      </c>
      <c r="AD1595">
        <v>6</v>
      </c>
      <c r="AE1595">
        <v>1</v>
      </c>
      <c r="AF1595">
        <v>34</v>
      </c>
      <c r="AG1595">
        <v>27</v>
      </c>
      <c r="AH1595">
        <v>19</v>
      </c>
      <c r="AI1595">
        <v>123</v>
      </c>
    </row>
    <row r="1596" spans="1:35" x14ac:dyDescent="0.25">
      <c r="A1596" t="s">
        <v>273</v>
      </c>
      <c r="B1596" t="s">
        <v>410</v>
      </c>
      <c r="C1596" t="str">
        <f t="shared" si="112"/>
        <v>160302</v>
      </c>
      <c r="D1596" t="s">
        <v>412</v>
      </c>
      <c r="E1596">
        <v>6</v>
      </c>
      <c r="F1596">
        <v>933</v>
      </c>
      <c r="G1596">
        <v>710</v>
      </c>
      <c r="H1596">
        <v>379</v>
      </c>
      <c r="I1596">
        <v>331</v>
      </c>
      <c r="J1596">
        <v>1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331</v>
      </c>
      <c r="T1596">
        <v>0</v>
      </c>
      <c r="U1596">
        <v>0</v>
      </c>
      <c r="V1596">
        <v>331</v>
      </c>
      <c r="W1596">
        <v>5</v>
      </c>
      <c r="X1596">
        <v>2</v>
      </c>
      <c r="Y1596">
        <v>3</v>
      </c>
      <c r="Z1596">
        <v>0</v>
      </c>
      <c r="AA1596">
        <v>326</v>
      </c>
      <c r="AB1596">
        <v>43</v>
      </c>
      <c r="AC1596">
        <v>69</v>
      </c>
      <c r="AD1596">
        <v>21</v>
      </c>
      <c r="AE1596">
        <v>13</v>
      </c>
      <c r="AF1596">
        <v>78</v>
      </c>
      <c r="AG1596">
        <v>61</v>
      </c>
      <c r="AH1596">
        <v>41</v>
      </c>
      <c r="AI1596">
        <v>326</v>
      </c>
    </row>
    <row r="1597" spans="1:35" x14ac:dyDescent="0.25">
      <c r="A1597" t="s">
        <v>273</v>
      </c>
      <c r="B1597" t="s">
        <v>410</v>
      </c>
      <c r="C1597" t="str">
        <f t="shared" si="112"/>
        <v>160302</v>
      </c>
      <c r="D1597" t="s">
        <v>413</v>
      </c>
      <c r="E1597">
        <v>7</v>
      </c>
      <c r="F1597">
        <v>631</v>
      </c>
      <c r="G1597">
        <v>480</v>
      </c>
      <c r="H1597">
        <v>171</v>
      </c>
      <c r="I1597">
        <v>309</v>
      </c>
      <c r="J1597">
        <v>0</v>
      </c>
      <c r="K1597">
        <v>1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309</v>
      </c>
      <c r="T1597">
        <v>0</v>
      </c>
      <c r="U1597">
        <v>0</v>
      </c>
      <c r="V1597">
        <v>309</v>
      </c>
      <c r="W1597">
        <v>10</v>
      </c>
      <c r="X1597">
        <v>5</v>
      </c>
      <c r="Y1597">
        <v>4</v>
      </c>
      <c r="Z1597">
        <v>0</v>
      </c>
      <c r="AA1597">
        <v>299</v>
      </c>
      <c r="AB1597">
        <v>29</v>
      </c>
      <c r="AC1597">
        <v>75</v>
      </c>
      <c r="AD1597">
        <v>23</v>
      </c>
      <c r="AE1597">
        <v>12</v>
      </c>
      <c r="AF1597">
        <v>41</v>
      </c>
      <c r="AG1597">
        <v>71</v>
      </c>
      <c r="AH1597">
        <v>48</v>
      </c>
      <c r="AI1597">
        <v>299</v>
      </c>
    </row>
    <row r="1598" spans="1:35" x14ac:dyDescent="0.25">
      <c r="A1598" t="s">
        <v>273</v>
      </c>
      <c r="B1598" t="s">
        <v>414</v>
      </c>
      <c r="C1598" t="str">
        <f>"160303"</f>
        <v>160303</v>
      </c>
      <c r="D1598" t="s">
        <v>415</v>
      </c>
      <c r="E1598">
        <v>1</v>
      </c>
      <c r="F1598">
        <v>1843</v>
      </c>
      <c r="G1598">
        <v>1403</v>
      </c>
      <c r="H1598">
        <v>732</v>
      </c>
      <c r="I1598">
        <v>671</v>
      </c>
      <c r="J1598">
        <v>0</v>
      </c>
      <c r="K1598">
        <v>1</v>
      </c>
      <c r="L1598">
        <v>1</v>
      </c>
      <c r="M1598">
        <v>1</v>
      </c>
      <c r="N1598">
        <v>0</v>
      </c>
      <c r="O1598">
        <v>0</v>
      </c>
      <c r="P1598">
        <v>0</v>
      </c>
      <c r="Q1598">
        <v>0</v>
      </c>
      <c r="R1598">
        <v>1</v>
      </c>
      <c r="S1598">
        <v>672</v>
      </c>
      <c r="T1598">
        <v>1</v>
      </c>
      <c r="U1598">
        <v>0</v>
      </c>
      <c r="V1598">
        <v>672</v>
      </c>
      <c r="W1598">
        <v>10</v>
      </c>
      <c r="X1598">
        <v>1</v>
      </c>
      <c r="Y1598">
        <v>9</v>
      </c>
      <c r="Z1598">
        <v>0</v>
      </c>
      <c r="AA1598">
        <v>662</v>
      </c>
      <c r="AB1598">
        <v>54</v>
      </c>
      <c r="AC1598">
        <v>94</v>
      </c>
      <c r="AD1598">
        <v>44</v>
      </c>
      <c r="AE1598">
        <v>15</v>
      </c>
      <c r="AF1598">
        <v>265</v>
      </c>
      <c r="AG1598">
        <v>111</v>
      </c>
      <c r="AH1598">
        <v>79</v>
      </c>
      <c r="AI1598">
        <v>662</v>
      </c>
    </row>
    <row r="1599" spans="1:35" x14ac:dyDescent="0.25">
      <c r="A1599" t="s">
        <v>273</v>
      </c>
      <c r="B1599" t="s">
        <v>414</v>
      </c>
      <c r="C1599" t="str">
        <f>"160303"</f>
        <v>160303</v>
      </c>
      <c r="D1599" t="s">
        <v>412</v>
      </c>
      <c r="E1599">
        <v>2</v>
      </c>
      <c r="F1599">
        <v>802</v>
      </c>
      <c r="G1599">
        <v>610</v>
      </c>
      <c r="H1599">
        <v>337</v>
      </c>
      <c r="I1599">
        <v>273</v>
      </c>
      <c r="J1599">
        <v>0</v>
      </c>
      <c r="K1599">
        <v>1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273</v>
      </c>
      <c r="T1599">
        <v>0</v>
      </c>
      <c r="U1599">
        <v>0</v>
      </c>
      <c r="V1599">
        <v>273</v>
      </c>
      <c r="W1599">
        <v>6</v>
      </c>
      <c r="X1599">
        <v>1</v>
      </c>
      <c r="Y1599">
        <v>5</v>
      </c>
      <c r="Z1599">
        <v>0</v>
      </c>
      <c r="AA1599">
        <v>267</v>
      </c>
      <c r="AB1599">
        <v>11</v>
      </c>
      <c r="AC1599">
        <v>20</v>
      </c>
      <c r="AD1599">
        <v>18</v>
      </c>
      <c r="AE1599">
        <v>6</v>
      </c>
      <c r="AF1599">
        <v>150</v>
      </c>
      <c r="AG1599">
        <v>43</v>
      </c>
      <c r="AH1599">
        <v>19</v>
      </c>
      <c r="AI1599">
        <v>267</v>
      </c>
    </row>
    <row r="1600" spans="1:35" x14ac:dyDescent="0.25">
      <c r="A1600" t="s">
        <v>273</v>
      </c>
      <c r="B1600" t="s">
        <v>414</v>
      </c>
      <c r="C1600" t="str">
        <f>"160303"</f>
        <v>160303</v>
      </c>
      <c r="D1600" t="s">
        <v>316</v>
      </c>
      <c r="E1600">
        <v>3</v>
      </c>
      <c r="F1600">
        <v>1594</v>
      </c>
      <c r="G1600">
        <v>1200</v>
      </c>
      <c r="H1600">
        <v>667</v>
      </c>
      <c r="I1600">
        <v>533</v>
      </c>
      <c r="J1600">
        <v>0</v>
      </c>
      <c r="K1600">
        <v>2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533</v>
      </c>
      <c r="T1600">
        <v>0</v>
      </c>
      <c r="U1600">
        <v>0</v>
      </c>
      <c r="V1600">
        <v>533</v>
      </c>
      <c r="W1600">
        <v>19</v>
      </c>
      <c r="X1600">
        <v>0</v>
      </c>
      <c r="Y1600">
        <v>15</v>
      </c>
      <c r="Z1600">
        <v>0</v>
      </c>
      <c r="AA1600">
        <v>514</v>
      </c>
      <c r="AB1600">
        <v>38</v>
      </c>
      <c r="AC1600">
        <v>89</v>
      </c>
      <c r="AD1600">
        <v>17</v>
      </c>
      <c r="AE1600">
        <v>10</v>
      </c>
      <c r="AF1600">
        <v>250</v>
      </c>
      <c r="AG1600">
        <v>83</v>
      </c>
      <c r="AH1600">
        <v>27</v>
      </c>
      <c r="AI1600">
        <v>514</v>
      </c>
    </row>
    <row r="1601" spans="1:35" x14ac:dyDescent="0.25">
      <c r="A1601" t="s">
        <v>273</v>
      </c>
      <c r="B1601" t="s">
        <v>414</v>
      </c>
      <c r="C1601" t="str">
        <f>"160303"</f>
        <v>160303</v>
      </c>
      <c r="D1601" t="s">
        <v>416</v>
      </c>
      <c r="E1601">
        <v>4</v>
      </c>
      <c r="F1601">
        <v>414</v>
      </c>
      <c r="G1601">
        <v>320</v>
      </c>
      <c r="H1601">
        <v>179</v>
      </c>
      <c r="I1601">
        <v>141</v>
      </c>
      <c r="J1601">
        <v>0</v>
      </c>
      <c r="K1601">
        <v>1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141</v>
      </c>
      <c r="T1601">
        <v>0</v>
      </c>
      <c r="U1601">
        <v>0</v>
      </c>
      <c r="V1601">
        <v>141</v>
      </c>
      <c r="W1601">
        <v>0</v>
      </c>
      <c r="X1601">
        <v>0</v>
      </c>
      <c r="Y1601">
        <v>0</v>
      </c>
      <c r="Z1601">
        <v>0</v>
      </c>
      <c r="AA1601">
        <v>141</v>
      </c>
      <c r="AB1601">
        <v>12</v>
      </c>
      <c r="AC1601">
        <v>21</v>
      </c>
      <c r="AD1601">
        <v>8</v>
      </c>
      <c r="AE1601">
        <v>4</v>
      </c>
      <c r="AF1601">
        <v>53</v>
      </c>
      <c r="AG1601">
        <v>25</v>
      </c>
      <c r="AH1601">
        <v>18</v>
      </c>
      <c r="AI1601">
        <v>141</v>
      </c>
    </row>
    <row r="1602" spans="1:35" x14ac:dyDescent="0.25">
      <c r="A1602" t="s">
        <v>273</v>
      </c>
      <c r="B1602" t="s">
        <v>417</v>
      </c>
      <c r="C1602" t="str">
        <f t="shared" ref="C1602:C1608" si="113">"160304"</f>
        <v>160304</v>
      </c>
      <c r="D1602" t="s">
        <v>418</v>
      </c>
      <c r="E1602">
        <v>1</v>
      </c>
      <c r="F1602">
        <v>1426</v>
      </c>
      <c r="G1602">
        <v>1102</v>
      </c>
      <c r="H1602">
        <v>584</v>
      </c>
      <c r="I1602">
        <v>518</v>
      </c>
      <c r="J1602">
        <v>1</v>
      </c>
      <c r="K1602">
        <v>4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518</v>
      </c>
      <c r="T1602">
        <v>0</v>
      </c>
      <c r="U1602">
        <v>0</v>
      </c>
      <c r="V1602">
        <v>518</v>
      </c>
      <c r="W1602">
        <v>9</v>
      </c>
      <c r="X1602">
        <v>1</v>
      </c>
      <c r="Y1602">
        <v>8</v>
      </c>
      <c r="Z1602">
        <v>0</v>
      </c>
      <c r="AA1602">
        <v>509</v>
      </c>
      <c r="AB1602">
        <v>48</v>
      </c>
      <c r="AC1602">
        <v>101</v>
      </c>
      <c r="AD1602">
        <v>51</v>
      </c>
      <c r="AE1602">
        <v>28</v>
      </c>
      <c r="AF1602">
        <v>87</v>
      </c>
      <c r="AG1602">
        <v>104</v>
      </c>
      <c r="AH1602">
        <v>90</v>
      </c>
      <c r="AI1602">
        <v>509</v>
      </c>
    </row>
    <row r="1603" spans="1:35" x14ac:dyDescent="0.25">
      <c r="A1603" t="s">
        <v>273</v>
      </c>
      <c r="B1603" t="s">
        <v>417</v>
      </c>
      <c r="C1603" t="str">
        <f t="shared" si="113"/>
        <v>160304</v>
      </c>
      <c r="D1603" t="s">
        <v>312</v>
      </c>
      <c r="E1603">
        <v>2</v>
      </c>
      <c r="F1603">
        <v>920</v>
      </c>
      <c r="G1603">
        <v>692</v>
      </c>
      <c r="H1603">
        <v>433</v>
      </c>
      <c r="I1603">
        <v>259</v>
      </c>
      <c r="J1603">
        <v>0</v>
      </c>
      <c r="K1603">
        <v>3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259</v>
      </c>
      <c r="T1603">
        <v>0</v>
      </c>
      <c r="U1603">
        <v>0</v>
      </c>
      <c r="V1603">
        <v>259</v>
      </c>
      <c r="W1603">
        <v>4</v>
      </c>
      <c r="X1603">
        <v>0</v>
      </c>
      <c r="Y1603">
        <v>4</v>
      </c>
      <c r="Z1603">
        <v>0</v>
      </c>
      <c r="AA1603">
        <v>255</v>
      </c>
      <c r="AB1603">
        <v>20</v>
      </c>
      <c r="AC1603">
        <v>45</v>
      </c>
      <c r="AD1603">
        <v>12</v>
      </c>
      <c r="AE1603">
        <v>11</v>
      </c>
      <c r="AF1603">
        <v>107</v>
      </c>
      <c r="AG1603">
        <v>39</v>
      </c>
      <c r="AH1603">
        <v>21</v>
      </c>
      <c r="AI1603">
        <v>255</v>
      </c>
    </row>
    <row r="1604" spans="1:35" x14ac:dyDescent="0.25">
      <c r="A1604" t="s">
        <v>273</v>
      </c>
      <c r="B1604" t="s">
        <v>417</v>
      </c>
      <c r="C1604" t="str">
        <f t="shared" si="113"/>
        <v>160304</v>
      </c>
      <c r="D1604" t="s">
        <v>418</v>
      </c>
      <c r="E1604">
        <v>3</v>
      </c>
      <c r="F1604">
        <v>468</v>
      </c>
      <c r="G1604">
        <v>360</v>
      </c>
      <c r="H1604">
        <v>206</v>
      </c>
      <c r="I1604">
        <v>154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154</v>
      </c>
      <c r="T1604">
        <v>0</v>
      </c>
      <c r="U1604">
        <v>0</v>
      </c>
      <c r="V1604">
        <v>154</v>
      </c>
      <c r="W1604">
        <v>6</v>
      </c>
      <c r="X1604">
        <v>1</v>
      </c>
      <c r="Y1604">
        <v>5</v>
      </c>
      <c r="Z1604">
        <v>0</v>
      </c>
      <c r="AA1604">
        <v>148</v>
      </c>
      <c r="AB1604">
        <v>7</v>
      </c>
      <c r="AC1604">
        <v>19</v>
      </c>
      <c r="AD1604">
        <v>16</v>
      </c>
      <c r="AE1604">
        <v>6</v>
      </c>
      <c r="AF1604">
        <v>65</v>
      </c>
      <c r="AG1604">
        <v>19</v>
      </c>
      <c r="AH1604">
        <v>16</v>
      </c>
      <c r="AI1604">
        <v>148</v>
      </c>
    </row>
    <row r="1605" spans="1:35" x14ac:dyDescent="0.25">
      <c r="A1605" t="s">
        <v>273</v>
      </c>
      <c r="B1605" t="s">
        <v>417</v>
      </c>
      <c r="C1605" t="str">
        <f t="shared" si="113"/>
        <v>160304</v>
      </c>
      <c r="D1605" t="s">
        <v>339</v>
      </c>
      <c r="E1605">
        <v>4</v>
      </c>
      <c r="F1605">
        <v>1135</v>
      </c>
      <c r="G1605">
        <v>862</v>
      </c>
      <c r="H1605">
        <v>548</v>
      </c>
      <c r="I1605">
        <v>314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314</v>
      </c>
      <c r="T1605">
        <v>0</v>
      </c>
      <c r="U1605">
        <v>0</v>
      </c>
      <c r="V1605">
        <v>314</v>
      </c>
      <c r="W1605">
        <v>10</v>
      </c>
      <c r="X1605">
        <v>2</v>
      </c>
      <c r="Y1605">
        <v>5</v>
      </c>
      <c r="Z1605">
        <v>0</v>
      </c>
      <c r="AA1605">
        <v>304</v>
      </c>
      <c r="AB1605">
        <v>19</v>
      </c>
      <c r="AC1605">
        <v>50</v>
      </c>
      <c r="AD1605">
        <v>26</v>
      </c>
      <c r="AE1605">
        <v>10</v>
      </c>
      <c r="AF1605">
        <v>88</v>
      </c>
      <c r="AG1605">
        <v>83</v>
      </c>
      <c r="AH1605">
        <v>28</v>
      </c>
      <c r="AI1605">
        <v>304</v>
      </c>
    </row>
    <row r="1606" spans="1:35" x14ac:dyDescent="0.25">
      <c r="A1606" t="s">
        <v>273</v>
      </c>
      <c r="B1606" t="s">
        <v>417</v>
      </c>
      <c r="C1606" t="str">
        <f t="shared" si="113"/>
        <v>160304</v>
      </c>
      <c r="D1606" t="s">
        <v>412</v>
      </c>
      <c r="E1606">
        <v>5</v>
      </c>
      <c r="F1606">
        <v>1613</v>
      </c>
      <c r="G1606">
        <v>1201</v>
      </c>
      <c r="H1606">
        <v>639</v>
      </c>
      <c r="I1606">
        <v>562</v>
      </c>
      <c r="J1606">
        <v>0</v>
      </c>
      <c r="K1606">
        <v>5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562</v>
      </c>
      <c r="T1606">
        <v>0</v>
      </c>
      <c r="U1606">
        <v>0</v>
      </c>
      <c r="V1606">
        <v>562</v>
      </c>
      <c r="W1606">
        <v>14</v>
      </c>
      <c r="X1606">
        <v>3</v>
      </c>
      <c r="Y1606">
        <v>8</v>
      </c>
      <c r="Z1606">
        <v>0</v>
      </c>
      <c r="AA1606">
        <v>548</v>
      </c>
      <c r="AB1606">
        <v>34</v>
      </c>
      <c r="AC1606">
        <v>205</v>
      </c>
      <c r="AD1606">
        <v>25</v>
      </c>
      <c r="AE1606">
        <v>23</v>
      </c>
      <c r="AF1606">
        <v>105</v>
      </c>
      <c r="AG1606">
        <v>86</v>
      </c>
      <c r="AH1606">
        <v>70</v>
      </c>
      <c r="AI1606">
        <v>548</v>
      </c>
    </row>
    <row r="1607" spans="1:35" x14ac:dyDescent="0.25">
      <c r="A1607" t="s">
        <v>273</v>
      </c>
      <c r="B1607" t="s">
        <v>417</v>
      </c>
      <c r="C1607" t="str">
        <f t="shared" si="113"/>
        <v>160304</v>
      </c>
      <c r="D1607" t="s">
        <v>314</v>
      </c>
      <c r="E1607">
        <v>6</v>
      </c>
      <c r="F1607">
        <v>755</v>
      </c>
      <c r="G1607">
        <v>570</v>
      </c>
      <c r="H1607">
        <v>343</v>
      </c>
      <c r="I1607">
        <v>227</v>
      </c>
      <c r="J1607">
        <v>0</v>
      </c>
      <c r="K1607">
        <v>1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227</v>
      </c>
      <c r="T1607">
        <v>0</v>
      </c>
      <c r="U1607">
        <v>0</v>
      </c>
      <c r="V1607">
        <v>227</v>
      </c>
      <c r="W1607">
        <v>3</v>
      </c>
      <c r="X1607">
        <v>1</v>
      </c>
      <c r="Y1607">
        <v>1</v>
      </c>
      <c r="Z1607">
        <v>0</v>
      </c>
      <c r="AA1607">
        <v>224</v>
      </c>
      <c r="AB1607">
        <v>8</v>
      </c>
      <c r="AC1607">
        <v>51</v>
      </c>
      <c r="AD1607">
        <v>9</v>
      </c>
      <c r="AE1607">
        <v>14</v>
      </c>
      <c r="AF1607">
        <v>89</v>
      </c>
      <c r="AG1607">
        <v>24</v>
      </c>
      <c r="AH1607">
        <v>29</v>
      </c>
      <c r="AI1607">
        <v>224</v>
      </c>
    </row>
    <row r="1608" spans="1:35" x14ac:dyDescent="0.25">
      <c r="A1608" t="s">
        <v>273</v>
      </c>
      <c r="B1608" t="s">
        <v>417</v>
      </c>
      <c r="C1608" t="str">
        <f t="shared" si="113"/>
        <v>160304</v>
      </c>
      <c r="D1608" t="s">
        <v>419</v>
      </c>
      <c r="E1608">
        <v>7</v>
      </c>
      <c r="F1608">
        <v>40</v>
      </c>
      <c r="G1608">
        <v>42</v>
      </c>
      <c r="H1608">
        <v>31</v>
      </c>
      <c r="I1608">
        <v>11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11</v>
      </c>
      <c r="T1608">
        <v>0</v>
      </c>
      <c r="U1608">
        <v>0</v>
      </c>
      <c r="V1608">
        <v>11</v>
      </c>
      <c r="W1608">
        <v>2</v>
      </c>
      <c r="X1608">
        <v>0</v>
      </c>
      <c r="Y1608">
        <v>2</v>
      </c>
      <c r="Z1608">
        <v>0</v>
      </c>
      <c r="AA1608">
        <v>9</v>
      </c>
      <c r="AB1608">
        <v>3</v>
      </c>
      <c r="AC1608">
        <v>3</v>
      </c>
      <c r="AD1608">
        <v>0</v>
      </c>
      <c r="AE1608">
        <v>0</v>
      </c>
      <c r="AF1608">
        <v>1</v>
      </c>
      <c r="AG1608">
        <v>2</v>
      </c>
      <c r="AH1608">
        <v>0</v>
      </c>
      <c r="AI1608">
        <v>9</v>
      </c>
    </row>
    <row r="1609" spans="1:35" x14ac:dyDescent="0.25">
      <c r="A1609" t="s">
        <v>273</v>
      </c>
      <c r="B1609" t="s">
        <v>420</v>
      </c>
      <c r="C1609" t="str">
        <f>"160305"</f>
        <v>160305</v>
      </c>
      <c r="D1609" t="s">
        <v>421</v>
      </c>
      <c r="E1609">
        <v>1</v>
      </c>
      <c r="F1609">
        <v>1075</v>
      </c>
      <c r="G1609">
        <v>820</v>
      </c>
      <c r="H1609">
        <v>266</v>
      </c>
      <c r="I1609">
        <v>554</v>
      </c>
      <c r="J1609">
        <v>2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554</v>
      </c>
      <c r="T1609">
        <v>0</v>
      </c>
      <c r="U1609">
        <v>0</v>
      </c>
      <c r="V1609">
        <v>554</v>
      </c>
      <c r="W1609">
        <v>28</v>
      </c>
      <c r="X1609">
        <v>0</v>
      </c>
      <c r="Y1609">
        <v>11</v>
      </c>
      <c r="Z1609">
        <v>0</v>
      </c>
      <c r="AA1609">
        <v>526</v>
      </c>
      <c r="AB1609">
        <v>45</v>
      </c>
      <c r="AC1609">
        <v>68</v>
      </c>
      <c r="AD1609">
        <v>62</v>
      </c>
      <c r="AE1609">
        <v>14</v>
      </c>
      <c r="AF1609">
        <v>162</v>
      </c>
      <c r="AG1609">
        <v>85</v>
      </c>
      <c r="AH1609">
        <v>90</v>
      </c>
      <c r="AI1609">
        <v>526</v>
      </c>
    </row>
    <row r="1610" spans="1:35" x14ac:dyDescent="0.25">
      <c r="A1610" t="s">
        <v>273</v>
      </c>
      <c r="B1610" t="s">
        <v>420</v>
      </c>
      <c r="C1610" t="str">
        <f>"160305"</f>
        <v>160305</v>
      </c>
      <c r="D1610" t="s">
        <v>312</v>
      </c>
      <c r="E1610">
        <v>2</v>
      </c>
      <c r="F1610">
        <v>527</v>
      </c>
      <c r="G1610">
        <v>401</v>
      </c>
      <c r="H1610">
        <v>153</v>
      </c>
      <c r="I1610">
        <v>248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248</v>
      </c>
      <c r="T1610">
        <v>0</v>
      </c>
      <c r="U1610">
        <v>0</v>
      </c>
      <c r="V1610">
        <v>248</v>
      </c>
      <c r="W1610">
        <v>11</v>
      </c>
      <c r="X1610">
        <v>0</v>
      </c>
      <c r="Y1610">
        <v>11</v>
      </c>
      <c r="Z1610">
        <v>0</v>
      </c>
      <c r="AA1610">
        <v>237</v>
      </c>
      <c r="AB1610">
        <v>8</v>
      </c>
      <c r="AC1610">
        <v>20</v>
      </c>
      <c r="AD1610">
        <v>23</v>
      </c>
      <c r="AE1610">
        <v>5</v>
      </c>
      <c r="AF1610">
        <v>117</v>
      </c>
      <c r="AG1610">
        <v>32</v>
      </c>
      <c r="AH1610">
        <v>32</v>
      </c>
      <c r="AI1610">
        <v>237</v>
      </c>
    </row>
    <row r="1611" spans="1:35" x14ac:dyDescent="0.25">
      <c r="A1611" t="s">
        <v>273</v>
      </c>
      <c r="B1611" t="s">
        <v>420</v>
      </c>
      <c r="C1611" t="str">
        <f>"160305"</f>
        <v>160305</v>
      </c>
      <c r="D1611" t="s">
        <v>422</v>
      </c>
      <c r="E1611">
        <v>3</v>
      </c>
      <c r="F1611">
        <v>796</v>
      </c>
      <c r="G1611">
        <v>610</v>
      </c>
      <c r="H1611">
        <v>242</v>
      </c>
      <c r="I1611">
        <v>368</v>
      </c>
      <c r="J1611">
        <v>0</v>
      </c>
      <c r="K1611">
        <v>1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368</v>
      </c>
      <c r="T1611">
        <v>0</v>
      </c>
      <c r="U1611">
        <v>0</v>
      </c>
      <c r="V1611">
        <v>368</v>
      </c>
      <c r="W1611">
        <v>29</v>
      </c>
      <c r="X1611">
        <v>1</v>
      </c>
      <c r="Y1611">
        <v>20</v>
      </c>
      <c r="Z1611">
        <v>0</v>
      </c>
      <c r="AA1611">
        <v>339</v>
      </c>
      <c r="AB1611">
        <v>32</v>
      </c>
      <c r="AC1611">
        <v>48</v>
      </c>
      <c r="AD1611">
        <v>16</v>
      </c>
      <c r="AE1611">
        <v>11</v>
      </c>
      <c r="AF1611">
        <v>130</v>
      </c>
      <c r="AG1611">
        <v>62</v>
      </c>
      <c r="AH1611">
        <v>40</v>
      </c>
      <c r="AI1611">
        <v>339</v>
      </c>
    </row>
    <row r="1612" spans="1:35" x14ac:dyDescent="0.25">
      <c r="A1612" t="s">
        <v>273</v>
      </c>
      <c r="B1612" t="s">
        <v>420</v>
      </c>
      <c r="C1612" t="str">
        <f>"160305"</f>
        <v>160305</v>
      </c>
      <c r="D1612" t="s">
        <v>423</v>
      </c>
      <c r="E1612">
        <v>4</v>
      </c>
      <c r="F1612">
        <v>640</v>
      </c>
      <c r="G1612">
        <v>490</v>
      </c>
      <c r="H1612">
        <v>203</v>
      </c>
      <c r="I1612">
        <v>287</v>
      </c>
      <c r="J1612">
        <v>4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287</v>
      </c>
      <c r="T1612">
        <v>0</v>
      </c>
      <c r="U1612">
        <v>0</v>
      </c>
      <c r="V1612">
        <v>287</v>
      </c>
      <c r="W1612">
        <v>10</v>
      </c>
      <c r="X1612">
        <v>2</v>
      </c>
      <c r="Y1612">
        <v>7</v>
      </c>
      <c r="Z1612">
        <v>0</v>
      </c>
      <c r="AA1612">
        <v>277</v>
      </c>
      <c r="AB1612">
        <v>20</v>
      </c>
      <c r="AC1612">
        <v>30</v>
      </c>
      <c r="AD1612">
        <v>35</v>
      </c>
      <c r="AE1612">
        <v>9</v>
      </c>
      <c r="AF1612">
        <v>113</v>
      </c>
      <c r="AG1612">
        <v>36</v>
      </c>
      <c r="AH1612">
        <v>34</v>
      </c>
      <c r="AI1612">
        <v>277</v>
      </c>
    </row>
    <row r="1613" spans="1:35" x14ac:dyDescent="0.25">
      <c r="A1613" t="s">
        <v>273</v>
      </c>
      <c r="B1613" t="s">
        <v>420</v>
      </c>
      <c r="C1613" t="str">
        <f>"160305"</f>
        <v>160305</v>
      </c>
      <c r="D1613" t="s">
        <v>316</v>
      </c>
      <c r="E1613">
        <v>5</v>
      </c>
      <c r="F1613">
        <v>495</v>
      </c>
      <c r="G1613">
        <v>380</v>
      </c>
      <c r="H1613">
        <v>169</v>
      </c>
      <c r="I1613">
        <v>211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211</v>
      </c>
      <c r="T1613">
        <v>0</v>
      </c>
      <c r="U1613">
        <v>0</v>
      </c>
      <c r="V1613">
        <v>211</v>
      </c>
      <c r="W1613">
        <v>6</v>
      </c>
      <c r="X1613">
        <v>0</v>
      </c>
      <c r="Y1613">
        <v>6</v>
      </c>
      <c r="Z1613">
        <v>0</v>
      </c>
      <c r="AA1613">
        <v>205</v>
      </c>
      <c r="AB1613">
        <v>16</v>
      </c>
      <c r="AC1613">
        <v>18</v>
      </c>
      <c r="AD1613">
        <v>18</v>
      </c>
      <c r="AE1613">
        <v>12</v>
      </c>
      <c r="AF1613">
        <v>85</v>
      </c>
      <c r="AG1613">
        <v>26</v>
      </c>
      <c r="AH1613">
        <v>30</v>
      </c>
      <c r="AI1613">
        <v>205</v>
      </c>
    </row>
    <row r="1614" spans="1:35" x14ac:dyDescent="0.25">
      <c r="A1614" t="s">
        <v>273</v>
      </c>
      <c r="B1614" t="s">
        <v>424</v>
      </c>
      <c r="C1614" t="str">
        <f t="shared" ref="C1614:C1619" si="114">"160306"</f>
        <v>160306</v>
      </c>
      <c r="D1614" t="s">
        <v>316</v>
      </c>
      <c r="E1614">
        <v>1</v>
      </c>
      <c r="F1614">
        <v>1198</v>
      </c>
      <c r="G1614">
        <v>910</v>
      </c>
      <c r="H1614">
        <v>574</v>
      </c>
      <c r="I1614">
        <v>336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336</v>
      </c>
      <c r="T1614">
        <v>0</v>
      </c>
      <c r="U1614">
        <v>0</v>
      </c>
      <c r="V1614">
        <v>336</v>
      </c>
      <c r="W1614">
        <v>5</v>
      </c>
      <c r="X1614">
        <v>0</v>
      </c>
      <c r="Y1614">
        <v>5</v>
      </c>
      <c r="Z1614">
        <v>0</v>
      </c>
      <c r="AA1614">
        <v>331</v>
      </c>
      <c r="AB1614">
        <v>21</v>
      </c>
      <c r="AC1614">
        <v>35</v>
      </c>
      <c r="AD1614">
        <v>7</v>
      </c>
      <c r="AE1614">
        <v>10</v>
      </c>
      <c r="AF1614">
        <v>159</v>
      </c>
      <c r="AG1614">
        <v>54</v>
      </c>
      <c r="AH1614">
        <v>45</v>
      </c>
      <c r="AI1614">
        <v>331</v>
      </c>
    </row>
    <row r="1615" spans="1:35" x14ac:dyDescent="0.25">
      <c r="A1615" t="s">
        <v>273</v>
      </c>
      <c r="B1615" t="s">
        <v>424</v>
      </c>
      <c r="C1615" t="str">
        <f t="shared" si="114"/>
        <v>160306</v>
      </c>
      <c r="D1615" t="s">
        <v>312</v>
      </c>
      <c r="E1615">
        <v>2</v>
      </c>
      <c r="F1615">
        <v>1369</v>
      </c>
      <c r="G1615">
        <v>1040</v>
      </c>
      <c r="H1615">
        <v>528</v>
      </c>
      <c r="I1615">
        <v>512</v>
      </c>
      <c r="J1615">
        <v>1</v>
      </c>
      <c r="K1615">
        <v>3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512</v>
      </c>
      <c r="T1615">
        <v>0</v>
      </c>
      <c r="U1615">
        <v>0</v>
      </c>
      <c r="V1615">
        <v>512</v>
      </c>
      <c r="W1615">
        <v>5</v>
      </c>
      <c r="X1615">
        <v>0</v>
      </c>
      <c r="Y1615">
        <v>5</v>
      </c>
      <c r="Z1615">
        <v>0</v>
      </c>
      <c r="AA1615">
        <v>507</v>
      </c>
      <c r="AB1615">
        <v>62</v>
      </c>
      <c r="AC1615">
        <v>119</v>
      </c>
      <c r="AD1615">
        <v>39</v>
      </c>
      <c r="AE1615">
        <v>8</v>
      </c>
      <c r="AF1615">
        <v>133</v>
      </c>
      <c r="AG1615">
        <v>87</v>
      </c>
      <c r="AH1615">
        <v>59</v>
      </c>
      <c r="AI1615">
        <v>507</v>
      </c>
    </row>
    <row r="1616" spans="1:35" x14ac:dyDescent="0.25">
      <c r="A1616" t="s">
        <v>273</v>
      </c>
      <c r="B1616" t="s">
        <v>424</v>
      </c>
      <c r="C1616" t="str">
        <f t="shared" si="114"/>
        <v>160306</v>
      </c>
      <c r="D1616" t="s">
        <v>421</v>
      </c>
      <c r="E1616">
        <v>3</v>
      </c>
      <c r="F1616">
        <v>1292</v>
      </c>
      <c r="G1616">
        <v>989</v>
      </c>
      <c r="H1616">
        <v>462</v>
      </c>
      <c r="I1616">
        <v>527</v>
      </c>
      <c r="J1616">
        <v>1</v>
      </c>
      <c r="K1616">
        <v>0</v>
      </c>
      <c r="L1616">
        <v>5</v>
      </c>
      <c r="M1616">
        <v>5</v>
      </c>
      <c r="N1616">
        <v>0</v>
      </c>
      <c r="O1616">
        <v>0</v>
      </c>
      <c r="P1616">
        <v>0</v>
      </c>
      <c r="Q1616">
        <v>0</v>
      </c>
      <c r="R1616">
        <v>5</v>
      </c>
      <c r="S1616">
        <v>532</v>
      </c>
      <c r="T1616">
        <v>5</v>
      </c>
      <c r="U1616">
        <v>0</v>
      </c>
      <c r="V1616">
        <v>532</v>
      </c>
      <c r="W1616">
        <v>21</v>
      </c>
      <c r="X1616">
        <v>3</v>
      </c>
      <c r="Y1616">
        <v>18</v>
      </c>
      <c r="Z1616">
        <v>0</v>
      </c>
      <c r="AA1616">
        <v>511</v>
      </c>
      <c r="AB1616">
        <v>36</v>
      </c>
      <c r="AC1616">
        <v>86</v>
      </c>
      <c r="AD1616">
        <v>54</v>
      </c>
      <c r="AE1616">
        <v>8</v>
      </c>
      <c r="AF1616">
        <v>176</v>
      </c>
      <c r="AG1616">
        <v>83</v>
      </c>
      <c r="AH1616">
        <v>68</v>
      </c>
      <c r="AI1616">
        <v>511</v>
      </c>
    </row>
    <row r="1617" spans="1:35" x14ac:dyDescent="0.25">
      <c r="A1617" t="s">
        <v>273</v>
      </c>
      <c r="B1617" t="s">
        <v>424</v>
      </c>
      <c r="C1617" t="str">
        <f t="shared" si="114"/>
        <v>160306</v>
      </c>
      <c r="D1617" t="s">
        <v>316</v>
      </c>
      <c r="E1617">
        <v>4</v>
      </c>
      <c r="F1617">
        <v>1622</v>
      </c>
      <c r="G1617">
        <v>1240</v>
      </c>
      <c r="H1617">
        <v>795</v>
      </c>
      <c r="I1617">
        <v>445</v>
      </c>
      <c r="J1617">
        <v>0</v>
      </c>
      <c r="K1617">
        <v>1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445</v>
      </c>
      <c r="T1617">
        <v>0</v>
      </c>
      <c r="U1617">
        <v>0</v>
      </c>
      <c r="V1617">
        <v>445</v>
      </c>
      <c r="W1617">
        <v>12</v>
      </c>
      <c r="X1617">
        <v>0</v>
      </c>
      <c r="Y1617">
        <v>12</v>
      </c>
      <c r="Z1617">
        <v>0</v>
      </c>
      <c r="AA1617">
        <v>433</v>
      </c>
      <c r="AB1617">
        <v>33</v>
      </c>
      <c r="AC1617">
        <v>83</v>
      </c>
      <c r="AD1617">
        <v>32</v>
      </c>
      <c r="AE1617">
        <v>13</v>
      </c>
      <c r="AF1617">
        <v>139</v>
      </c>
      <c r="AG1617">
        <v>68</v>
      </c>
      <c r="AH1617">
        <v>65</v>
      </c>
      <c r="AI1617">
        <v>433</v>
      </c>
    </row>
    <row r="1618" spans="1:35" x14ac:dyDescent="0.25">
      <c r="A1618" t="s">
        <v>273</v>
      </c>
      <c r="B1618" t="s">
        <v>424</v>
      </c>
      <c r="C1618" t="str">
        <f t="shared" si="114"/>
        <v>160306</v>
      </c>
      <c r="D1618" t="s">
        <v>425</v>
      </c>
      <c r="E1618">
        <v>5</v>
      </c>
      <c r="F1618">
        <v>667</v>
      </c>
      <c r="G1618">
        <v>510</v>
      </c>
      <c r="H1618">
        <v>274</v>
      </c>
      <c r="I1618">
        <v>236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236</v>
      </c>
      <c r="T1618">
        <v>0</v>
      </c>
      <c r="U1618">
        <v>0</v>
      </c>
      <c r="V1618">
        <v>236</v>
      </c>
      <c r="W1618">
        <v>3</v>
      </c>
      <c r="X1618">
        <v>0</v>
      </c>
      <c r="Y1618">
        <v>3</v>
      </c>
      <c r="Z1618">
        <v>0</v>
      </c>
      <c r="AA1618">
        <v>233</v>
      </c>
      <c r="AB1618">
        <v>11</v>
      </c>
      <c r="AC1618">
        <v>30</v>
      </c>
      <c r="AD1618">
        <v>7</v>
      </c>
      <c r="AE1618">
        <v>8</v>
      </c>
      <c r="AF1618">
        <v>137</v>
      </c>
      <c r="AG1618">
        <v>29</v>
      </c>
      <c r="AH1618">
        <v>11</v>
      </c>
      <c r="AI1618">
        <v>233</v>
      </c>
    </row>
    <row r="1619" spans="1:35" x14ac:dyDescent="0.25">
      <c r="A1619" t="s">
        <v>273</v>
      </c>
      <c r="B1619" t="s">
        <v>424</v>
      </c>
      <c r="C1619" t="str">
        <f t="shared" si="114"/>
        <v>160306</v>
      </c>
      <c r="D1619" t="s">
        <v>316</v>
      </c>
      <c r="E1619">
        <v>6</v>
      </c>
      <c r="F1619">
        <v>570</v>
      </c>
      <c r="G1619">
        <v>430</v>
      </c>
      <c r="H1619">
        <v>259</v>
      </c>
      <c r="I1619">
        <v>171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171</v>
      </c>
      <c r="T1619">
        <v>0</v>
      </c>
      <c r="U1619">
        <v>0</v>
      </c>
      <c r="V1619">
        <v>171</v>
      </c>
      <c r="W1619">
        <v>5</v>
      </c>
      <c r="X1619">
        <v>0</v>
      </c>
      <c r="Y1619">
        <v>5</v>
      </c>
      <c r="Z1619">
        <v>0</v>
      </c>
      <c r="AA1619">
        <v>166</v>
      </c>
      <c r="AB1619">
        <v>8</v>
      </c>
      <c r="AC1619">
        <v>35</v>
      </c>
      <c r="AD1619">
        <v>6</v>
      </c>
      <c r="AE1619">
        <v>9</v>
      </c>
      <c r="AF1619">
        <v>63</v>
      </c>
      <c r="AG1619">
        <v>31</v>
      </c>
      <c r="AH1619">
        <v>14</v>
      </c>
      <c r="AI1619">
        <v>166</v>
      </c>
    </row>
    <row r="1620" spans="1:35" x14ac:dyDescent="0.25">
      <c r="A1620" t="s">
        <v>273</v>
      </c>
      <c r="B1620" t="s">
        <v>457</v>
      </c>
      <c r="C1620" t="str">
        <f t="shared" ref="C1620:C1631" si="115">"160501"</f>
        <v>160501</v>
      </c>
      <c r="D1620" t="s">
        <v>362</v>
      </c>
      <c r="E1620">
        <v>1</v>
      </c>
      <c r="F1620">
        <v>1819</v>
      </c>
      <c r="G1620">
        <v>1380</v>
      </c>
      <c r="H1620">
        <v>691</v>
      </c>
      <c r="I1620">
        <v>689</v>
      </c>
      <c r="J1620">
        <v>0</v>
      </c>
      <c r="K1620">
        <v>3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689</v>
      </c>
      <c r="T1620">
        <v>0</v>
      </c>
      <c r="U1620">
        <v>0</v>
      </c>
      <c r="V1620">
        <v>689</v>
      </c>
      <c r="W1620">
        <v>15</v>
      </c>
      <c r="X1620">
        <v>0</v>
      </c>
      <c r="Y1620">
        <v>12</v>
      </c>
      <c r="Z1620">
        <v>0</v>
      </c>
      <c r="AA1620">
        <v>674</v>
      </c>
      <c r="AB1620">
        <v>64</v>
      </c>
      <c r="AC1620">
        <v>123</v>
      </c>
      <c r="AD1620">
        <v>33</v>
      </c>
      <c r="AE1620">
        <v>10</v>
      </c>
      <c r="AF1620">
        <v>175</v>
      </c>
      <c r="AG1620">
        <v>160</v>
      </c>
      <c r="AH1620">
        <v>109</v>
      </c>
      <c r="AI1620">
        <v>674</v>
      </c>
    </row>
    <row r="1621" spans="1:35" x14ac:dyDescent="0.25">
      <c r="A1621" t="s">
        <v>273</v>
      </c>
      <c r="B1621" t="s">
        <v>457</v>
      </c>
      <c r="C1621" t="str">
        <f t="shared" si="115"/>
        <v>160501</v>
      </c>
      <c r="D1621" t="s">
        <v>436</v>
      </c>
      <c r="E1621">
        <v>2</v>
      </c>
      <c r="F1621">
        <v>1769</v>
      </c>
      <c r="G1621">
        <v>1340</v>
      </c>
      <c r="H1621">
        <v>796</v>
      </c>
      <c r="I1621">
        <v>544</v>
      </c>
      <c r="J1621">
        <v>1</v>
      </c>
      <c r="K1621">
        <v>5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544</v>
      </c>
      <c r="T1621">
        <v>0</v>
      </c>
      <c r="U1621">
        <v>0</v>
      </c>
      <c r="V1621">
        <v>544</v>
      </c>
      <c r="W1621">
        <v>17</v>
      </c>
      <c r="X1621">
        <v>2</v>
      </c>
      <c r="Y1621">
        <v>11</v>
      </c>
      <c r="Z1621">
        <v>0</v>
      </c>
      <c r="AA1621">
        <v>527</v>
      </c>
      <c r="AB1621">
        <v>36</v>
      </c>
      <c r="AC1621">
        <v>112</v>
      </c>
      <c r="AD1621">
        <v>30</v>
      </c>
      <c r="AE1621">
        <v>10</v>
      </c>
      <c r="AF1621">
        <v>100</v>
      </c>
      <c r="AG1621">
        <v>124</v>
      </c>
      <c r="AH1621">
        <v>115</v>
      </c>
      <c r="AI1621">
        <v>527</v>
      </c>
    </row>
    <row r="1622" spans="1:35" x14ac:dyDescent="0.25">
      <c r="A1622" t="s">
        <v>273</v>
      </c>
      <c r="B1622" t="s">
        <v>457</v>
      </c>
      <c r="C1622" t="str">
        <f t="shared" si="115"/>
        <v>160501</v>
      </c>
      <c r="D1622" t="s">
        <v>310</v>
      </c>
      <c r="E1622">
        <v>3</v>
      </c>
      <c r="F1622">
        <v>1246</v>
      </c>
      <c r="G1622">
        <v>941</v>
      </c>
      <c r="H1622">
        <v>408</v>
      </c>
      <c r="I1622">
        <v>533</v>
      </c>
      <c r="J1622">
        <v>0</v>
      </c>
      <c r="K1622">
        <v>2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533</v>
      </c>
      <c r="T1622">
        <v>0</v>
      </c>
      <c r="U1622">
        <v>0</v>
      </c>
      <c r="V1622">
        <v>533</v>
      </c>
      <c r="W1622">
        <v>6</v>
      </c>
      <c r="X1622">
        <v>1</v>
      </c>
      <c r="Y1622">
        <v>5</v>
      </c>
      <c r="Z1622">
        <v>0</v>
      </c>
      <c r="AA1622">
        <v>527</v>
      </c>
      <c r="AB1622">
        <v>73</v>
      </c>
      <c r="AC1622">
        <v>54</v>
      </c>
      <c r="AD1622">
        <v>24</v>
      </c>
      <c r="AE1622">
        <v>8</v>
      </c>
      <c r="AF1622">
        <v>157</v>
      </c>
      <c r="AG1622">
        <v>142</v>
      </c>
      <c r="AH1622">
        <v>69</v>
      </c>
      <c r="AI1622">
        <v>527</v>
      </c>
    </row>
    <row r="1623" spans="1:35" x14ac:dyDescent="0.25">
      <c r="A1623" t="s">
        <v>273</v>
      </c>
      <c r="B1623" t="s">
        <v>457</v>
      </c>
      <c r="C1623" t="str">
        <f t="shared" si="115"/>
        <v>160501</v>
      </c>
      <c r="D1623" t="s">
        <v>303</v>
      </c>
      <c r="E1623">
        <v>4</v>
      </c>
      <c r="F1623">
        <v>698</v>
      </c>
      <c r="G1623">
        <v>531</v>
      </c>
      <c r="H1623">
        <v>292</v>
      </c>
      <c r="I1623">
        <v>239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239</v>
      </c>
      <c r="T1623">
        <v>0</v>
      </c>
      <c r="U1623">
        <v>0</v>
      </c>
      <c r="V1623">
        <v>239</v>
      </c>
      <c r="W1623">
        <v>9</v>
      </c>
      <c r="X1623">
        <v>0</v>
      </c>
      <c r="Y1623">
        <v>9</v>
      </c>
      <c r="Z1623">
        <v>0</v>
      </c>
      <c r="AA1623">
        <v>230</v>
      </c>
      <c r="AB1623">
        <v>15</v>
      </c>
      <c r="AC1623">
        <v>29</v>
      </c>
      <c r="AD1623">
        <v>7</v>
      </c>
      <c r="AE1623">
        <v>2</v>
      </c>
      <c r="AF1623">
        <v>77</v>
      </c>
      <c r="AG1623">
        <v>59</v>
      </c>
      <c r="AH1623">
        <v>41</v>
      </c>
      <c r="AI1623">
        <v>230</v>
      </c>
    </row>
    <row r="1624" spans="1:35" x14ac:dyDescent="0.25">
      <c r="A1624" t="s">
        <v>273</v>
      </c>
      <c r="B1624" t="s">
        <v>457</v>
      </c>
      <c r="C1624" t="str">
        <f t="shared" si="115"/>
        <v>160501</v>
      </c>
      <c r="D1624" t="s">
        <v>458</v>
      </c>
      <c r="E1624">
        <v>5</v>
      </c>
      <c r="F1624">
        <v>570</v>
      </c>
      <c r="G1624">
        <v>440</v>
      </c>
      <c r="H1624">
        <v>253</v>
      </c>
      <c r="I1624">
        <v>187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187</v>
      </c>
      <c r="T1624">
        <v>0</v>
      </c>
      <c r="U1624">
        <v>0</v>
      </c>
      <c r="V1624">
        <v>187</v>
      </c>
      <c r="W1624">
        <v>2</v>
      </c>
      <c r="X1624">
        <v>0</v>
      </c>
      <c r="Y1624">
        <v>2</v>
      </c>
      <c r="Z1624">
        <v>0</v>
      </c>
      <c r="AA1624">
        <v>185</v>
      </c>
      <c r="AB1624">
        <v>12</v>
      </c>
      <c r="AC1624">
        <v>14</v>
      </c>
      <c r="AD1624">
        <v>10</v>
      </c>
      <c r="AE1624">
        <v>2</v>
      </c>
      <c r="AF1624">
        <v>97</v>
      </c>
      <c r="AG1624">
        <v>29</v>
      </c>
      <c r="AH1624">
        <v>21</v>
      </c>
      <c r="AI1624">
        <v>185</v>
      </c>
    </row>
    <row r="1625" spans="1:35" x14ac:dyDescent="0.25">
      <c r="A1625" t="s">
        <v>273</v>
      </c>
      <c r="B1625" t="s">
        <v>457</v>
      </c>
      <c r="C1625" t="str">
        <f t="shared" si="115"/>
        <v>160501</v>
      </c>
      <c r="D1625" t="s">
        <v>459</v>
      </c>
      <c r="E1625">
        <v>6</v>
      </c>
      <c r="F1625">
        <v>511</v>
      </c>
      <c r="G1625">
        <v>390</v>
      </c>
      <c r="H1625">
        <v>260</v>
      </c>
      <c r="I1625">
        <v>130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130</v>
      </c>
      <c r="T1625">
        <v>0</v>
      </c>
      <c r="U1625">
        <v>0</v>
      </c>
      <c r="V1625">
        <v>130</v>
      </c>
      <c r="W1625">
        <v>4</v>
      </c>
      <c r="X1625">
        <v>0</v>
      </c>
      <c r="Y1625">
        <v>4</v>
      </c>
      <c r="Z1625">
        <v>0</v>
      </c>
      <c r="AA1625">
        <v>126</v>
      </c>
      <c r="AB1625">
        <v>6</v>
      </c>
      <c r="AC1625">
        <v>11</v>
      </c>
      <c r="AD1625">
        <v>3</v>
      </c>
      <c r="AE1625">
        <v>3</v>
      </c>
      <c r="AF1625">
        <v>56</v>
      </c>
      <c r="AG1625">
        <v>20</v>
      </c>
      <c r="AH1625">
        <v>27</v>
      </c>
      <c r="AI1625">
        <v>126</v>
      </c>
    </row>
    <row r="1626" spans="1:35" x14ac:dyDescent="0.25">
      <c r="A1626" t="s">
        <v>273</v>
      </c>
      <c r="B1626" t="s">
        <v>457</v>
      </c>
      <c r="C1626" t="str">
        <f t="shared" si="115"/>
        <v>160501</v>
      </c>
      <c r="D1626" t="s">
        <v>314</v>
      </c>
      <c r="E1626">
        <v>7</v>
      </c>
      <c r="F1626">
        <v>1153</v>
      </c>
      <c r="G1626">
        <v>860</v>
      </c>
      <c r="H1626">
        <v>473</v>
      </c>
      <c r="I1626">
        <v>387</v>
      </c>
      <c r="J1626">
        <v>0</v>
      </c>
      <c r="K1626">
        <v>18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387</v>
      </c>
      <c r="T1626">
        <v>0</v>
      </c>
      <c r="U1626">
        <v>0</v>
      </c>
      <c r="V1626">
        <v>387</v>
      </c>
      <c r="W1626">
        <v>16</v>
      </c>
      <c r="X1626">
        <v>0</v>
      </c>
      <c r="Y1626">
        <v>16</v>
      </c>
      <c r="Z1626">
        <v>0</v>
      </c>
      <c r="AA1626">
        <v>371</v>
      </c>
      <c r="AB1626">
        <v>32</v>
      </c>
      <c r="AC1626">
        <v>56</v>
      </c>
      <c r="AD1626">
        <v>9</v>
      </c>
      <c r="AE1626">
        <v>8</v>
      </c>
      <c r="AF1626">
        <v>148</v>
      </c>
      <c r="AG1626">
        <v>72</v>
      </c>
      <c r="AH1626">
        <v>46</v>
      </c>
      <c r="AI1626">
        <v>371</v>
      </c>
    </row>
    <row r="1627" spans="1:35" x14ac:dyDescent="0.25">
      <c r="A1627" t="s">
        <v>273</v>
      </c>
      <c r="B1627" t="s">
        <v>457</v>
      </c>
      <c r="C1627" t="str">
        <f t="shared" si="115"/>
        <v>160501</v>
      </c>
      <c r="D1627" t="s">
        <v>460</v>
      </c>
      <c r="E1627">
        <v>8</v>
      </c>
      <c r="F1627">
        <v>567</v>
      </c>
      <c r="G1627">
        <v>430</v>
      </c>
      <c r="H1627">
        <v>257</v>
      </c>
      <c r="I1627">
        <v>173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173</v>
      </c>
      <c r="T1627">
        <v>0</v>
      </c>
      <c r="U1627">
        <v>0</v>
      </c>
      <c r="V1627">
        <v>173</v>
      </c>
      <c r="W1627">
        <v>11</v>
      </c>
      <c r="X1627">
        <v>0</v>
      </c>
      <c r="Y1627">
        <v>6</v>
      </c>
      <c r="Z1627">
        <v>0</v>
      </c>
      <c r="AA1627">
        <v>162</v>
      </c>
      <c r="AB1627">
        <v>11</v>
      </c>
      <c r="AC1627">
        <v>40</v>
      </c>
      <c r="AD1627">
        <v>4</v>
      </c>
      <c r="AE1627">
        <v>3</v>
      </c>
      <c r="AF1627">
        <v>72</v>
      </c>
      <c r="AG1627">
        <v>21</v>
      </c>
      <c r="AH1627">
        <v>11</v>
      </c>
      <c r="AI1627">
        <v>162</v>
      </c>
    </row>
    <row r="1628" spans="1:35" x14ac:dyDescent="0.25">
      <c r="A1628" t="s">
        <v>273</v>
      </c>
      <c r="B1628" t="s">
        <v>457</v>
      </c>
      <c r="C1628" t="str">
        <f t="shared" si="115"/>
        <v>160501</v>
      </c>
      <c r="D1628" t="s">
        <v>315</v>
      </c>
      <c r="E1628">
        <v>9</v>
      </c>
      <c r="F1628">
        <v>428</v>
      </c>
      <c r="G1628">
        <v>320</v>
      </c>
      <c r="H1628">
        <v>195</v>
      </c>
      <c r="I1628">
        <v>125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125</v>
      </c>
      <c r="T1628">
        <v>0</v>
      </c>
      <c r="U1628">
        <v>0</v>
      </c>
      <c r="V1628">
        <v>125</v>
      </c>
      <c r="W1628">
        <v>4</v>
      </c>
      <c r="X1628">
        <v>0</v>
      </c>
      <c r="Y1628">
        <v>4</v>
      </c>
      <c r="Z1628">
        <v>0</v>
      </c>
      <c r="AA1628">
        <v>121</v>
      </c>
      <c r="AB1628">
        <v>15</v>
      </c>
      <c r="AC1628">
        <v>14</v>
      </c>
      <c r="AD1628">
        <v>7</v>
      </c>
      <c r="AE1628">
        <v>2</v>
      </c>
      <c r="AF1628">
        <v>36</v>
      </c>
      <c r="AG1628">
        <v>35</v>
      </c>
      <c r="AH1628">
        <v>12</v>
      </c>
      <c r="AI1628">
        <v>121</v>
      </c>
    </row>
    <row r="1629" spans="1:35" x14ac:dyDescent="0.25">
      <c r="A1629" t="s">
        <v>273</v>
      </c>
      <c r="B1629" t="s">
        <v>457</v>
      </c>
      <c r="C1629" t="str">
        <f t="shared" si="115"/>
        <v>160501</v>
      </c>
      <c r="D1629" t="s">
        <v>461</v>
      </c>
      <c r="E1629">
        <v>10</v>
      </c>
      <c r="F1629">
        <v>484</v>
      </c>
      <c r="G1629">
        <v>370</v>
      </c>
      <c r="H1629">
        <v>207</v>
      </c>
      <c r="I1629">
        <v>163</v>
      </c>
      <c r="J1629">
        <v>0</v>
      </c>
      <c r="K1629">
        <v>4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163</v>
      </c>
      <c r="T1629">
        <v>0</v>
      </c>
      <c r="U1629">
        <v>0</v>
      </c>
      <c r="V1629">
        <v>163</v>
      </c>
      <c r="W1629">
        <v>1</v>
      </c>
      <c r="X1629">
        <v>0</v>
      </c>
      <c r="Y1629">
        <v>1</v>
      </c>
      <c r="Z1629">
        <v>0</v>
      </c>
      <c r="AA1629">
        <v>162</v>
      </c>
      <c r="AB1629">
        <v>16</v>
      </c>
      <c r="AC1629">
        <v>17</v>
      </c>
      <c r="AD1629">
        <v>3</v>
      </c>
      <c r="AE1629">
        <v>2</v>
      </c>
      <c r="AF1629">
        <v>56</v>
      </c>
      <c r="AG1629">
        <v>43</v>
      </c>
      <c r="AH1629">
        <v>25</v>
      </c>
      <c r="AI1629">
        <v>162</v>
      </c>
    </row>
    <row r="1630" spans="1:35" x14ac:dyDescent="0.25">
      <c r="A1630" t="s">
        <v>273</v>
      </c>
      <c r="B1630" t="s">
        <v>457</v>
      </c>
      <c r="C1630" t="str">
        <f t="shared" si="115"/>
        <v>160501</v>
      </c>
      <c r="D1630" t="s">
        <v>462</v>
      </c>
      <c r="E1630">
        <v>11</v>
      </c>
      <c r="F1630">
        <v>405</v>
      </c>
      <c r="G1630">
        <v>310</v>
      </c>
      <c r="H1630">
        <v>212</v>
      </c>
      <c r="I1630">
        <v>98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98</v>
      </c>
      <c r="T1630">
        <v>0</v>
      </c>
      <c r="U1630">
        <v>0</v>
      </c>
      <c r="V1630">
        <v>98</v>
      </c>
      <c r="W1630">
        <v>2</v>
      </c>
      <c r="X1630">
        <v>1</v>
      </c>
      <c r="Y1630">
        <v>1</v>
      </c>
      <c r="Z1630">
        <v>0</v>
      </c>
      <c r="AA1630">
        <v>96</v>
      </c>
      <c r="AB1630">
        <v>6</v>
      </c>
      <c r="AC1630">
        <v>12</v>
      </c>
      <c r="AD1630">
        <v>4</v>
      </c>
      <c r="AE1630">
        <v>1</v>
      </c>
      <c r="AF1630">
        <v>48</v>
      </c>
      <c r="AG1630">
        <v>12</v>
      </c>
      <c r="AH1630">
        <v>13</v>
      </c>
      <c r="AI1630">
        <v>96</v>
      </c>
    </row>
    <row r="1631" spans="1:35" x14ac:dyDescent="0.25">
      <c r="A1631" t="s">
        <v>273</v>
      </c>
      <c r="B1631" t="s">
        <v>457</v>
      </c>
      <c r="C1631" t="str">
        <f t="shared" si="115"/>
        <v>160501</v>
      </c>
      <c r="D1631" t="s">
        <v>461</v>
      </c>
      <c r="E1631">
        <v>12</v>
      </c>
      <c r="F1631">
        <v>484</v>
      </c>
      <c r="G1631">
        <v>370</v>
      </c>
      <c r="H1631">
        <v>223</v>
      </c>
      <c r="I1631">
        <v>147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140</v>
      </c>
      <c r="T1631">
        <v>0</v>
      </c>
      <c r="U1631">
        <v>0</v>
      </c>
      <c r="V1631">
        <v>140</v>
      </c>
      <c r="W1631">
        <v>8</v>
      </c>
      <c r="X1631">
        <v>0</v>
      </c>
      <c r="Y1631">
        <v>8</v>
      </c>
      <c r="Z1631">
        <v>0</v>
      </c>
      <c r="AA1631">
        <v>132</v>
      </c>
      <c r="AB1631">
        <v>13</v>
      </c>
      <c r="AC1631">
        <v>31</v>
      </c>
      <c r="AD1631">
        <v>2</v>
      </c>
      <c r="AE1631">
        <v>6</v>
      </c>
      <c r="AF1631">
        <v>59</v>
      </c>
      <c r="AG1631">
        <v>4</v>
      </c>
      <c r="AH1631">
        <v>17</v>
      </c>
      <c r="AI1631">
        <v>132</v>
      </c>
    </row>
    <row r="1632" spans="1:35" x14ac:dyDescent="0.25">
      <c r="A1632" t="s">
        <v>273</v>
      </c>
      <c r="B1632" t="s">
        <v>463</v>
      </c>
      <c r="C1632" t="str">
        <f t="shared" ref="C1632:C1655" si="116">"160502"</f>
        <v>160502</v>
      </c>
      <c r="D1632" t="s">
        <v>464</v>
      </c>
      <c r="E1632">
        <v>1</v>
      </c>
      <c r="F1632">
        <v>802</v>
      </c>
      <c r="G1632">
        <v>620</v>
      </c>
      <c r="H1632">
        <v>320</v>
      </c>
      <c r="I1632">
        <v>300</v>
      </c>
      <c r="J1632">
        <v>0</v>
      </c>
      <c r="K1632">
        <v>1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300</v>
      </c>
      <c r="T1632">
        <v>0</v>
      </c>
      <c r="U1632">
        <v>0</v>
      </c>
      <c r="V1632">
        <v>300</v>
      </c>
      <c r="W1632">
        <v>3</v>
      </c>
      <c r="X1632">
        <v>0</v>
      </c>
      <c r="Y1632">
        <v>1</v>
      </c>
      <c r="Z1632">
        <v>0</v>
      </c>
      <c r="AA1632">
        <v>297</v>
      </c>
      <c r="AB1632">
        <v>54</v>
      </c>
      <c r="AC1632">
        <v>53</v>
      </c>
      <c r="AD1632">
        <v>24</v>
      </c>
      <c r="AE1632">
        <v>4</v>
      </c>
      <c r="AF1632">
        <v>19</v>
      </c>
      <c r="AG1632">
        <v>90</v>
      </c>
      <c r="AH1632">
        <v>53</v>
      </c>
      <c r="AI1632">
        <v>297</v>
      </c>
    </row>
    <row r="1633" spans="1:35" x14ac:dyDescent="0.25">
      <c r="A1633" t="s">
        <v>273</v>
      </c>
      <c r="B1633" t="s">
        <v>463</v>
      </c>
      <c r="C1633" t="str">
        <f t="shared" si="116"/>
        <v>160502</v>
      </c>
      <c r="D1633" t="s">
        <v>465</v>
      </c>
      <c r="E1633">
        <v>2</v>
      </c>
      <c r="F1633">
        <v>948</v>
      </c>
      <c r="G1633">
        <v>718</v>
      </c>
      <c r="H1633">
        <v>259</v>
      </c>
      <c r="I1633">
        <v>459</v>
      </c>
      <c r="J1633">
        <v>0</v>
      </c>
      <c r="K1633">
        <v>1</v>
      </c>
      <c r="L1633">
        <v>1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459</v>
      </c>
      <c r="T1633">
        <v>0</v>
      </c>
      <c r="U1633">
        <v>0</v>
      </c>
      <c r="V1633">
        <v>459</v>
      </c>
      <c r="W1633">
        <v>3</v>
      </c>
      <c r="X1633">
        <v>0</v>
      </c>
      <c r="Y1633">
        <v>2</v>
      </c>
      <c r="Z1633">
        <v>0</v>
      </c>
      <c r="AA1633">
        <v>456</v>
      </c>
      <c r="AB1633">
        <v>47</v>
      </c>
      <c r="AC1633">
        <v>72</v>
      </c>
      <c r="AD1633">
        <v>38</v>
      </c>
      <c r="AE1633">
        <v>22</v>
      </c>
      <c r="AF1633">
        <v>59</v>
      </c>
      <c r="AG1633">
        <v>122</v>
      </c>
      <c r="AH1633">
        <v>96</v>
      </c>
      <c r="AI1633">
        <v>456</v>
      </c>
    </row>
    <row r="1634" spans="1:35" x14ac:dyDescent="0.25">
      <c r="A1634" t="s">
        <v>273</v>
      </c>
      <c r="B1634" t="s">
        <v>463</v>
      </c>
      <c r="C1634" t="str">
        <f t="shared" si="116"/>
        <v>160502</v>
      </c>
      <c r="D1634" t="s">
        <v>466</v>
      </c>
      <c r="E1634">
        <v>3</v>
      </c>
      <c r="F1634">
        <v>904</v>
      </c>
      <c r="G1634">
        <v>690</v>
      </c>
      <c r="H1634">
        <v>281</v>
      </c>
      <c r="I1634">
        <v>409</v>
      </c>
      <c r="J1634">
        <v>0</v>
      </c>
      <c r="K1634">
        <v>2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409</v>
      </c>
      <c r="T1634">
        <v>0</v>
      </c>
      <c r="U1634">
        <v>0</v>
      </c>
      <c r="V1634">
        <v>409</v>
      </c>
      <c r="W1634">
        <v>12</v>
      </c>
      <c r="X1634">
        <v>3</v>
      </c>
      <c r="Y1634">
        <v>5</v>
      </c>
      <c r="Z1634">
        <v>0</v>
      </c>
      <c r="AA1634">
        <v>397</v>
      </c>
      <c r="AB1634">
        <v>44</v>
      </c>
      <c r="AC1634">
        <v>61</v>
      </c>
      <c r="AD1634">
        <v>33</v>
      </c>
      <c r="AE1634">
        <v>7</v>
      </c>
      <c r="AF1634">
        <v>57</v>
      </c>
      <c r="AG1634">
        <v>112</v>
      </c>
      <c r="AH1634">
        <v>83</v>
      </c>
      <c r="AI1634">
        <v>397</v>
      </c>
    </row>
    <row r="1635" spans="1:35" x14ac:dyDescent="0.25">
      <c r="A1635" t="s">
        <v>273</v>
      </c>
      <c r="B1635" t="s">
        <v>463</v>
      </c>
      <c r="C1635" t="str">
        <f t="shared" si="116"/>
        <v>160502</v>
      </c>
      <c r="D1635" t="s">
        <v>464</v>
      </c>
      <c r="E1635">
        <v>4</v>
      </c>
      <c r="F1635">
        <v>970</v>
      </c>
      <c r="G1635">
        <v>740</v>
      </c>
      <c r="H1635">
        <v>492</v>
      </c>
      <c r="I1635">
        <v>248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248</v>
      </c>
      <c r="T1635">
        <v>0</v>
      </c>
      <c r="U1635">
        <v>0</v>
      </c>
      <c r="V1635">
        <v>248</v>
      </c>
      <c r="W1635">
        <v>3</v>
      </c>
      <c r="X1635">
        <v>0</v>
      </c>
      <c r="Y1635">
        <v>3</v>
      </c>
      <c r="Z1635">
        <v>0</v>
      </c>
      <c r="AA1635">
        <v>245</v>
      </c>
      <c r="AB1635">
        <v>24</v>
      </c>
      <c r="AC1635">
        <v>36</v>
      </c>
      <c r="AD1635">
        <v>12</v>
      </c>
      <c r="AE1635">
        <v>10</v>
      </c>
      <c r="AF1635">
        <v>37</v>
      </c>
      <c r="AG1635">
        <v>73</v>
      </c>
      <c r="AH1635">
        <v>53</v>
      </c>
      <c r="AI1635">
        <v>245</v>
      </c>
    </row>
    <row r="1636" spans="1:35" x14ac:dyDescent="0.25">
      <c r="A1636" t="s">
        <v>273</v>
      </c>
      <c r="B1636" t="s">
        <v>463</v>
      </c>
      <c r="C1636" t="str">
        <f t="shared" si="116"/>
        <v>160502</v>
      </c>
      <c r="D1636" t="s">
        <v>467</v>
      </c>
      <c r="E1636">
        <v>5</v>
      </c>
      <c r="F1636">
        <v>868</v>
      </c>
      <c r="G1636">
        <v>660</v>
      </c>
      <c r="H1636">
        <v>264</v>
      </c>
      <c r="I1636">
        <v>396</v>
      </c>
      <c r="J1636">
        <v>0</v>
      </c>
      <c r="K1636">
        <v>1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396</v>
      </c>
      <c r="T1636">
        <v>0</v>
      </c>
      <c r="U1636">
        <v>0</v>
      </c>
      <c r="V1636">
        <v>396</v>
      </c>
      <c r="W1636">
        <v>8</v>
      </c>
      <c r="X1636">
        <v>1</v>
      </c>
      <c r="Y1636">
        <v>4</v>
      </c>
      <c r="Z1636">
        <v>0</v>
      </c>
      <c r="AA1636">
        <v>388</v>
      </c>
      <c r="AB1636">
        <v>54</v>
      </c>
      <c r="AC1636">
        <v>73</v>
      </c>
      <c r="AD1636">
        <v>47</v>
      </c>
      <c r="AE1636">
        <v>13</v>
      </c>
      <c r="AF1636">
        <v>23</v>
      </c>
      <c r="AG1636">
        <v>110</v>
      </c>
      <c r="AH1636">
        <v>68</v>
      </c>
      <c r="AI1636">
        <v>388</v>
      </c>
    </row>
    <row r="1637" spans="1:35" x14ac:dyDescent="0.25">
      <c r="A1637" t="s">
        <v>273</v>
      </c>
      <c r="B1637" t="s">
        <v>463</v>
      </c>
      <c r="C1637" t="str">
        <f t="shared" si="116"/>
        <v>160502</v>
      </c>
      <c r="D1637" t="s">
        <v>468</v>
      </c>
      <c r="E1637">
        <v>6</v>
      </c>
      <c r="F1637">
        <v>930</v>
      </c>
      <c r="G1637">
        <v>710</v>
      </c>
      <c r="H1637">
        <v>345</v>
      </c>
      <c r="I1637">
        <v>365</v>
      </c>
      <c r="J1637">
        <v>0</v>
      </c>
      <c r="K1637">
        <v>1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365</v>
      </c>
      <c r="T1637">
        <v>0</v>
      </c>
      <c r="U1637">
        <v>0</v>
      </c>
      <c r="V1637">
        <v>365</v>
      </c>
      <c r="W1637">
        <v>14</v>
      </c>
      <c r="X1637">
        <v>2</v>
      </c>
      <c r="Y1637">
        <v>6</v>
      </c>
      <c r="Z1637">
        <v>0</v>
      </c>
      <c r="AA1637">
        <v>351</v>
      </c>
      <c r="AB1637">
        <v>36</v>
      </c>
      <c r="AC1637">
        <v>78</v>
      </c>
      <c r="AD1637">
        <v>35</v>
      </c>
      <c r="AE1637">
        <v>12</v>
      </c>
      <c r="AF1637">
        <v>12</v>
      </c>
      <c r="AG1637">
        <v>114</v>
      </c>
      <c r="AH1637">
        <v>64</v>
      </c>
      <c r="AI1637">
        <v>351</v>
      </c>
    </row>
    <row r="1638" spans="1:35" x14ac:dyDescent="0.25">
      <c r="A1638" t="s">
        <v>273</v>
      </c>
      <c r="B1638" t="s">
        <v>463</v>
      </c>
      <c r="C1638" t="str">
        <f t="shared" si="116"/>
        <v>160502</v>
      </c>
      <c r="D1638" t="s">
        <v>361</v>
      </c>
      <c r="E1638">
        <v>7</v>
      </c>
      <c r="F1638">
        <v>603</v>
      </c>
      <c r="G1638">
        <v>460</v>
      </c>
      <c r="H1638">
        <v>166</v>
      </c>
      <c r="I1638">
        <v>294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294</v>
      </c>
      <c r="T1638">
        <v>0</v>
      </c>
      <c r="U1638">
        <v>0</v>
      </c>
      <c r="V1638">
        <v>294</v>
      </c>
      <c r="W1638">
        <v>8</v>
      </c>
      <c r="X1638">
        <v>0</v>
      </c>
      <c r="Y1638">
        <v>8</v>
      </c>
      <c r="Z1638">
        <v>0</v>
      </c>
      <c r="AA1638">
        <v>286</v>
      </c>
      <c r="AB1638">
        <v>45</v>
      </c>
      <c r="AC1638">
        <v>52</v>
      </c>
      <c r="AD1638">
        <v>19</v>
      </c>
      <c r="AE1638">
        <v>6</v>
      </c>
      <c r="AF1638">
        <v>11</v>
      </c>
      <c r="AG1638">
        <v>88</v>
      </c>
      <c r="AH1638">
        <v>65</v>
      </c>
      <c r="AI1638">
        <v>286</v>
      </c>
    </row>
    <row r="1639" spans="1:35" x14ac:dyDescent="0.25">
      <c r="A1639" t="s">
        <v>273</v>
      </c>
      <c r="B1639" t="s">
        <v>463</v>
      </c>
      <c r="C1639" t="str">
        <f t="shared" si="116"/>
        <v>160502</v>
      </c>
      <c r="D1639" t="s">
        <v>469</v>
      </c>
      <c r="E1639">
        <v>8</v>
      </c>
      <c r="F1639">
        <v>1025</v>
      </c>
      <c r="G1639">
        <v>779</v>
      </c>
      <c r="H1639">
        <v>286</v>
      </c>
      <c r="I1639">
        <v>493</v>
      </c>
      <c r="J1639">
        <v>0</v>
      </c>
      <c r="K1639">
        <v>2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493</v>
      </c>
      <c r="T1639">
        <v>0</v>
      </c>
      <c r="U1639">
        <v>0</v>
      </c>
      <c r="V1639">
        <v>493</v>
      </c>
      <c r="W1639">
        <v>4</v>
      </c>
      <c r="X1639">
        <v>0</v>
      </c>
      <c r="Y1639">
        <v>4</v>
      </c>
      <c r="Z1639">
        <v>0</v>
      </c>
      <c r="AA1639">
        <v>489</v>
      </c>
      <c r="AB1639">
        <v>60</v>
      </c>
      <c r="AC1639">
        <v>118</v>
      </c>
      <c r="AD1639">
        <v>35</v>
      </c>
      <c r="AE1639">
        <v>11</v>
      </c>
      <c r="AF1639">
        <v>22</v>
      </c>
      <c r="AG1639">
        <v>154</v>
      </c>
      <c r="AH1639">
        <v>89</v>
      </c>
      <c r="AI1639">
        <v>489</v>
      </c>
    </row>
    <row r="1640" spans="1:35" x14ac:dyDescent="0.25">
      <c r="A1640" t="s">
        <v>273</v>
      </c>
      <c r="B1640" t="s">
        <v>463</v>
      </c>
      <c r="C1640" t="str">
        <f t="shared" si="116"/>
        <v>160502</v>
      </c>
      <c r="D1640" t="s">
        <v>470</v>
      </c>
      <c r="E1640">
        <v>9</v>
      </c>
      <c r="F1640">
        <v>906</v>
      </c>
      <c r="G1640">
        <v>690</v>
      </c>
      <c r="H1640">
        <v>311</v>
      </c>
      <c r="I1640">
        <v>379</v>
      </c>
      <c r="J1640">
        <v>0</v>
      </c>
      <c r="K1640">
        <v>1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379</v>
      </c>
      <c r="T1640">
        <v>0</v>
      </c>
      <c r="U1640">
        <v>0</v>
      </c>
      <c r="V1640">
        <v>379</v>
      </c>
      <c r="W1640">
        <v>8</v>
      </c>
      <c r="X1640">
        <v>1</v>
      </c>
      <c r="Y1640">
        <v>6</v>
      </c>
      <c r="Z1640">
        <v>0</v>
      </c>
      <c r="AA1640">
        <v>371</v>
      </c>
      <c r="AB1640">
        <v>47</v>
      </c>
      <c r="AC1640">
        <v>57</v>
      </c>
      <c r="AD1640">
        <v>14</v>
      </c>
      <c r="AE1640">
        <v>13</v>
      </c>
      <c r="AF1640">
        <v>91</v>
      </c>
      <c r="AG1640">
        <v>74</v>
      </c>
      <c r="AH1640">
        <v>75</v>
      </c>
      <c r="AI1640">
        <v>371</v>
      </c>
    </row>
    <row r="1641" spans="1:35" x14ac:dyDescent="0.25">
      <c r="A1641" t="s">
        <v>273</v>
      </c>
      <c r="B1641" t="s">
        <v>463</v>
      </c>
      <c r="C1641" t="str">
        <f t="shared" si="116"/>
        <v>160502</v>
      </c>
      <c r="D1641" t="s">
        <v>471</v>
      </c>
      <c r="E1641">
        <v>10</v>
      </c>
      <c r="F1641">
        <v>925</v>
      </c>
      <c r="G1641">
        <v>710</v>
      </c>
      <c r="H1641">
        <v>264</v>
      </c>
      <c r="I1641">
        <v>446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446</v>
      </c>
      <c r="T1641">
        <v>0</v>
      </c>
      <c r="U1641">
        <v>0</v>
      </c>
      <c r="V1641">
        <v>446</v>
      </c>
      <c r="W1641">
        <v>12</v>
      </c>
      <c r="X1641">
        <v>12</v>
      </c>
      <c r="Y1641">
        <v>0</v>
      </c>
      <c r="Z1641">
        <v>0</v>
      </c>
      <c r="AA1641">
        <v>434</v>
      </c>
      <c r="AB1641">
        <v>51</v>
      </c>
      <c r="AC1641">
        <v>85</v>
      </c>
      <c r="AD1641">
        <v>29</v>
      </c>
      <c r="AE1641">
        <v>10</v>
      </c>
      <c r="AF1641">
        <v>72</v>
      </c>
      <c r="AG1641">
        <v>108</v>
      </c>
      <c r="AH1641">
        <v>79</v>
      </c>
      <c r="AI1641">
        <v>434</v>
      </c>
    </row>
    <row r="1642" spans="1:35" x14ac:dyDescent="0.25">
      <c r="A1642" t="s">
        <v>273</v>
      </c>
      <c r="B1642" t="s">
        <v>463</v>
      </c>
      <c r="C1642" t="str">
        <f t="shared" si="116"/>
        <v>160502</v>
      </c>
      <c r="D1642" t="s">
        <v>471</v>
      </c>
      <c r="E1642">
        <v>11</v>
      </c>
      <c r="F1642">
        <v>882</v>
      </c>
      <c r="G1642">
        <v>671</v>
      </c>
      <c r="H1642">
        <v>237</v>
      </c>
      <c r="I1642">
        <v>434</v>
      </c>
      <c r="J1642">
        <v>0</v>
      </c>
      <c r="K1642">
        <v>1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434</v>
      </c>
      <c r="T1642">
        <v>0</v>
      </c>
      <c r="U1642">
        <v>0</v>
      </c>
      <c r="V1642">
        <v>434</v>
      </c>
      <c r="W1642">
        <v>4</v>
      </c>
      <c r="X1642">
        <v>2</v>
      </c>
      <c r="Y1642">
        <v>2</v>
      </c>
      <c r="Z1642">
        <v>0</v>
      </c>
      <c r="AA1642">
        <v>430</v>
      </c>
      <c r="AB1642">
        <v>29</v>
      </c>
      <c r="AC1642">
        <v>91</v>
      </c>
      <c r="AD1642">
        <v>23</v>
      </c>
      <c r="AE1642">
        <v>6</v>
      </c>
      <c r="AF1642">
        <v>64</v>
      </c>
      <c r="AG1642">
        <v>130</v>
      </c>
      <c r="AH1642">
        <v>87</v>
      </c>
      <c r="AI1642">
        <v>430</v>
      </c>
    </row>
    <row r="1643" spans="1:35" x14ac:dyDescent="0.25">
      <c r="A1643" t="s">
        <v>273</v>
      </c>
      <c r="B1643" t="s">
        <v>463</v>
      </c>
      <c r="C1643" t="str">
        <f t="shared" si="116"/>
        <v>160502</v>
      </c>
      <c r="D1643" t="s">
        <v>469</v>
      </c>
      <c r="E1643">
        <v>12</v>
      </c>
      <c r="F1643">
        <v>1077</v>
      </c>
      <c r="G1643">
        <v>820</v>
      </c>
      <c r="H1643">
        <v>314</v>
      </c>
      <c r="I1643">
        <v>506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506</v>
      </c>
      <c r="T1643">
        <v>0</v>
      </c>
      <c r="U1643">
        <v>0</v>
      </c>
      <c r="V1643">
        <v>506</v>
      </c>
      <c r="W1643">
        <v>10</v>
      </c>
      <c r="X1643">
        <v>0</v>
      </c>
      <c r="Y1643">
        <v>5</v>
      </c>
      <c r="Z1643">
        <v>0</v>
      </c>
      <c r="AA1643">
        <v>496</v>
      </c>
      <c r="AB1643">
        <v>53</v>
      </c>
      <c r="AC1643">
        <v>128</v>
      </c>
      <c r="AD1643">
        <v>31</v>
      </c>
      <c r="AE1643">
        <v>23</v>
      </c>
      <c r="AF1643">
        <v>9</v>
      </c>
      <c r="AG1643">
        <v>134</v>
      </c>
      <c r="AH1643">
        <v>118</v>
      </c>
      <c r="AI1643">
        <v>496</v>
      </c>
    </row>
    <row r="1644" spans="1:35" x14ac:dyDescent="0.25">
      <c r="A1644" t="s">
        <v>273</v>
      </c>
      <c r="B1644" t="s">
        <v>463</v>
      </c>
      <c r="C1644" t="str">
        <f t="shared" si="116"/>
        <v>160502</v>
      </c>
      <c r="D1644" t="s">
        <v>472</v>
      </c>
      <c r="E1644">
        <v>13</v>
      </c>
      <c r="F1644">
        <v>952</v>
      </c>
      <c r="G1644">
        <v>730</v>
      </c>
      <c r="H1644">
        <v>327</v>
      </c>
      <c r="I1644">
        <v>403</v>
      </c>
      <c r="J1644">
        <v>1</v>
      </c>
      <c r="K1644">
        <v>2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403</v>
      </c>
      <c r="T1644">
        <v>0</v>
      </c>
      <c r="U1644">
        <v>0</v>
      </c>
      <c r="V1644">
        <v>403</v>
      </c>
      <c r="W1644">
        <v>8</v>
      </c>
      <c r="X1644">
        <v>1</v>
      </c>
      <c r="Y1644">
        <v>6</v>
      </c>
      <c r="Z1644">
        <v>0</v>
      </c>
      <c r="AA1644">
        <v>395</v>
      </c>
      <c r="AB1644">
        <v>37</v>
      </c>
      <c r="AC1644">
        <v>84</v>
      </c>
      <c r="AD1644">
        <v>52</v>
      </c>
      <c r="AE1644">
        <v>11</v>
      </c>
      <c r="AF1644">
        <v>13</v>
      </c>
      <c r="AG1644">
        <v>113</v>
      </c>
      <c r="AH1644">
        <v>85</v>
      </c>
      <c r="AI1644">
        <v>395</v>
      </c>
    </row>
    <row r="1645" spans="1:35" x14ac:dyDescent="0.25">
      <c r="A1645" t="s">
        <v>273</v>
      </c>
      <c r="B1645" t="s">
        <v>463</v>
      </c>
      <c r="C1645" t="str">
        <f t="shared" si="116"/>
        <v>160502</v>
      </c>
      <c r="D1645" t="s">
        <v>465</v>
      </c>
      <c r="E1645">
        <v>14</v>
      </c>
      <c r="F1645">
        <v>863</v>
      </c>
      <c r="G1645">
        <v>660</v>
      </c>
      <c r="H1645">
        <v>301</v>
      </c>
      <c r="I1645">
        <v>359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359</v>
      </c>
      <c r="T1645">
        <v>0</v>
      </c>
      <c r="U1645">
        <v>0</v>
      </c>
      <c r="V1645">
        <v>359</v>
      </c>
      <c r="W1645">
        <v>11</v>
      </c>
      <c r="X1645">
        <v>1</v>
      </c>
      <c r="Y1645">
        <v>10</v>
      </c>
      <c r="Z1645">
        <v>0</v>
      </c>
      <c r="AA1645">
        <v>348</v>
      </c>
      <c r="AB1645">
        <v>44</v>
      </c>
      <c r="AC1645">
        <v>66</v>
      </c>
      <c r="AD1645">
        <v>28</v>
      </c>
      <c r="AE1645">
        <v>11</v>
      </c>
      <c r="AF1645">
        <v>37</v>
      </c>
      <c r="AG1645">
        <v>99</v>
      </c>
      <c r="AH1645">
        <v>63</v>
      </c>
      <c r="AI1645">
        <v>348</v>
      </c>
    </row>
    <row r="1646" spans="1:35" x14ac:dyDescent="0.25">
      <c r="A1646" t="s">
        <v>273</v>
      </c>
      <c r="B1646" t="s">
        <v>463</v>
      </c>
      <c r="C1646" t="str">
        <f t="shared" si="116"/>
        <v>160502</v>
      </c>
      <c r="D1646" t="s">
        <v>466</v>
      </c>
      <c r="E1646">
        <v>15</v>
      </c>
      <c r="F1646">
        <v>923</v>
      </c>
      <c r="G1646">
        <v>701</v>
      </c>
      <c r="H1646">
        <v>284</v>
      </c>
      <c r="I1646">
        <v>417</v>
      </c>
      <c r="J1646">
        <v>0</v>
      </c>
      <c r="K1646">
        <v>1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417</v>
      </c>
      <c r="T1646">
        <v>0</v>
      </c>
      <c r="U1646">
        <v>0</v>
      </c>
      <c r="V1646">
        <v>417</v>
      </c>
      <c r="W1646">
        <v>7</v>
      </c>
      <c r="X1646">
        <v>1</v>
      </c>
      <c r="Y1646">
        <v>4</v>
      </c>
      <c r="Z1646">
        <v>0</v>
      </c>
      <c r="AA1646">
        <v>410</v>
      </c>
      <c r="AB1646">
        <v>43</v>
      </c>
      <c r="AC1646">
        <v>111</v>
      </c>
      <c r="AD1646">
        <v>46</v>
      </c>
      <c r="AE1646">
        <v>10</v>
      </c>
      <c r="AF1646">
        <v>20</v>
      </c>
      <c r="AG1646">
        <v>108</v>
      </c>
      <c r="AH1646">
        <v>72</v>
      </c>
      <c r="AI1646">
        <v>410</v>
      </c>
    </row>
    <row r="1647" spans="1:35" x14ac:dyDescent="0.25">
      <c r="A1647" t="s">
        <v>273</v>
      </c>
      <c r="B1647" t="s">
        <v>463</v>
      </c>
      <c r="C1647" t="str">
        <f t="shared" si="116"/>
        <v>160502</v>
      </c>
      <c r="D1647" t="s">
        <v>314</v>
      </c>
      <c r="E1647">
        <v>16</v>
      </c>
      <c r="F1647">
        <v>734</v>
      </c>
      <c r="G1647">
        <v>551</v>
      </c>
      <c r="H1647">
        <v>273</v>
      </c>
      <c r="I1647">
        <v>278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278</v>
      </c>
      <c r="T1647">
        <v>0</v>
      </c>
      <c r="U1647">
        <v>0</v>
      </c>
      <c r="V1647">
        <v>278</v>
      </c>
      <c r="W1647">
        <v>11</v>
      </c>
      <c r="X1647">
        <v>1</v>
      </c>
      <c r="Y1647">
        <v>10</v>
      </c>
      <c r="Z1647">
        <v>0</v>
      </c>
      <c r="AA1647">
        <v>267</v>
      </c>
      <c r="AB1647">
        <v>28</v>
      </c>
      <c r="AC1647">
        <v>33</v>
      </c>
      <c r="AD1647">
        <v>8</v>
      </c>
      <c r="AE1647">
        <v>10</v>
      </c>
      <c r="AF1647">
        <v>107</v>
      </c>
      <c r="AG1647">
        <v>50</v>
      </c>
      <c r="AH1647">
        <v>31</v>
      </c>
      <c r="AI1647">
        <v>267</v>
      </c>
    </row>
    <row r="1648" spans="1:35" x14ac:dyDescent="0.25">
      <c r="A1648" t="s">
        <v>273</v>
      </c>
      <c r="B1648" t="s">
        <v>463</v>
      </c>
      <c r="C1648" t="str">
        <f t="shared" si="116"/>
        <v>160502</v>
      </c>
      <c r="D1648" t="s">
        <v>314</v>
      </c>
      <c r="E1648">
        <v>17</v>
      </c>
      <c r="F1648">
        <v>884</v>
      </c>
      <c r="G1648">
        <v>670</v>
      </c>
      <c r="H1648">
        <v>371</v>
      </c>
      <c r="I1648">
        <v>299</v>
      </c>
      <c r="J1648">
        <v>0</v>
      </c>
      <c r="K1648">
        <v>1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299</v>
      </c>
      <c r="T1648">
        <v>0</v>
      </c>
      <c r="U1648">
        <v>0</v>
      </c>
      <c r="V1648">
        <v>299</v>
      </c>
      <c r="W1648">
        <v>5</v>
      </c>
      <c r="X1648">
        <v>0</v>
      </c>
      <c r="Y1648">
        <v>3</v>
      </c>
      <c r="Z1648">
        <v>0</v>
      </c>
      <c r="AA1648">
        <v>294</v>
      </c>
      <c r="AB1648">
        <v>46</v>
      </c>
      <c r="AC1648">
        <v>24</v>
      </c>
      <c r="AD1648">
        <v>8</v>
      </c>
      <c r="AE1648">
        <v>9</v>
      </c>
      <c r="AF1648">
        <v>117</v>
      </c>
      <c r="AG1648">
        <v>61</v>
      </c>
      <c r="AH1648">
        <v>29</v>
      </c>
      <c r="AI1648">
        <v>294</v>
      </c>
    </row>
    <row r="1649" spans="1:35" x14ac:dyDescent="0.25">
      <c r="A1649" t="s">
        <v>273</v>
      </c>
      <c r="B1649" t="s">
        <v>463</v>
      </c>
      <c r="C1649" t="str">
        <f t="shared" si="116"/>
        <v>160502</v>
      </c>
      <c r="D1649" t="s">
        <v>314</v>
      </c>
      <c r="E1649">
        <v>18</v>
      </c>
      <c r="F1649">
        <v>986</v>
      </c>
      <c r="G1649">
        <v>751</v>
      </c>
      <c r="H1649">
        <v>351</v>
      </c>
      <c r="I1649">
        <v>400</v>
      </c>
      <c r="J1649">
        <v>0</v>
      </c>
      <c r="K1649">
        <v>1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400</v>
      </c>
      <c r="T1649">
        <v>0</v>
      </c>
      <c r="U1649">
        <v>0</v>
      </c>
      <c r="V1649">
        <v>400</v>
      </c>
      <c r="W1649">
        <v>14</v>
      </c>
      <c r="X1649">
        <v>0</v>
      </c>
      <c r="Y1649">
        <v>13</v>
      </c>
      <c r="Z1649">
        <v>0</v>
      </c>
      <c r="AA1649">
        <v>386</v>
      </c>
      <c r="AB1649">
        <v>28</v>
      </c>
      <c r="AC1649">
        <v>46</v>
      </c>
      <c r="AD1649">
        <v>5</v>
      </c>
      <c r="AE1649">
        <v>7</v>
      </c>
      <c r="AF1649">
        <v>177</v>
      </c>
      <c r="AG1649">
        <v>66</v>
      </c>
      <c r="AH1649">
        <v>57</v>
      </c>
      <c r="AI1649">
        <v>386</v>
      </c>
    </row>
    <row r="1650" spans="1:35" x14ac:dyDescent="0.25">
      <c r="A1650" t="s">
        <v>273</v>
      </c>
      <c r="B1650" t="s">
        <v>463</v>
      </c>
      <c r="C1650" t="str">
        <f t="shared" si="116"/>
        <v>160502</v>
      </c>
      <c r="D1650" t="s">
        <v>425</v>
      </c>
      <c r="E1650">
        <v>19</v>
      </c>
      <c r="F1650">
        <v>392</v>
      </c>
      <c r="G1650">
        <v>300</v>
      </c>
      <c r="H1650">
        <v>153</v>
      </c>
      <c r="I1650">
        <v>147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147</v>
      </c>
      <c r="T1650">
        <v>0</v>
      </c>
      <c r="U1650">
        <v>0</v>
      </c>
      <c r="V1650">
        <v>147</v>
      </c>
      <c r="W1650">
        <v>4</v>
      </c>
      <c r="X1650">
        <v>0</v>
      </c>
      <c r="Y1650">
        <v>4</v>
      </c>
      <c r="Z1650">
        <v>0</v>
      </c>
      <c r="AA1650">
        <v>143</v>
      </c>
      <c r="AB1650">
        <v>11</v>
      </c>
      <c r="AC1650">
        <v>14</v>
      </c>
      <c r="AD1650">
        <v>2</v>
      </c>
      <c r="AE1650">
        <v>2</v>
      </c>
      <c r="AF1650">
        <v>64</v>
      </c>
      <c r="AG1650">
        <v>24</v>
      </c>
      <c r="AH1650">
        <v>26</v>
      </c>
      <c r="AI1650">
        <v>143</v>
      </c>
    </row>
    <row r="1651" spans="1:35" x14ac:dyDescent="0.25">
      <c r="A1651" t="s">
        <v>273</v>
      </c>
      <c r="B1651" t="s">
        <v>463</v>
      </c>
      <c r="C1651" t="str">
        <f t="shared" si="116"/>
        <v>160502</v>
      </c>
      <c r="D1651" t="s">
        <v>473</v>
      </c>
      <c r="E1651">
        <v>20</v>
      </c>
      <c r="F1651">
        <v>467</v>
      </c>
      <c r="G1651">
        <v>360</v>
      </c>
      <c r="H1651">
        <v>168</v>
      </c>
      <c r="I1651">
        <v>192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192</v>
      </c>
      <c r="T1651">
        <v>0</v>
      </c>
      <c r="U1651">
        <v>0</v>
      </c>
      <c r="V1651">
        <v>192</v>
      </c>
      <c r="W1651">
        <v>10</v>
      </c>
      <c r="X1651">
        <v>0</v>
      </c>
      <c r="Y1651">
        <v>10</v>
      </c>
      <c r="Z1651">
        <v>0</v>
      </c>
      <c r="AA1651">
        <v>182</v>
      </c>
      <c r="AB1651">
        <v>14</v>
      </c>
      <c r="AC1651">
        <v>14</v>
      </c>
      <c r="AD1651">
        <v>5</v>
      </c>
      <c r="AE1651">
        <v>7</v>
      </c>
      <c r="AF1651">
        <v>113</v>
      </c>
      <c r="AG1651">
        <v>14</v>
      </c>
      <c r="AH1651">
        <v>15</v>
      </c>
      <c r="AI1651">
        <v>182</v>
      </c>
    </row>
    <row r="1652" spans="1:35" x14ac:dyDescent="0.25">
      <c r="A1652" t="s">
        <v>273</v>
      </c>
      <c r="B1652" t="s">
        <v>463</v>
      </c>
      <c r="C1652" t="str">
        <f t="shared" si="116"/>
        <v>160502</v>
      </c>
      <c r="D1652" t="s">
        <v>474</v>
      </c>
      <c r="E1652">
        <v>21</v>
      </c>
      <c r="F1652">
        <v>648</v>
      </c>
      <c r="G1652">
        <v>490</v>
      </c>
      <c r="H1652">
        <v>293</v>
      </c>
      <c r="I1652">
        <v>197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197</v>
      </c>
      <c r="T1652">
        <v>0</v>
      </c>
      <c r="U1652">
        <v>0</v>
      </c>
      <c r="V1652">
        <v>197</v>
      </c>
      <c r="W1652">
        <v>8</v>
      </c>
      <c r="X1652">
        <v>0</v>
      </c>
      <c r="Y1652">
        <v>5</v>
      </c>
      <c r="Z1652">
        <v>0</v>
      </c>
      <c r="AA1652">
        <v>189</v>
      </c>
      <c r="AB1652">
        <v>12</v>
      </c>
      <c r="AC1652">
        <v>16</v>
      </c>
      <c r="AD1652">
        <v>6</v>
      </c>
      <c r="AE1652">
        <v>3</v>
      </c>
      <c r="AF1652">
        <v>113</v>
      </c>
      <c r="AG1652">
        <v>24</v>
      </c>
      <c r="AH1652">
        <v>15</v>
      </c>
      <c r="AI1652">
        <v>189</v>
      </c>
    </row>
    <row r="1653" spans="1:35" x14ac:dyDescent="0.25">
      <c r="A1653" t="s">
        <v>273</v>
      </c>
      <c r="B1653" t="s">
        <v>463</v>
      </c>
      <c r="C1653" t="str">
        <f t="shared" si="116"/>
        <v>160502</v>
      </c>
      <c r="D1653" t="s">
        <v>425</v>
      </c>
      <c r="E1653">
        <v>22</v>
      </c>
      <c r="F1653">
        <v>318</v>
      </c>
      <c r="G1653">
        <v>240</v>
      </c>
      <c r="H1653">
        <v>180</v>
      </c>
      <c r="I1653">
        <v>60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60</v>
      </c>
      <c r="T1653">
        <v>0</v>
      </c>
      <c r="U1653">
        <v>0</v>
      </c>
      <c r="V1653">
        <v>60</v>
      </c>
      <c r="W1653">
        <v>1</v>
      </c>
      <c r="X1653">
        <v>0</v>
      </c>
      <c r="Y1653">
        <v>1</v>
      </c>
      <c r="Z1653">
        <v>0</v>
      </c>
      <c r="AA1653">
        <v>59</v>
      </c>
      <c r="AB1653">
        <v>4</v>
      </c>
      <c r="AC1653">
        <v>9</v>
      </c>
      <c r="AD1653">
        <v>0</v>
      </c>
      <c r="AE1653">
        <v>3</v>
      </c>
      <c r="AF1653">
        <v>28</v>
      </c>
      <c r="AG1653">
        <v>6</v>
      </c>
      <c r="AH1653">
        <v>9</v>
      </c>
      <c r="AI1653">
        <v>59</v>
      </c>
    </row>
    <row r="1654" spans="1:35" x14ac:dyDescent="0.25">
      <c r="A1654" t="s">
        <v>273</v>
      </c>
      <c r="B1654" t="s">
        <v>463</v>
      </c>
      <c r="C1654" t="str">
        <f t="shared" si="116"/>
        <v>160502</v>
      </c>
      <c r="D1654" t="s">
        <v>475</v>
      </c>
      <c r="E1654">
        <v>23</v>
      </c>
      <c r="F1654">
        <v>818</v>
      </c>
      <c r="G1654">
        <v>620</v>
      </c>
      <c r="H1654">
        <v>342</v>
      </c>
      <c r="I1654">
        <v>278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278</v>
      </c>
      <c r="T1654">
        <v>0</v>
      </c>
      <c r="U1654">
        <v>0</v>
      </c>
      <c r="V1654">
        <v>278</v>
      </c>
      <c r="W1654">
        <v>5</v>
      </c>
      <c r="X1654">
        <v>1</v>
      </c>
      <c r="Y1654">
        <v>3</v>
      </c>
      <c r="Z1654">
        <v>0</v>
      </c>
      <c r="AA1654">
        <v>273</v>
      </c>
      <c r="AB1654">
        <v>18</v>
      </c>
      <c r="AC1654">
        <v>34</v>
      </c>
      <c r="AD1654">
        <v>7</v>
      </c>
      <c r="AE1654">
        <v>5</v>
      </c>
      <c r="AF1654">
        <v>146</v>
      </c>
      <c r="AG1654">
        <v>31</v>
      </c>
      <c r="AH1654">
        <v>32</v>
      </c>
      <c r="AI1654">
        <v>273</v>
      </c>
    </row>
    <row r="1655" spans="1:35" x14ac:dyDescent="0.25">
      <c r="A1655" t="s">
        <v>273</v>
      </c>
      <c r="B1655" t="s">
        <v>463</v>
      </c>
      <c r="C1655" t="str">
        <f t="shared" si="116"/>
        <v>160502</v>
      </c>
      <c r="D1655" t="s">
        <v>476</v>
      </c>
      <c r="E1655">
        <v>24</v>
      </c>
      <c r="F1655">
        <v>25</v>
      </c>
      <c r="G1655">
        <v>100</v>
      </c>
      <c r="H1655">
        <v>94</v>
      </c>
      <c r="I1655">
        <v>6</v>
      </c>
      <c r="J1655">
        <v>0</v>
      </c>
      <c r="K1655">
        <v>3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6</v>
      </c>
      <c r="T1655">
        <v>0</v>
      </c>
      <c r="U1655">
        <v>0</v>
      </c>
      <c r="V1655">
        <v>6</v>
      </c>
      <c r="W1655">
        <v>0</v>
      </c>
      <c r="X1655">
        <v>0</v>
      </c>
      <c r="Y1655">
        <v>0</v>
      </c>
      <c r="Z1655">
        <v>0</v>
      </c>
      <c r="AA1655">
        <v>6</v>
      </c>
      <c r="AB1655">
        <v>1</v>
      </c>
      <c r="AC1655">
        <v>3</v>
      </c>
      <c r="AD1655">
        <v>0</v>
      </c>
      <c r="AE1655">
        <v>0</v>
      </c>
      <c r="AF1655">
        <v>0</v>
      </c>
      <c r="AG1655">
        <v>2</v>
      </c>
      <c r="AH1655">
        <v>0</v>
      </c>
      <c r="AI1655">
        <v>6</v>
      </c>
    </row>
    <row r="1656" spans="1:35" x14ac:dyDescent="0.25">
      <c r="A1656" t="s">
        <v>273</v>
      </c>
      <c r="B1656" t="s">
        <v>477</v>
      </c>
      <c r="C1656" t="str">
        <f t="shared" ref="C1656:C1661" si="117">"160503"</f>
        <v>160503</v>
      </c>
      <c r="D1656" t="s">
        <v>415</v>
      </c>
      <c r="E1656">
        <v>1</v>
      </c>
      <c r="F1656">
        <v>1309</v>
      </c>
      <c r="G1656">
        <v>990</v>
      </c>
      <c r="H1656">
        <v>527</v>
      </c>
      <c r="I1656">
        <v>463</v>
      </c>
      <c r="J1656">
        <v>1</v>
      </c>
      <c r="K1656">
        <v>1</v>
      </c>
      <c r="L1656">
        <v>1</v>
      </c>
      <c r="M1656">
        <v>1</v>
      </c>
      <c r="N1656">
        <v>0</v>
      </c>
      <c r="O1656">
        <v>0</v>
      </c>
      <c r="P1656">
        <v>0</v>
      </c>
      <c r="Q1656">
        <v>0</v>
      </c>
      <c r="R1656">
        <v>1</v>
      </c>
      <c r="S1656">
        <v>464</v>
      </c>
      <c r="T1656">
        <v>1</v>
      </c>
      <c r="U1656">
        <v>0</v>
      </c>
      <c r="V1656">
        <v>464</v>
      </c>
      <c r="W1656">
        <v>11</v>
      </c>
      <c r="X1656">
        <v>10</v>
      </c>
      <c r="Y1656">
        <v>1</v>
      </c>
      <c r="Z1656">
        <v>0</v>
      </c>
      <c r="AA1656">
        <v>453</v>
      </c>
      <c r="AB1656">
        <v>27</v>
      </c>
      <c r="AC1656">
        <v>46</v>
      </c>
      <c r="AD1656">
        <v>18</v>
      </c>
      <c r="AE1656">
        <v>10</v>
      </c>
      <c r="AF1656">
        <v>230</v>
      </c>
      <c r="AG1656">
        <v>65</v>
      </c>
      <c r="AH1656">
        <v>57</v>
      </c>
      <c r="AI1656">
        <v>453</v>
      </c>
    </row>
    <row r="1657" spans="1:35" x14ac:dyDescent="0.25">
      <c r="A1657" t="s">
        <v>273</v>
      </c>
      <c r="B1657" t="s">
        <v>477</v>
      </c>
      <c r="C1657" t="str">
        <f t="shared" si="117"/>
        <v>160503</v>
      </c>
      <c r="D1657" t="s">
        <v>360</v>
      </c>
      <c r="E1657">
        <v>2</v>
      </c>
      <c r="F1657">
        <v>1525</v>
      </c>
      <c r="G1657">
        <v>1158</v>
      </c>
      <c r="H1657">
        <v>651</v>
      </c>
      <c r="I1657">
        <v>507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507</v>
      </c>
      <c r="T1657">
        <v>0</v>
      </c>
      <c r="U1657">
        <v>0</v>
      </c>
      <c r="V1657">
        <v>507</v>
      </c>
      <c r="W1657">
        <v>11</v>
      </c>
      <c r="X1657">
        <v>2</v>
      </c>
      <c r="Y1657">
        <v>9</v>
      </c>
      <c r="Z1657">
        <v>0</v>
      </c>
      <c r="AA1657">
        <v>496</v>
      </c>
      <c r="AB1657">
        <v>22</v>
      </c>
      <c r="AC1657">
        <v>50</v>
      </c>
      <c r="AD1657">
        <v>12</v>
      </c>
      <c r="AE1657">
        <v>10</v>
      </c>
      <c r="AF1657">
        <v>292</v>
      </c>
      <c r="AG1657">
        <v>68</v>
      </c>
      <c r="AH1657">
        <v>42</v>
      </c>
      <c r="AI1657">
        <v>496</v>
      </c>
    </row>
    <row r="1658" spans="1:35" x14ac:dyDescent="0.25">
      <c r="A1658" t="s">
        <v>273</v>
      </c>
      <c r="B1658" t="s">
        <v>477</v>
      </c>
      <c r="C1658" t="str">
        <f t="shared" si="117"/>
        <v>160503</v>
      </c>
      <c r="D1658" t="s">
        <v>360</v>
      </c>
      <c r="E1658">
        <v>3</v>
      </c>
      <c r="F1658">
        <v>1372</v>
      </c>
      <c r="G1658">
        <v>1050</v>
      </c>
      <c r="H1658">
        <v>632</v>
      </c>
      <c r="I1658">
        <v>418</v>
      </c>
      <c r="J1658">
        <v>0</v>
      </c>
      <c r="K1658">
        <v>7</v>
      </c>
      <c r="L1658">
        <v>2</v>
      </c>
      <c r="M1658">
        <v>2</v>
      </c>
      <c r="N1658">
        <v>0</v>
      </c>
      <c r="O1658">
        <v>0</v>
      </c>
      <c r="P1658">
        <v>0</v>
      </c>
      <c r="Q1658">
        <v>0</v>
      </c>
      <c r="R1658">
        <v>2</v>
      </c>
      <c r="S1658">
        <v>420</v>
      </c>
      <c r="T1658">
        <v>2</v>
      </c>
      <c r="U1658">
        <v>0</v>
      </c>
      <c r="V1658">
        <v>420</v>
      </c>
      <c r="W1658">
        <v>5</v>
      </c>
      <c r="X1658">
        <v>1</v>
      </c>
      <c r="Y1658">
        <v>4</v>
      </c>
      <c r="Z1658">
        <v>0</v>
      </c>
      <c r="AA1658">
        <v>415</v>
      </c>
      <c r="AB1658">
        <v>36</v>
      </c>
      <c r="AC1658">
        <v>54</v>
      </c>
      <c r="AD1658">
        <v>18</v>
      </c>
      <c r="AE1658">
        <v>12</v>
      </c>
      <c r="AF1658">
        <v>170</v>
      </c>
      <c r="AG1658">
        <v>80</v>
      </c>
      <c r="AH1658">
        <v>45</v>
      </c>
      <c r="AI1658">
        <v>415</v>
      </c>
    </row>
    <row r="1659" spans="1:35" x14ac:dyDescent="0.25">
      <c r="A1659" t="s">
        <v>273</v>
      </c>
      <c r="B1659" t="s">
        <v>477</v>
      </c>
      <c r="C1659" t="str">
        <f t="shared" si="117"/>
        <v>160503</v>
      </c>
      <c r="D1659" t="s">
        <v>360</v>
      </c>
      <c r="E1659">
        <v>4</v>
      </c>
      <c r="F1659">
        <v>1246</v>
      </c>
      <c r="G1659">
        <v>950</v>
      </c>
      <c r="H1659">
        <v>634</v>
      </c>
      <c r="I1659">
        <v>316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316</v>
      </c>
      <c r="T1659">
        <v>0</v>
      </c>
      <c r="U1659">
        <v>0</v>
      </c>
      <c r="V1659">
        <v>316</v>
      </c>
      <c r="W1659">
        <v>6</v>
      </c>
      <c r="X1659">
        <v>0</v>
      </c>
      <c r="Y1659">
        <v>6</v>
      </c>
      <c r="Z1659">
        <v>0</v>
      </c>
      <c r="AA1659">
        <v>310</v>
      </c>
      <c r="AB1659">
        <v>18</v>
      </c>
      <c r="AC1659">
        <v>15</v>
      </c>
      <c r="AD1659">
        <v>7</v>
      </c>
      <c r="AE1659">
        <v>6</v>
      </c>
      <c r="AF1659">
        <v>196</v>
      </c>
      <c r="AG1659">
        <v>35</v>
      </c>
      <c r="AH1659">
        <v>33</v>
      </c>
      <c r="AI1659">
        <v>310</v>
      </c>
    </row>
    <row r="1660" spans="1:35" x14ac:dyDescent="0.25">
      <c r="A1660" t="s">
        <v>273</v>
      </c>
      <c r="B1660" t="s">
        <v>477</v>
      </c>
      <c r="C1660" t="str">
        <f t="shared" si="117"/>
        <v>160503</v>
      </c>
      <c r="D1660" t="s">
        <v>360</v>
      </c>
      <c r="E1660">
        <v>5</v>
      </c>
      <c r="F1660">
        <v>646</v>
      </c>
      <c r="G1660">
        <v>490</v>
      </c>
      <c r="H1660">
        <v>252</v>
      </c>
      <c r="I1660">
        <v>238</v>
      </c>
      <c r="J1660">
        <v>0</v>
      </c>
      <c r="K1660">
        <v>1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238</v>
      </c>
      <c r="T1660">
        <v>0</v>
      </c>
      <c r="U1660">
        <v>0</v>
      </c>
      <c r="V1660">
        <v>238</v>
      </c>
      <c r="W1660">
        <v>7</v>
      </c>
      <c r="X1660">
        <v>2</v>
      </c>
      <c r="Y1660">
        <v>5</v>
      </c>
      <c r="Z1660">
        <v>0</v>
      </c>
      <c r="AA1660">
        <v>231</v>
      </c>
      <c r="AB1660">
        <v>16</v>
      </c>
      <c r="AC1660">
        <v>19</v>
      </c>
      <c r="AD1660">
        <v>6</v>
      </c>
      <c r="AE1660">
        <v>12</v>
      </c>
      <c r="AF1660">
        <v>121</v>
      </c>
      <c r="AG1660">
        <v>25</v>
      </c>
      <c r="AH1660">
        <v>32</v>
      </c>
      <c r="AI1660">
        <v>231</v>
      </c>
    </row>
    <row r="1661" spans="1:35" x14ac:dyDescent="0.25">
      <c r="A1661" t="s">
        <v>273</v>
      </c>
      <c r="B1661" t="s">
        <v>477</v>
      </c>
      <c r="C1661" t="str">
        <f t="shared" si="117"/>
        <v>160503</v>
      </c>
      <c r="D1661" t="s">
        <v>478</v>
      </c>
      <c r="E1661">
        <v>6</v>
      </c>
      <c r="F1661">
        <v>101</v>
      </c>
      <c r="G1661">
        <v>120</v>
      </c>
      <c r="H1661">
        <v>49</v>
      </c>
      <c r="I1661">
        <v>71</v>
      </c>
      <c r="J1661">
        <v>0</v>
      </c>
      <c r="K1661">
        <v>7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71</v>
      </c>
      <c r="T1661">
        <v>0</v>
      </c>
      <c r="U1661">
        <v>0</v>
      </c>
      <c r="V1661">
        <v>71</v>
      </c>
      <c r="W1661">
        <v>1</v>
      </c>
      <c r="X1661">
        <v>0</v>
      </c>
      <c r="Y1661">
        <v>1</v>
      </c>
      <c r="Z1661">
        <v>0</v>
      </c>
      <c r="AA1661">
        <v>70</v>
      </c>
      <c r="AB1661">
        <v>7</v>
      </c>
      <c r="AC1661">
        <v>23</v>
      </c>
      <c r="AD1661">
        <v>11</v>
      </c>
      <c r="AE1661">
        <v>3</v>
      </c>
      <c r="AF1661">
        <v>5</v>
      </c>
      <c r="AG1661">
        <v>12</v>
      </c>
      <c r="AH1661">
        <v>9</v>
      </c>
      <c r="AI1661">
        <v>70</v>
      </c>
    </row>
    <row r="1662" spans="1:35" x14ac:dyDescent="0.25">
      <c r="A1662" t="s">
        <v>273</v>
      </c>
      <c r="B1662" t="s">
        <v>479</v>
      </c>
      <c r="C1662" t="str">
        <f t="shared" ref="C1662:C1667" si="118">"160504"</f>
        <v>160504</v>
      </c>
      <c r="D1662" t="s">
        <v>314</v>
      </c>
      <c r="E1662">
        <v>1</v>
      </c>
      <c r="F1662">
        <v>1097</v>
      </c>
      <c r="G1662">
        <v>831</v>
      </c>
      <c r="H1662">
        <v>508</v>
      </c>
      <c r="I1662">
        <v>323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323</v>
      </c>
      <c r="T1662">
        <v>0</v>
      </c>
      <c r="U1662">
        <v>0</v>
      </c>
      <c r="V1662">
        <v>323</v>
      </c>
      <c r="W1662">
        <v>10</v>
      </c>
      <c r="X1662">
        <v>6</v>
      </c>
      <c r="Y1662">
        <v>4</v>
      </c>
      <c r="Z1662">
        <v>0</v>
      </c>
      <c r="AA1662">
        <v>313</v>
      </c>
      <c r="AB1662">
        <v>21</v>
      </c>
      <c r="AC1662">
        <v>32</v>
      </c>
      <c r="AD1662">
        <v>8</v>
      </c>
      <c r="AE1662">
        <v>11</v>
      </c>
      <c r="AF1662">
        <v>143</v>
      </c>
      <c r="AG1662">
        <v>44</v>
      </c>
      <c r="AH1662">
        <v>54</v>
      </c>
      <c r="AI1662">
        <v>313</v>
      </c>
    </row>
    <row r="1663" spans="1:35" x14ac:dyDescent="0.25">
      <c r="A1663" t="s">
        <v>273</v>
      </c>
      <c r="B1663" t="s">
        <v>479</v>
      </c>
      <c r="C1663" t="str">
        <f t="shared" si="118"/>
        <v>160504</v>
      </c>
      <c r="D1663" t="s">
        <v>314</v>
      </c>
      <c r="E1663">
        <v>2</v>
      </c>
      <c r="F1663">
        <v>1053</v>
      </c>
      <c r="G1663">
        <v>800</v>
      </c>
      <c r="H1663">
        <v>428</v>
      </c>
      <c r="I1663">
        <v>372</v>
      </c>
      <c r="J1663">
        <v>0</v>
      </c>
      <c r="K1663">
        <v>1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371</v>
      </c>
      <c r="T1663">
        <v>0</v>
      </c>
      <c r="U1663">
        <v>0</v>
      </c>
      <c r="V1663">
        <v>371</v>
      </c>
      <c r="W1663">
        <v>12</v>
      </c>
      <c r="X1663">
        <v>3</v>
      </c>
      <c r="Y1663">
        <v>9</v>
      </c>
      <c r="Z1663">
        <v>0</v>
      </c>
      <c r="AA1663">
        <v>359</v>
      </c>
      <c r="AB1663">
        <v>17</v>
      </c>
      <c r="AC1663">
        <v>21</v>
      </c>
      <c r="AD1663">
        <v>7</v>
      </c>
      <c r="AE1663">
        <v>6</v>
      </c>
      <c r="AF1663">
        <v>222</v>
      </c>
      <c r="AG1663">
        <v>43</v>
      </c>
      <c r="AH1663">
        <v>43</v>
      </c>
      <c r="AI1663">
        <v>359</v>
      </c>
    </row>
    <row r="1664" spans="1:35" x14ac:dyDescent="0.25">
      <c r="A1664" t="s">
        <v>273</v>
      </c>
      <c r="B1664" t="s">
        <v>479</v>
      </c>
      <c r="C1664" t="str">
        <f t="shared" si="118"/>
        <v>160504</v>
      </c>
      <c r="D1664" t="s">
        <v>480</v>
      </c>
      <c r="E1664">
        <v>3</v>
      </c>
      <c r="F1664">
        <v>458</v>
      </c>
      <c r="G1664">
        <v>330</v>
      </c>
      <c r="H1664">
        <v>219</v>
      </c>
      <c r="I1664">
        <v>111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111</v>
      </c>
      <c r="T1664">
        <v>0</v>
      </c>
      <c r="U1664">
        <v>0</v>
      </c>
      <c r="V1664">
        <v>111</v>
      </c>
      <c r="W1664">
        <v>5</v>
      </c>
      <c r="X1664">
        <v>1</v>
      </c>
      <c r="Y1664">
        <v>4</v>
      </c>
      <c r="Z1664">
        <v>0</v>
      </c>
      <c r="AA1664">
        <v>106</v>
      </c>
      <c r="AB1664">
        <v>0</v>
      </c>
      <c r="AC1664">
        <v>14</v>
      </c>
      <c r="AD1664">
        <v>6</v>
      </c>
      <c r="AE1664">
        <v>6</v>
      </c>
      <c r="AF1664">
        <v>58</v>
      </c>
      <c r="AG1664">
        <v>14</v>
      </c>
      <c r="AH1664">
        <v>8</v>
      </c>
      <c r="AI1664">
        <v>106</v>
      </c>
    </row>
    <row r="1665" spans="1:35" x14ac:dyDescent="0.25">
      <c r="A1665" t="s">
        <v>273</v>
      </c>
      <c r="B1665" t="s">
        <v>479</v>
      </c>
      <c r="C1665" t="str">
        <f t="shared" si="118"/>
        <v>160504</v>
      </c>
      <c r="D1665" t="s">
        <v>418</v>
      </c>
      <c r="E1665">
        <v>4</v>
      </c>
      <c r="F1665">
        <v>717</v>
      </c>
      <c r="G1665">
        <v>550</v>
      </c>
      <c r="H1665">
        <v>314</v>
      </c>
      <c r="I1665">
        <v>236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236</v>
      </c>
      <c r="T1665">
        <v>0</v>
      </c>
      <c r="U1665">
        <v>0</v>
      </c>
      <c r="V1665">
        <v>236</v>
      </c>
      <c r="W1665">
        <v>2</v>
      </c>
      <c r="X1665">
        <v>0</v>
      </c>
      <c r="Y1665">
        <v>2</v>
      </c>
      <c r="Z1665">
        <v>0</v>
      </c>
      <c r="AA1665">
        <v>234</v>
      </c>
      <c r="AB1665">
        <v>17</v>
      </c>
      <c r="AC1665">
        <v>11</v>
      </c>
      <c r="AD1665">
        <v>8</v>
      </c>
      <c r="AE1665">
        <v>5</v>
      </c>
      <c r="AF1665">
        <v>114</v>
      </c>
      <c r="AG1665">
        <v>41</v>
      </c>
      <c r="AH1665">
        <v>38</v>
      </c>
      <c r="AI1665">
        <v>234</v>
      </c>
    </row>
    <row r="1666" spans="1:35" x14ac:dyDescent="0.25">
      <c r="A1666" t="s">
        <v>273</v>
      </c>
      <c r="B1666" t="s">
        <v>479</v>
      </c>
      <c r="C1666" t="str">
        <f t="shared" si="118"/>
        <v>160504</v>
      </c>
      <c r="D1666" t="s">
        <v>481</v>
      </c>
      <c r="E1666">
        <v>5</v>
      </c>
      <c r="F1666">
        <v>399</v>
      </c>
      <c r="G1666">
        <v>310</v>
      </c>
      <c r="H1666">
        <v>215</v>
      </c>
      <c r="I1666">
        <v>95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95</v>
      </c>
      <c r="T1666">
        <v>0</v>
      </c>
      <c r="U1666">
        <v>0</v>
      </c>
      <c r="V1666">
        <v>95</v>
      </c>
      <c r="W1666">
        <v>5</v>
      </c>
      <c r="X1666">
        <v>0</v>
      </c>
      <c r="Y1666">
        <v>5</v>
      </c>
      <c r="Z1666">
        <v>0</v>
      </c>
      <c r="AA1666">
        <v>90</v>
      </c>
      <c r="AB1666">
        <v>4</v>
      </c>
      <c r="AC1666">
        <v>7</v>
      </c>
      <c r="AD1666">
        <v>1</v>
      </c>
      <c r="AE1666">
        <v>0</v>
      </c>
      <c r="AF1666">
        <v>60</v>
      </c>
      <c r="AG1666">
        <v>12</v>
      </c>
      <c r="AH1666">
        <v>6</v>
      </c>
      <c r="AI1666">
        <v>90</v>
      </c>
    </row>
    <row r="1667" spans="1:35" x14ac:dyDescent="0.25">
      <c r="A1667" t="s">
        <v>273</v>
      </c>
      <c r="B1667" t="s">
        <v>479</v>
      </c>
      <c r="C1667" t="str">
        <f t="shared" si="118"/>
        <v>160504</v>
      </c>
      <c r="D1667" t="s">
        <v>415</v>
      </c>
      <c r="E1667">
        <v>6</v>
      </c>
      <c r="F1667">
        <v>931</v>
      </c>
      <c r="G1667">
        <v>721</v>
      </c>
      <c r="H1667">
        <v>425</v>
      </c>
      <c r="I1667">
        <v>296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296</v>
      </c>
      <c r="T1667">
        <v>0</v>
      </c>
      <c r="U1667">
        <v>0</v>
      </c>
      <c r="V1667">
        <v>296</v>
      </c>
      <c r="W1667">
        <v>3</v>
      </c>
      <c r="X1667">
        <v>1</v>
      </c>
      <c r="Y1667">
        <v>2</v>
      </c>
      <c r="Z1667">
        <v>0</v>
      </c>
      <c r="AA1667">
        <v>293</v>
      </c>
      <c r="AB1667">
        <v>19</v>
      </c>
      <c r="AC1667">
        <v>29</v>
      </c>
      <c r="AD1667">
        <v>3</v>
      </c>
      <c r="AE1667">
        <v>2</v>
      </c>
      <c r="AF1667">
        <v>162</v>
      </c>
      <c r="AG1667">
        <v>47</v>
      </c>
      <c r="AH1667">
        <v>31</v>
      </c>
      <c r="AI1667">
        <v>293</v>
      </c>
    </row>
    <row r="1668" spans="1:35" x14ac:dyDescent="0.25">
      <c r="A1668" t="s">
        <v>273</v>
      </c>
      <c r="B1668" t="s">
        <v>482</v>
      </c>
      <c r="C1668" t="str">
        <f t="shared" ref="C1668:C1677" si="119">"160505"</f>
        <v>160505</v>
      </c>
      <c r="D1668" t="s">
        <v>483</v>
      </c>
      <c r="E1668">
        <v>1</v>
      </c>
      <c r="F1668">
        <v>1266</v>
      </c>
      <c r="G1668">
        <v>961</v>
      </c>
      <c r="H1668">
        <v>489</v>
      </c>
      <c r="I1668">
        <v>472</v>
      </c>
      <c r="J1668">
        <v>2</v>
      </c>
      <c r="K1668">
        <v>3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472</v>
      </c>
      <c r="T1668">
        <v>0</v>
      </c>
      <c r="U1668">
        <v>0</v>
      </c>
      <c r="V1668">
        <v>472</v>
      </c>
      <c r="W1668">
        <v>9</v>
      </c>
      <c r="X1668">
        <v>0</v>
      </c>
      <c r="Y1668">
        <v>9</v>
      </c>
      <c r="Z1668">
        <v>0</v>
      </c>
      <c r="AA1668">
        <v>463</v>
      </c>
      <c r="AB1668">
        <v>28</v>
      </c>
      <c r="AC1668">
        <v>75</v>
      </c>
      <c r="AD1668">
        <v>18</v>
      </c>
      <c r="AE1668">
        <v>10</v>
      </c>
      <c r="AF1668">
        <v>169</v>
      </c>
      <c r="AG1668">
        <v>86</v>
      </c>
      <c r="AH1668">
        <v>77</v>
      </c>
      <c r="AI1668">
        <v>463</v>
      </c>
    </row>
    <row r="1669" spans="1:35" x14ac:dyDescent="0.25">
      <c r="A1669" t="s">
        <v>273</v>
      </c>
      <c r="B1669" t="s">
        <v>482</v>
      </c>
      <c r="C1669" t="str">
        <f t="shared" si="119"/>
        <v>160505</v>
      </c>
      <c r="D1669" t="s">
        <v>436</v>
      </c>
      <c r="E1669">
        <v>2</v>
      </c>
      <c r="F1669">
        <v>1684</v>
      </c>
      <c r="G1669">
        <v>1280</v>
      </c>
      <c r="H1669">
        <v>575</v>
      </c>
      <c r="I1669">
        <v>705</v>
      </c>
      <c r="J1669">
        <v>0</v>
      </c>
      <c r="K1669">
        <v>4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705</v>
      </c>
      <c r="T1669">
        <v>0</v>
      </c>
      <c r="U1669">
        <v>0</v>
      </c>
      <c r="V1669">
        <v>705</v>
      </c>
      <c r="W1669">
        <v>11</v>
      </c>
      <c r="X1669">
        <v>0</v>
      </c>
      <c r="Y1669">
        <v>11</v>
      </c>
      <c r="Z1669">
        <v>0</v>
      </c>
      <c r="AA1669">
        <v>694</v>
      </c>
      <c r="AB1669">
        <v>99</v>
      </c>
      <c r="AC1669">
        <v>125</v>
      </c>
      <c r="AD1669">
        <v>71</v>
      </c>
      <c r="AE1669">
        <v>13</v>
      </c>
      <c r="AF1669">
        <v>110</v>
      </c>
      <c r="AG1669">
        <v>169</v>
      </c>
      <c r="AH1669">
        <v>107</v>
      </c>
      <c r="AI1669">
        <v>694</v>
      </c>
    </row>
    <row r="1670" spans="1:35" x14ac:dyDescent="0.25">
      <c r="A1670" t="s">
        <v>273</v>
      </c>
      <c r="B1670" t="s">
        <v>482</v>
      </c>
      <c r="C1670" t="str">
        <f t="shared" si="119"/>
        <v>160505</v>
      </c>
      <c r="D1670" t="s">
        <v>328</v>
      </c>
      <c r="E1670">
        <v>3</v>
      </c>
      <c r="F1670">
        <v>1869</v>
      </c>
      <c r="G1670">
        <v>1439</v>
      </c>
      <c r="H1670">
        <v>795</v>
      </c>
      <c r="I1670">
        <v>644</v>
      </c>
      <c r="J1670">
        <v>0</v>
      </c>
      <c r="K1670">
        <v>2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644</v>
      </c>
      <c r="T1670">
        <v>0</v>
      </c>
      <c r="U1670">
        <v>0</v>
      </c>
      <c r="V1670">
        <v>644</v>
      </c>
      <c r="W1670">
        <v>13</v>
      </c>
      <c r="X1670">
        <v>3</v>
      </c>
      <c r="Y1670">
        <v>10</v>
      </c>
      <c r="Z1670">
        <v>0</v>
      </c>
      <c r="AA1670">
        <v>631</v>
      </c>
      <c r="AB1670">
        <v>58</v>
      </c>
      <c r="AC1670">
        <v>128</v>
      </c>
      <c r="AD1670">
        <v>70</v>
      </c>
      <c r="AE1670">
        <v>23</v>
      </c>
      <c r="AF1670">
        <v>60</v>
      </c>
      <c r="AG1670">
        <v>165</v>
      </c>
      <c r="AH1670">
        <v>127</v>
      </c>
      <c r="AI1670">
        <v>631</v>
      </c>
    </row>
    <row r="1671" spans="1:35" x14ac:dyDescent="0.25">
      <c r="A1671" t="s">
        <v>273</v>
      </c>
      <c r="B1671" t="s">
        <v>482</v>
      </c>
      <c r="C1671" t="str">
        <f t="shared" si="119"/>
        <v>160505</v>
      </c>
      <c r="D1671" t="s">
        <v>484</v>
      </c>
      <c r="E1671">
        <v>4</v>
      </c>
      <c r="F1671">
        <v>1614</v>
      </c>
      <c r="G1671">
        <v>1240</v>
      </c>
      <c r="H1671">
        <v>487</v>
      </c>
      <c r="I1671">
        <v>753</v>
      </c>
      <c r="J1671">
        <v>0</v>
      </c>
      <c r="K1671">
        <v>5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753</v>
      </c>
      <c r="T1671">
        <v>0</v>
      </c>
      <c r="U1671">
        <v>0</v>
      </c>
      <c r="V1671">
        <v>753</v>
      </c>
      <c r="W1671">
        <v>11</v>
      </c>
      <c r="X1671">
        <v>1</v>
      </c>
      <c r="Y1671">
        <v>10</v>
      </c>
      <c r="Z1671">
        <v>0</v>
      </c>
      <c r="AA1671">
        <v>742</v>
      </c>
      <c r="AB1671">
        <v>55</v>
      </c>
      <c r="AC1671">
        <v>115</v>
      </c>
      <c r="AD1671">
        <v>101</v>
      </c>
      <c r="AE1671">
        <v>21</v>
      </c>
      <c r="AF1671">
        <v>87</v>
      </c>
      <c r="AG1671">
        <v>208</v>
      </c>
      <c r="AH1671">
        <v>155</v>
      </c>
      <c r="AI1671">
        <v>742</v>
      </c>
    </row>
    <row r="1672" spans="1:35" x14ac:dyDescent="0.25">
      <c r="A1672" t="s">
        <v>273</v>
      </c>
      <c r="B1672" t="s">
        <v>482</v>
      </c>
      <c r="C1672" t="str">
        <f t="shared" si="119"/>
        <v>160505</v>
      </c>
      <c r="D1672" t="s">
        <v>485</v>
      </c>
      <c r="E1672">
        <v>5</v>
      </c>
      <c r="F1672">
        <v>1221</v>
      </c>
      <c r="G1672">
        <v>930</v>
      </c>
      <c r="H1672">
        <v>431</v>
      </c>
      <c r="I1672">
        <v>499</v>
      </c>
      <c r="J1672">
        <v>1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499</v>
      </c>
      <c r="T1672">
        <v>0</v>
      </c>
      <c r="U1672">
        <v>0</v>
      </c>
      <c r="V1672">
        <v>499</v>
      </c>
      <c r="W1672">
        <v>19</v>
      </c>
      <c r="X1672">
        <v>1</v>
      </c>
      <c r="Y1672">
        <v>18</v>
      </c>
      <c r="Z1672">
        <v>0</v>
      </c>
      <c r="AA1672">
        <v>480</v>
      </c>
      <c r="AB1672">
        <v>51</v>
      </c>
      <c r="AC1672">
        <v>104</v>
      </c>
      <c r="AD1672">
        <v>45</v>
      </c>
      <c r="AE1672">
        <v>15</v>
      </c>
      <c r="AF1672">
        <v>26</v>
      </c>
      <c r="AG1672">
        <v>147</v>
      </c>
      <c r="AH1672">
        <v>92</v>
      </c>
      <c r="AI1672">
        <v>480</v>
      </c>
    </row>
    <row r="1673" spans="1:35" x14ac:dyDescent="0.25">
      <c r="A1673" t="s">
        <v>273</v>
      </c>
      <c r="B1673" t="s">
        <v>482</v>
      </c>
      <c r="C1673" t="str">
        <f t="shared" si="119"/>
        <v>160505</v>
      </c>
      <c r="D1673" t="s">
        <v>486</v>
      </c>
      <c r="E1673">
        <v>6</v>
      </c>
      <c r="F1673">
        <v>1461</v>
      </c>
      <c r="G1673">
        <v>1129</v>
      </c>
      <c r="H1673">
        <v>588</v>
      </c>
      <c r="I1673">
        <v>541</v>
      </c>
      <c r="J1673">
        <v>0</v>
      </c>
      <c r="K1673">
        <v>2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541</v>
      </c>
      <c r="T1673">
        <v>0</v>
      </c>
      <c r="U1673">
        <v>0</v>
      </c>
      <c r="V1673">
        <v>541</v>
      </c>
      <c r="W1673">
        <v>19</v>
      </c>
      <c r="X1673">
        <v>4</v>
      </c>
      <c r="Y1673">
        <v>15</v>
      </c>
      <c r="Z1673">
        <v>0</v>
      </c>
      <c r="AA1673">
        <v>522</v>
      </c>
      <c r="AB1673">
        <v>49</v>
      </c>
      <c r="AC1673">
        <v>152</v>
      </c>
      <c r="AD1673">
        <v>61</v>
      </c>
      <c r="AE1673">
        <v>16</v>
      </c>
      <c r="AF1673">
        <v>23</v>
      </c>
      <c r="AG1673">
        <v>115</v>
      </c>
      <c r="AH1673">
        <v>106</v>
      </c>
      <c r="AI1673">
        <v>522</v>
      </c>
    </row>
    <row r="1674" spans="1:35" x14ac:dyDescent="0.25">
      <c r="A1674" t="s">
        <v>273</v>
      </c>
      <c r="B1674" t="s">
        <v>482</v>
      </c>
      <c r="C1674" t="str">
        <f t="shared" si="119"/>
        <v>160505</v>
      </c>
      <c r="D1674" t="s">
        <v>314</v>
      </c>
      <c r="E1674">
        <v>7</v>
      </c>
      <c r="F1674">
        <v>861</v>
      </c>
      <c r="G1674">
        <v>650</v>
      </c>
      <c r="H1674">
        <v>335</v>
      </c>
      <c r="I1674">
        <v>315</v>
      </c>
      <c r="J1674">
        <v>0</v>
      </c>
      <c r="K1674">
        <v>1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315</v>
      </c>
      <c r="T1674">
        <v>0</v>
      </c>
      <c r="U1674">
        <v>0</v>
      </c>
      <c r="V1674">
        <v>315</v>
      </c>
      <c r="W1674">
        <v>2</v>
      </c>
      <c r="X1674">
        <v>0</v>
      </c>
      <c r="Y1674">
        <v>2</v>
      </c>
      <c r="Z1674">
        <v>0</v>
      </c>
      <c r="AA1674">
        <v>313</v>
      </c>
      <c r="AB1674">
        <v>23</v>
      </c>
      <c r="AC1674">
        <v>32</v>
      </c>
      <c r="AD1674">
        <v>12</v>
      </c>
      <c r="AE1674">
        <v>5</v>
      </c>
      <c r="AF1674">
        <v>154</v>
      </c>
      <c r="AG1674">
        <v>49</v>
      </c>
      <c r="AH1674">
        <v>38</v>
      </c>
      <c r="AI1674">
        <v>313</v>
      </c>
    </row>
    <row r="1675" spans="1:35" x14ac:dyDescent="0.25">
      <c r="A1675" t="s">
        <v>273</v>
      </c>
      <c r="B1675" t="s">
        <v>482</v>
      </c>
      <c r="C1675" t="str">
        <f t="shared" si="119"/>
        <v>160505</v>
      </c>
      <c r="D1675" t="s">
        <v>487</v>
      </c>
      <c r="E1675">
        <v>8</v>
      </c>
      <c r="F1675">
        <v>791</v>
      </c>
      <c r="G1675">
        <v>601</v>
      </c>
      <c r="H1675">
        <v>327</v>
      </c>
      <c r="I1675">
        <v>274</v>
      </c>
      <c r="J1675">
        <v>1</v>
      </c>
      <c r="K1675">
        <v>1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274</v>
      </c>
      <c r="T1675">
        <v>0</v>
      </c>
      <c r="U1675">
        <v>0</v>
      </c>
      <c r="V1675">
        <v>274</v>
      </c>
      <c r="W1675">
        <v>13</v>
      </c>
      <c r="X1675">
        <v>4</v>
      </c>
      <c r="Y1675">
        <v>9</v>
      </c>
      <c r="Z1675">
        <v>0</v>
      </c>
      <c r="AA1675">
        <v>261</v>
      </c>
      <c r="AB1675">
        <v>44</v>
      </c>
      <c r="AC1675">
        <v>38</v>
      </c>
      <c r="AD1675">
        <v>11</v>
      </c>
      <c r="AE1675">
        <v>1</v>
      </c>
      <c r="AF1675">
        <v>96</v>
      </c>
      <c r="AG1675">
        <v>38</v>
      </c>
      <c r="AH1675">
        <v>33</v>
      </c>
      <c r="AI1675">
        <v>261</v>
      </c>
    </row>
    <row r="1676" spans="1:35" x14ac:dyDescent="0.25">
      <c r="A1676" t="s">
        <v>273</v>
      </c>
      <c r="B1676" t="s">
        <v>482</v>
      </c>
      <c r="C1676" t="str">
        <f t="shared" si="119"/>
        <v>160505</v>
      </c>
      <c r="D1676" t="s">
        <v>314</v>
      </c>
      <c r="E1676">
        <v>9</v>
      </c>
      <c r="F1676">
        <v>1114</v>
      </c>
      <c r="G1676">
        <v>840</v>
      </c>
      <c r="H1676">
        <v>450</v>
      </c>
      <c r="I1676">
        <v>390</v>
      </c>
      <c r="J1676">
        <v>0</v>
      </c>
      <c r="K1676">
        <v>2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390</v>
      </c>
      <c r="T1676">
        <v>0</v>
      </c>
      <c r="U1676">
        <v>0</v>
      </c>
      <c r="V1676">
        <v>390</v>
      </c>
      <c r="W1676">
        <v>24</v>
      </c>
      <c r="X1676">
        <v>3</v>
      </c>
      <c r="Y1676">
        <v>21</v>
      </c>
      <c r="Z1676">
        <v>0</v>
      </c>
      <c r="AA1676">
        <v>366</v>
      </c>
      <c r="AB1676">
        <v>40</v>
      </c>
      <c r="AC1676">
        <v>49</v>
      </c>
      <c r="AD1676">
        <v>10</v>
      </c>
      <c r="AE1676">
        <v>9</v>
      </c>
      <c r="AF1676">
        <v>151</v>
      </c>
      <c r="AG1676">
        <v>61</v>
      </c>
      <c r="AH1676">
        <v>46</v>
      </c>
      <c r="AI1676">
        <v>366</v>
      </c>
    </row>
    <row r="1677" spans="1:35" x14ac:dyDescent="0.25">
      <c r="A1677" t="s">
        <v>273</v>
      </c>
      <c r="B1677" t="s">
        <v>482</v>
      </c>
      <c r="C1677" t="str">
        <f t="shared" si="119"/>
        <v>160505</v>
      </c>
      <c r="D1677" t="s">
        <v>314</v>
      </c>
      <c r="E1677">
        <v>10</v>
      </c>
      <c r="F1677">
        <v>604</v>
      </c>
      <c r="G1677">
        <v>460</v>
      </c>
      <c r="H1677">
        <v>307</v>
      </c>
      <c r="I1677">
        <v>153</v>
      </c>
      <c r="J1677">
        <v>1</v>
      </c>
      <c r="K1677">
        <v>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153</v>
      </c>
      <c r="T1677">
        <v>0</v>
      </c>
      <c r="U1677">
        <v>0</v>
      </c>
      <c r="V1677">
        <v>153</v>
      </c>
      <c r="W1677">
        <v>3</v>
      </c>
      <c r="X1677">
        <v>0</v>
      </c>
      <c r="Y1677">
        <v>3</v>
      </c>
      <c r="Z1677">
        <v>0</v>
      </c>
      <c r="AA1677">
        <v>150</v>
      </c>
      <c r="AB1677">
        <v>9</v>
      </c>
      <c r="AC1677">
        <v>7</v>
      </c>
      <c r="AD1677">
        <v>10</v>
      </c>
      <c r="AE1677">
        <v>7</v>
      </c>
      <c r="AF1677">
        <v>69</v>
      </c>
      <c r="AG1677">
        <v>27</v>
      </c>
      <c r="AH1677">
        <v>21</v>
      </c>
      <c r="AI1677">
        <v>150</v>
      </c>
    </row>
    <row r="1678" spans="1:35" x14ac:dyDescent="0.25">
      <c r="A1678" t="s">
        <v>273</v>
      </c>
      <c r="B1678" t="s">
        <v>617</v>
      </c>
      <c r="C1678" t="str">
        <f t="shared" ref="C1678:C1684" si="120">"160801"</f>
        <v>160801</v>
      </c>
      <c r="D1678" t="s">
        <v>618</v>
      </c>
      <c r="E1678">
        <v>1</v>
      </c>
      <c r="F1678">
        <v>1414</v>
      </c>
      <c r="G1678">
        <v>1069</v>
      </c>
      <c r="H1678">
        <v>520</v>
      </c>
      <c r="I1678">
        <v>549</v>
      </c>
      <c r="J1678">
        <v>1</v>
      </c>
      <c r="K1678">
        <v>6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549</v>
      </c>
      <c r="T1678">
        <v>0</v>
      </c>
      <c r="U1678">
        <v>0</v>
      </c>
      <c r="V1678">
        <v>549</v>
      </c>
      <c r="W1678">
        <v>26</v>
      </c>
      <c r="X1678">
        <v>1</v>
      </c>
      <c r="Y1678">
        <v>24</v>
      </c>
      <c r="Z1678">
        <v>0</v>
      </c>
      <c r="AA1678">
        <v>523</v>
      </c>
      <c r="AB1678">
        <v>69</v>
      </c>
      <c r="AC1678">
        <v>100</v>
      </c>
      <c r="AD1678">
        <v>21</v>
      </c>
      <c r="AE1678">
        <v>13</v>
      </c>
      <c r="AF1678">
        <v>107</v>
      </c>
      <c r="AG1678">
        <v>135</v>
      </c>
      <c r="AH1678">
        <v>78</v>
      </c>
      <c r="AI1678">
        <v>523</v>
      </c>
    </row>
    <row r="1679" spans="1:35" x14ac:dyDescent="0.25">
      <c r="A1679" t="s">
        <v>273</v>
      </c>
      <c r="B1679" t="s">
        <v>617</v>
      </c>
      <c r="C1679" t="str">
        <f t="shared" si="120"/>
        <v>160801</v>
      </c>
      <c r="D1679" t="s">
        <v>328</v>
      </c>
      <c r="E1679">
        <v>2</v>
      </c>
      <c r="F1679">
        <v>1035</v>
      </c>
      <c r="G1679">
        <v>790</v>
      </c>
      <c r="H1679">
        <v>451</v>
      </c>
      <c r="I1679">
        <v>339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339</v>
      </c>
      <c r="T1679">
        <v>0</v>
      </c>
      <c r="U1679">
        <v>0</v>
      </c>
      <c r="V1679">
        <v>339</v>
      </c>
      <c r="W1679">
        <v>18</v>
      </c>
      <c r="X1679">
        <v>5</v>
      </c>
      <c r="Y1679">
        <v>13</v>
      </c>
      <c r="Z1679">
        <v>0</v>
      </c>
      <c r="AA1679">
        <v>321</v>
      </c>
      <c r="AB1679">
        <v>25</v>
      </c>
      <c r="AC1679">
        <v>73</v>
      </c>
      <c r="AD1679">
        <v>15</v>
      </c>
      <c r="AE1679">
        <v>14</v>
      </c>
      <c r="AF1679">
        <v>61</v>
      </c>
      <c r="AG1679">
        <v>82</v>
      </c>
      <c r="AH1679">
        <v>51</v>
      </c>
      <c r="AI1679">
        <v>321</v>
      </c>
    </row>
    <row r="1680" spans="1:35" x14ac:dyDescent="0.25">
      <c r="A1680" t="s">
        <v>273</v>
      </c>
      <c r="B1680" t="s">
        <v>617</v>
      </c>
      <c r="C1680" t="str">
        <f t="shared" si="120"/>
        <v>160801</v>
      </c>
      <c r="D1680" t="s">
        <v>314</v>
      </c>
      <c r="E1680">
        <v>3</v>
      </c>
      <c r="F1680">
        <v>1555</v>
      </c>
      <c r="G1680">
        <v>1180</v>
      </c>
      <c r="H1680">
        <v>688</v>
      </c>
      <c r="I1680">
        <v>492</v>
      </c>
      <c r="J1680">
        <v>0</v>
      </c>
      <c r="K1680">
        <v>1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492</v>
      </c>
      <c r="T1680">
        <v>0</v>
      </c>
      <c r="U1680">
        <v>0</v>
      </c>
      <c r="V1680">
        <v>492</v>
      </c>
      <c r="W1680">
        <v>20</v>
      </c>
      <c r="X1680">
        <v>0</v>
      </c>
      <c r="Y1680">
        <v>4</v>
      </c>
      <c r="Z1680">
        <v>0</v>
      </c>
      <c r="AA1680">
        <v>472</v>
      </c>
      <c r="AB1680">
        <v>66</v>
      </c>
      <c r="AC1680">
        <v>83</v>
      </c>
      <c r="AD1680">
        <v>7</v>
      </c>
      <c r="AE1680">
        <v>12</v>
      </c>
      <c r="AF1680">
        <v>113</v>
      </c>
      <c r="AG1680">
        <v>114</v>
      </c>
      <c r="AH1680">
        <v>77</v>
      </c>
      <c r="AI1680">
        <v>472</v>
      </c>
    </row>
    <row r="1681" spans="1:35" x14ac:dyDescent="0.25">
      <c r="A1681" t="s">
        <v>273</v>
      </c>
      <c r="B1681" t="s">
        <v>617</v>
      </c>
      <c r="C1681" t="str">
        <f t="shared" si="120"/>
        <v>160801</v>
      </c>
      <c r="D1681" t="s">
        <v>314</v>
      </c>
      <c r="E1681">
        <v>4</v>
      </c>
      <c r="F1681">
        <v>1735</v>
      </c>
      <c r="G1681">
        <v>1320</v>
      </c>
      <c r="H1681">
        <v>681</v>
      </c>
      <c r="I1681">
        <v>639</v>
      </c>
      <c r="J1681">
        <v>0</v>
      </c>
      <c r="K1681">
        <v>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639</v>
      </c>
      <c r="T1681">
        <v>0</v>
      </c>
      <c r="U1681">
        <v>0</v>
      </c>
      <c r="V1681">
        <v>639</v>
      </c>
      <c r="W1681">
        <v>34</v>
      </c>
      <c r="X1681">
        <v>0</v>
      </c>
      <c r="Y1681">
        <v>4</v>
      </c>
      <c r="Z1681">
        <v>0</v>
      </c>
      <c r="AA1681">
        <v>605</v>
      </c>
      <c r="AB1681">
        <v>60</v>
      </c>
      <c r="AC1681">
        <v>165</v>
      </c>
      <c r="AD1681">
        <v>32</v>
      </c>
      <c r="AE1681">
        <v>18</v>
      </c>
      <c r="AF1681">
        <v>139</v>
      </c>
      <c r="AG1681">
        <v>97</v>
      </c>
      <c r="AH1681">
        <v>94</v>
      </c>
      <c r="AI1681">
        <v>605</v>
      </c>
    </row>
    <row r="1682" spans="1:35" x14ac:dyDescent="0.25">
      <c r="A1682" t="s">
        <v>273</v>
      </c>
      <c r="B1682" t="s">
        <v>617</v>
      </c>
      <c r="C1682" t="str">
        <f t="shared" si="120"/>
        <v>160801</v>
      </c>
      <c r="D1682" t="s">
        <v>314</v>
      </c>
      <c r="E1682">
        <v>5</v>
      </c>
      <c r="F1682">
        <v>646</v>
      </c>
      <c r="G1682">
        <v>490</v>
      </c>
      <c r="H1682">
        <v>307</v>
      </c>
      <c r="I1682">
        <v>183</v>
      </c>
      <c r="J1682">
        <v>0</v>
      </c>
      <c r="K1682">
        <v>1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183</v>
      </c>
      <c r="T1682">
        <v>0</v>
      </c>
      <c r="U1682">
        <v>0</v>
      </c>
      <c r="V1682">
        <v>183</v>
      </c>
      <c r="W1682">
        <v>3</v>
      </c>
      <c r="X1682">
        <v>2</v>
      </c>
      <c r="Y1682">
        <v>1</v>
      </c>
      <c r="Z1682">
        <v>0</v>
      </c>
      <c r="AA1682">
        <v>180</v>
      </c>
      <c r="AB1682">
        <v>21</v>
      </c>
      <c r="AC1682">
        <v>40</v>
      </c>
      <c r="AD1682">
        <v>8</v>
      </c>
      <c r="AE1682">
        <v>0</v>
      </c>
      <c r="AF1682">
        <v>48</v>
      </c>
      <c r="AG1682">
        <v>48</v>
      </c>
      <c r="AH1682">
        <v>15</v>
      </c>
      <c r="AI1682">
        <v>180</v>
      </c>
    </row>
    <row r="1683" spans="1:35" x14ac:dyDescent="0.25">
      <c r="A1683" t="s">
        <v>273</v>
      </c>
      <c r="B1683" t="s">
        <v>617</v>
      </c>
      <c r="C1683" t="str">
        <f t="shared" si="120"/>
        <v>160801</v>
      </c>
      <c r="D1683" t="s">
        <v>333</v>
      </c>
      <c r="E1683">
        <v>6</v>
      </c>
      <c r="F1683">
        <v>774</v>
      </c>
      <c r="G1683">
        <v>590</v>
      </c>
      <c r="H1683">
        <v>359</v>
      </c>
      <c r="I1683">
        <v>231</v>
      </c>
      <c r="J1683">
        <v>0</v>
      </c>
      <c r="K1683">
        <v>1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231</v>
      </c>
      <c r="T1683">
        <v>0</v>
      </c>
      <c r="U1683">
        <v>0</v>
      </c>
      <c r="V1683">
        <v>231</v>
      </c>
      <c r="W1683">
        <v>0</v>
      </c>
      <c r="X1683">
        <v>0</v>
      </c>
      <c r="Y1683">
        <v>0</v>
      </c>
      <c r="Z1683">
        <v>0</v>
      </c>
      <c r="AA1683">
        <v>231</v>
      </c>
      <c r="AB1683">
        <v>27</v>
      </c>
      <c r="AC1683">
        <v>56</v>
      </c>
      <c r="AD1683">
        <v>13</v>
      </c>
      <c r="AE1683">
        <v>13</v>
      </c>
      <c r="AF1683">
        <v>59</v>
      </c>
      <c r="AG1683">
        <v>33</v>
      </c>
      <c r="AH1683">
        <v>30</v>
      </c>
      <c r="AI1683">
        <v>231</v>
      </c>
    </row>
    <row r="1684" spans="1:35" x14ac:dyDescent="0.25">
      <c r="A1684" t="s">
        <v>273</v>
      </c>
      <c r="B1684" t="s">
        <v>617</v>
      </c>
      <c r="C1684" t="str">
        <f t="shared" si="120"/>
        <v>160801</v>
      </c>
      <c r="D1684" t="s">
        <v>314</v>
      </c>
      <c r="E1684">
        <v>7</v>
      </c>
      <c r="F1684">
        <v>988</v>
      </c>
      <c r="G1684">
        <v>760</v>
      </c>
      <c r="H1684">
        <v>534</v>
      </c>
      <c r="I1684">
        <v>226</v>
      </c>
      <c r="J1684">
        <v>0</v>
      </c>
      <c r="K1684">
        <v>2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226</v>
      </c>
      <c r="T1684">
        <v>0</v>
      </c>
      <c r="U1684">
        <v>0</v>
      </c>
      <c r="V1684">
        <v>226</v>
      </c>
      <c r="W1684">
        <v>10</v>
      </c>
      <c r="X1684">
        <v>0</v>
      </c>
      <c r="Y1684">
        <v>10</v>
      </c>
      <c r="Z1684">
        <v>0</v>
      </c>
      <c r="AA1684">
        <v>216</v>
      </c>
      <c r="AB1684">
        <v>25</v>
      </c>
      <c r="AC1684">
        <v>42</v>
      </c>
      <c r="AD1684">
        <v>6</v>
      </c>
      <c r="AE1684">
        <v>3</v>
      </c>
      <c r="AF1684">
        <v>57</v>
      </c>
      <c r="AG1684">
        <v>53</v>
      </c>
      <c r="AH1684">
        <v>30</v>
      </c>
      <c r="AI1684">
        <v>216</v>
      </c>
    </row>
    <row r="1685" spans="1:35" x14ac:dyDescent="0.25">
      <c r="A1685" t="s">
        <v>273</v>
      </c>
      <c r="B1685" t="s">
        <v>619</v>
      </c>
      <c r="C1685" t="str">
        <f t="shared" ref="C1685:C1691" si="121">"160802"</f>
        <v>160802</v>
      </c>
      <c r="D1685" t="s">
        <v>620</v>
      </c>
      <c r="E1685">
        <v>1</v>
      </c>
      <c r="F1685">
        <v>435</v>
      </c>
      <c r="G1685">
        <v>330</v>
      </c>
      <c r="H1685">
        <v>190</v>
      </c>
      <c r="I1685">
        <v>140</v>
      </c>
      <c r="J1685">
        <v>0</v>
      </c>
      <c r="K1685">
        <v>5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140</v>
      </c>
      <c r="T1685">
        <v>0</v>
      </c>
      <c r="U1685">
        <v>0</v>
      </c>
      <c r="V1685">
        <v>140</v>
      </c>
      <c r="W1685">
        <v>5</v>
      </c>
      <c r="X1685">
        <v>0</v>
      </c>
      <c r="Y1685">
        <v>5</v>
      </c>
      <c r="Z1685">
        <v>0</v>
      </c>
      <c r="AA1685">
        <v>135</v>
      </c>
      <c r="AB1685">
        <v>62</v>
      </c>
      <c r="AC1685">
        <v>24</v>
      </c>
      <c r="AD1685">
        <v>1</v>
      </c>
      <c r="AE1685">
        <v>2</v>
      </c>
      <c r="AF1685">
        <v>29</v>
      </c>
      <c r="AG1685">
        <v>8</v>
      </c>
      <c r="AH1685">
        <v>9</v>
      </c>
      <c r="AI1685">
        <v>135</v>
      </c>
    </row>
    <row r="1686" spans="1:35" x14ac:dyDescent="0.25">
      <c r="A1686" t="s">
        <v>273</v>
      </c>
      <c r="B1686" t="s">
        <v>619</v>
      </c>
      <c r="C1686" t="str">
        <f t="shared" si="121"/>
        <v>160802</v>
      </c>
      <c r="D1686" t="s">
        <v>621</v>
      </c>
      <c r="E1686">
        <v>2</v>
      </c>
      <c r="F1686">
        <v>1297</v>
      </c>
      <c r="G1686">
        <v>980</v>
      </c>
      <c r="H1686">
        <v>418</v>
      </c>
      <c r="I1686">
        <v>562</v>
      </c>
      <c r="J1686">
        <v>0</v>
      </c>
      <c r="K1686">
        <v>8</v>
      </c>
      <c r="L1686">
        <v>2</v>
      </c>
      <c r="M1686">
        <v>2</v>
      </c>
      <c r="N1686">
        <v>0</v>
      </c>
      <c r="O1686">
        <v>0</v>
      </c>
      <c r="P1686">
        <v>0</v>
      </c>
      <c r="Q1686">
        <v>0</v>
      </c>
      <c r="R1686">
        <v>2</v>
      </c>
      <c r="S1686">
        <v>564</v>
      </c>
      <c r="T1686">
        <v>2</v>
      </c>
      <c r="U1686">
        <v>0</v>
      </c>
      <c r="V1686">
        <v>564</v>
      </c>
      <c r="W1686">
        <v>22</v>
      </c>
      <c r="X1686">
        <v>2</v>
      </c>
      <c r="Y1686">
        <v>20</v>
      </c>
      <c r="Z1686">
        <v>0</v>
      </c>
      <c r="AA1686">
        <v>542</v>
      </c>
      <c r="AB1686">
        <v>197</v>
      </c>
      <c r="AC1686">
        <v>92</v>
      </c>
      <c r="AD1686">
        <v>38</v>
      </c>
      <c r="AE1686">
        <v>19</v>
      </c>
      <c r="AF1686">
        <v>79</v>
      </c>
      <c r="AG1686">
        <v>74</v>
      </c>
      <c r="AH1686">
        <v>43</v>
      </c>
      <c r="AI1686">
        <v>542</v>
      </c>
    </row>
    <row r="1687" spans="1:35" x14ac:dyDescent="0.25">
      <c r="A1687" t="s">
        <v>273</v>
      </c>
      <c r="B1687" t="s">
        <v>619</v>
      </c>
      <c r="C1687" t="str">
        <f t="shared" si="121"/>
        <v>160802</v>
      </c>
      <c r="D1687" t="s">
        <v>622</v>
      </c>
      <c r="E1687">
        <v>3</v>
      </c>
      <c r="F1687">
        <v>775</v>
      </c>
      <c r="G1687">
        <v>580</v>
      </c>
      <c r="H1687">
        <v>231</v>
      </c>
      <c r="I1687">
        <v>349</v>
      </c>
      <c r="J1687">
        <v>0</v>
      </c>
      <c r="K1687">
        <v>8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349</v>
      </c>
      <c r="T1687">
        <v>0</v>
      </c>
      <c r="U1687">
        <v>0</v>
      </c>
      <c r="V1687">
        <v>349</v>
      </c>
      <c r="W1687">
        <v>5</v>
      </c>
      <c r="X1687">
        <v>4</v>
      </c>
      <c r="Y1687">
        <v>1</v>
      </c>
      <c r="Z1687">
        <v>0</v>
      </c>
      <c r="AA1687">
        <v>344</v>
      </c>
      <c r="AB1687">
        <v>117</v>
      </c>
      <c r="AC1687">
        <v>67</v>
      </c>
      <c r="AD1687">
        <v>16</v>
      </c>
      <c r="AE1687">
        <v>9</v>
      </c>
      <c r="AF1687">
        <v>60</v>
      </c>
      <c r="AG1687">
        <v>51</v>
      </c>
      <c r="AH1687">
        <v>24</v>
      </c>
      <c r="AI1687">
        <v>344</v>
      </c>
    </row>
    <row r="1688" spans="1:35" x14ac:dyDescent="0.25">
      <c r="A1688" t="s">
        <v>273</v>
      </c>
      <c r="B1688" t="s">
        <v>619</v>
      </c>
      <c r="C1688" t="str">
        <f t="shared" si="121"/>
        <v>160802</v>
      </c>
      <c r="D1688" t="s">
        <v>623</v>
      </c>
      <c r="E1688">
        <v>4</v>
      </c>
      <c r="F1688">
        <v>506</v>
      </c>
      <c r="G1688">
        <v>390</v>
      </c>
      <c r="H1688">
        <v>218</v>
      </c>
      <c r="I1688">
        <v>172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172</v>
      </c>
      <c r="T1688">
        <v>0</v>
      </c>
      <c r="U1688">
        <v>0</v>
      </c>
      <c r="V1688">
        <v>172</v>
      </c>
      <c r="W1688">
        <v>3</v>
      </c>
      <c r="X1688">
        <v>0</v>
      </c>
      <c r="Y1688">
        <v>3</v>
      </c>
      <c r="Z1688">
        <v>0</v>
      </c>
      <c r="AA1688">
        <v>169</v>
      </c>
      <c r="AB1688">
        <v>71</v>
      </c>
      <c r="AC1688">
        <v>13</v>
      </c>
      <c r="AD1688">
        <v>6</v>
      </c>
      <c r="AE1688">
        <v>7</v>
      </c>
      <c r="AF1688">
        <v>38</v>
      </c>
      <c r="AG1688">
        <v>19</v>
      </c>
      <c r="AH1688">
        <v>15</v>
      </c>
      <c r="AI1688">
        <v>169</v>
      </c>
    </row>
    <row r="1689" spans="1:35" x14ac:dyDescent="0.25">
      <c r="A1689" t="s">
        <v>273</v>
      </c>
      <c r="B1689" t="s">
        <v>619</v>
      </c>
      <c r="C1689" t="str">
        <f t="shared" si="121"/>
        <v>160802</v>
      </c>
      <c r="D1689" t="s">
        <v>311</v>
      </c>
      <c r="E1689">
        <v>5</v>
      </c>
      <c r="F1689">
        <v>1217</v>
      </c>
      <c r="G1689">
        <v>890</v>
      </c>
      <c r="H1689">
        <v>382</v>
      </c>
      <c r="I1689">
        <v>508</v>
      </c>
      <c r="J1689">
        <v>0</v>
      </c>
      <c r="K1689">
        <v>52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508</v>
      </c>
      <c r="T1689">
        <v>0</v>
      </c>
      <c r="U1689">
        <v>0</v>
      </c>
      <c r="V1689">
        <v>508</v>
      </c>
      <c r="W1689">
        <v>7</v>
      </c>
      <c r="X1689">
        <v>1</v>
      </c>
      <c r="Y1689">
        <v>6</v>
      </c>
      <c r="Z1689">
        <v>0</v>
      </c>
      <c r="AA1689">
        <v>501</v>
      </c>
      <c r="AB1689">
        <v>258</v>
      </c>
      <c r="AC1689">
        <v>57</v>
      </c>
      <c r="AD1689">
        <v>17</v>
      </c>
      <c r="AE1689">
        <v>6</v>
      </c>
      <c r="AF1689">
        <v>89</v>
      </c>
      <c r="AG1689">
        <v>39</v>
      </c>
      <c r="AH1689">
        <v>35</v>
      </c>
      <c r="AI1689">
        <v>501</v>
      </c>
    </row>
    <row r="1690" spans="1:35" x14ac:dyDescent="0.25">
      <c r="A1690" t="s">
        <v>273</v>
      </c>
      <c r="B1690" t="s">
        <v>619</v>
      </c>
      <c r="C1690" t="str">
        <f t="shared" si="121"/>
        <v>160802</v>
      </c>
      <c r="D1690" t="s">
        <v>311</v>
      </c>
      <c r="E1690">
        <v>6</v>
      </c>
      <c r="F1690">
        <v>725</v>
      </c>
      <c r="G1690">
        <v>550</v>
      </c>
      <c r="H1690">
        <v>321</v>
      </c>
      <c r="I1690">
        <v>229</v>
      </c>
      <c r="J1690">
        <v>1</v>
      </c>
      <c r="K1690">
        <v>1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229</v>
      </c>
      <c r="T1690">
        <v>0</v>
      </c>
      <c r="U1690">
        <v>0</v>
      </c>
      <c r="V1690">
        <v>229</v>
      </c>
      <c r="W1690">
        <v>2</v>
      </c>
      <c r="X1690">
        <v>1</v>
      </c>
      <c r="Y1690">
        <v>1</v>
      </c>
      <c r="Z1690">
        <v>0</v>
      </c>
      <c r="AA1690">
        <v>227</v>
      </c>
      <c r="AB1690">
        <v>81</v>
      </c>
      <c r="AC1690">
        <v>38</v>
      </c>
      <c r="AD1690">
        <v>15</v>
      </c>
      <c r="AE1690">
        <v>12</v>
      </c>
      <c r="AF1690">
        <v>34</v>
      </c>
      <c r="AG1690">
        <v>20</v>
      </c>
      <c r="AH1690">
        <v>27</v>
      </c>
      <c r="AI1690">
        <v>227</v>
      </c>
    </row>
    <row r="1691" spans="1:35" x14ac:dyDescent="0.25">
      <c r="A1691" t="s">
        <v>273</v>
      </c>
      <c r="B1691" t="s">
        <v>619</v>
      </c>
      <c r="C1691" t="str">
        <f t="shared" si="121"/>
        <v>160802</v>
      </c>
      <c r="D1691" t="s">
        <v>624</v>
      </c>
      <c r="E1691">
        <v>7</v>
      </c>
      <c r="F1691">
        <v>1097</v>
      </c>
      <c r="G1691">
        <v>830</v>
      </c>
      <c r="H1691">
        <v>491</v>
      </c>
      <c r="I1691">
        <v>339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339</v>
      </c>
      <c r="T1691">
        <v>0</v>
      </c>
      <c r="U1691">
        <v>0</v>
      </c>
      <c r="V1691">
        <v>339</v>
      </c>
      <c r="W1691">
        <v>13</v>
      </c>
      <c r="X1691">
        <v>2</v>
      </c>
      <c r="Y1691">
        <v>7</v>
      </c>
      <c r="Z1691">
        <v>0</v>
      </c>
      <c r="AA1691">
        <v>326</v>
      </c>
      <c r="AB1691">
        <v>132</v>
      </c>
      <c r="AC1691">
        <v>62</v>
      </c>
      <c r="AD1691">
        <v>14</v>
      </c>
      <c r="AE1691">
        <v>5</v>
      </c>
      <c r="AF1691">
        <v>25</v>
      </c>
      <c r="AG1691">
        <v>47</v>
      </c>
      <c r="AH1691">
        <v>41</v>
      </c>
      <c r="AI1691">
        <v>326</v>
      </c>
    </row>
    <row r="1692" spans="1:35" x14ac:dyDescent="0.25">
      <c r="A1692" t="s">
        <v>273</v>
      </c>
      <c r="B1692" t="s">
        <v>625</v>
      </c>
      <c r="C1692" t="str">
        <f t="shared" ref="C1692:C1709" si="122">"160803"</f>
        <v>160803</v>
      </c>
      <c r="D1692" t="s">
        <v>381</v>
      </c>
      <c r="E1692">
        <v>1</v>
      </c>
      <c r="F1692">
        <v>1909</v>
      </c>
      <c r="G1692">
        <v>1460</v>
      </c>
      <c r="H1692">
        <v>683</v>
      </c>
      <c r="I1692">
        <v>777</v>
      </c>
      <c r="J1692">
        <v>2</v>
      </c>
      <c r="K1692">
        <v>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777</v>
      </c>
      <c r="T1692">
        <v>0</v>
      </c>
      <c r="U1692">
        <v>0</v>
      </c>
      <c r="V1692">
        <v>777</v>
      </c>
      <c r="W1692">
        <v>12</v>
      </c>
      <c r="X1692">
        <v>3</v>
      </c>
      <c r="Y1692">
        <v>9</v>
      </c>
      <c r="Z1692">
        <v>0</v>
      </c>
      <c r="AA1692">
        <v>765</v>
      </c>
      <c r="AB1692">
        <v>149</v>
      </c>
      <c r="AC1692">
        <v>168</v>
      </c>
      <c r="AD1692">
        <v>63</v>
      </c>
      <c r="AE1692">
        <v>29</v>
      </c>
      <c r="AF1692">
        <v>69</v>
      </c>
      <c r="AG1692">
        <v>193</v>
      </c>
      <c r="AH1692">
        <v>94</v>
      </c>
      <c r="AI1692">
        <v>765</v>
      </c>
    </row>
    <row r="1693" spans="1:35" x14ac:dyDescent="0.25">
      <c r="A1693" t="s">
        <v>273</v>
      </c>
      <c r="B1693" t="s">
        <v>625</v>
      </c>
      <c r="C1693" t="str">
        <f t="shared" si="122"/>
        <v>160803</v>
      </c>
      <c r="D1693" t="s">
        <v>502</v>
      </c>
      <c r="E1693">
        <v>2</v>
      </c>
      <c r="F1693">
        <v>1192</v>
      </c>
      <c r="G1693">
        <v>920</v>
      </c>
      <c r="H1693">
        <v>311</v>
      </c>
      <c r="I1693">
        <v>609</v>
      </c>
      <c r="J1693">
        <v>1</v>
      </c>
      <c r="K1693">
        <v>0</v>
      </c>
      <c r="L1693">
        <v>1</v>
      </c>
      <c r="M1693">
        <v>1</v>
      </c>
      <c r="N1693">
        <v>0</v>
      </c>
      <c r="O1693">
        <v>0</v>
      </c>
      <c r="P1693">
        <v>0</v>
      </c>
      <c r="Q1693">
        <v>0</v>
      </c>
      <c r="R1693">
        <v>1</v>
      </c>
      <c r="S1693">
        <v>610</v>
      </c>
      <c r="T1693">
        <v>1</v>
      </c>
      <c r="U1693">
        <v>0</v>
      </c>
      <c r="V1693">
        <v>610</v>
      </c>
      <c r="W1693">
        <v>17</v>
      </c>
      <c r="X1693">
        <v>5</v>
      </c>
      <c r="Y1693">
        <v>3</v>
      </c>
      <c r="Z1693">
        <v>0</v>
      </c>
      <c r="AA1693">
        <v>593</v>
      </c>
      <c r="AB1693">
        <v>114</v>
      </c>
      <c r="AC1693">
        <v>104</v>
      </c>
      <c r="AD1693">
        <v>73</v>
      </c>
      <c r="AE1693">
        <v>16</v>
      </c>
      <c r="AF1693">
        <v>21</v>
      </c>
      <c r="AG1693">
        <v>184</v>
      </c>
      <c r="AH1693">
        <v>81</v>
      </c>
      <c r="AI1693">
        <v>593</v>
      </c>
    </row>
    <row r="1694" spans="1:35" x14ac:dyDescent="0.25">
      <c r="A1694" t="s">
        <v>273</v>
      </c>
      <c r="B1694" t="s">
        <v>625</v>
      </c>
      <c r="C1694" t="str">
        <f t="shared" si="122"/>
        <v>160803</v>
      </c>
      <c r="D1694" t="s">
        <v>502</v>
      </c>
      <c r="E1694">
        <v>3</v>
      </c>
      <c r="F1694">
        <v>1789</v>
      </c>
      <c r="G1694">
        <v>1370</v>
      </c>
      <c r="H1694">
        <v>531</v>
      </c>
      <c r="I1694">
        <v>839</v>
      </c>
      <c r="J1694">
        <v>0</v>
      </c>
      <c r="K1694">
        <v>5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839</v>
      </c>
      <c r="T1694">
        <v>0</v>
      </c>
      <c r="U1694">
        <v>0</v>
      </c>
      <c r="V1694">
        <v>839</v>
      </c>
      <c r="W1694">
        <v>21</v>
      </c>
      <c r="X1694">
        <v>0</v>
      </c>
      <c r="Y1694">
        <v>19</v>
      </c>
      <c r="Z1694">
        <v>0</v>
      </c>
      <c r="AA1694">
        <v>818</v>
      </c>
      <c r="AB1694">
        <v>177</v>
      </c>
      <c r="AC1694">
        <v>136</v>
      </c>
      <c r="AD1694">
        <v>67</v>
      </c>
      <c r="AE1694">
        <v>14</v>
      </c>
      <c r="AF1694">
        <v>89</v>
      </c>
      <c r="AG1694">
        <v>247</v>
      </c>
      <c r="AH1694">
        <v>88</v>
      </c>
      <c r="AI1694">
        <v>818</v>
      </c>
    </row>
    <row r="1695" spans="1:35" x14ac:dyDescent="0.25">
      <c r="A1695" t="s">
        <v>273</v>
      </c>
      <c r="B1695" t="s">
        <v>625</v>
      </c>
      <c r="C1695" t="str">
        <f t="shared" si="122"/>
        <v>160803</v>
      </c>
      <c r="D1695" t="s">
        <v>626</v>
      </c>
      <c r="E1695">
        <v>4</v>
      </c>
      <c r="F1695">
        <v>1210</v>
      </c>
      <c r="G1695">
        <v>940</v>
      </c>
      <c r="H1695">
        <v>376</v>
      </c>
      <c r="I1695">
        <v>564</v>
      </c>
      <c r="J1695">
        <v>0</v>
      </c>
      <c r="K1695">
        <v>2</v>
      </c>
      <c r="L1695">
        <v>1</v>
      </c>
      <c r="M1695">
        <v>1</v>
      </c>
      <c r="N1695">
        <v>0</v>
      </c>
      <c r="O1695">
        <v>0</v>
      </c>
      <c r="P1695">
        <v>0</v>
      </c>
      <c r="Q1695">
        <v>0</v>
      </c>
      <c r="R1695">
        <v>1</v>
      </c>
      <c r="S1695">
        <v>563</v>
      </c>
      <c r="T1695">
        <v>1</v>
      </c>
      <c r="U1695">
        <v>0</v>
      </c>
      <c r="V1695">
        <v>563</v>
      </c>
      <c r="W1695">
        <v>9</v>
      </c>
      <c r="X1695">
        <v>1</v>
      </c>
      <c r="Y1695">
        <v>8</v>
      </c>
      <c r="Z1695">
        <v>0</v>
      </c>
      <c r="AA1695">
        <v>554</v>
      </c>
      <c r="AB1695">
        <v>150</v>
      </c>
      <c r="AC1695">
        <v>85</v>
      </c>
      <c r="AD1695">
        <v>36</v>
      </c>
      <c r="AE1695">
        <v>12</v>
      </c>
      <c r="AF1695">
        <v>105</v>
      </c>
      <c r="AG1695">
        <v>94</v>
      </c>
      <c r="AH1695">
        <v>72</v>
      </c>
      <c r="AI1695">
        <v>554</v>
      </c>
    </row>
    <row r="1696" spans="1:35" x14ac:dyDescent="0.25">
      <c r="A1696" t="s">
        <v>273</v>
      </c>
      <c r="B1696" t="s">
        <v>625</v>
      </c>
      <c r="C1696" t="str">
        <f t="shared" si="122"/>
        <v>160803</v>
      </c>
      <c r="D1696" t="s">
        <v>627</v>
      </c>
      <c r="E1696">
        <v>5</v>
      </c>
      <c r="F1696">
        <v>1683</v>
      </c>
      <c r="G1696">
        <v>1290</v>
      </c>
      <c r="H1696">
        <v>553</v>
      </c>
      <c r="I1696">
        <v>737</v>
      </c>
      <c r="J1696">
        <v>0</v>
      </c>
      <c r="K1696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737</v>
      </c>
      <c r="T1696">
        <v>0</v>
      </c>
      <c r="U1696">
        <v>0</v>
      </c>
      <c r="V1696">
        <v>737</v>
      </c>
      <c r="W1696">
        <v>11</v>
      </c>
      <c r="X1696">
        <v>2</v>
      </c>
      <c r="Y1696">
        <v>9</v>
      </c>
      <c r="Z1696">
        <v>0</v>
      </c>
      <c r="AA1696">
        <v>726</v>
      </c>
      <c r="AB1696">
        <v>179</v>
      </c>
      <c r="AC1696">
        <v>125</v>
      </c>
      <c r="AD1696">
        <v>46</v>
      </c>
      <c r="AE1696">
        <v>17</v>
      </c>
      <c r="AF1696">
        <v>126</v>
      </c>
      <c r="AG1696">
        <v>150</v>
      </c>
      <c r="AH1696">
        <v>83</v>
      </c>
      <c r="AI1696">
        <v>726</v>
      </c>
    </row>
    <row r="1697" spans="1:35" x14ac:dyDescent="0.25">
      <c r="A1697" t="s">
        <v>273</v>
      </c>
      <c r="B1697" t="s">
        <v>625</v>
      </c>
      <c r="C1697" t="str">
        <f t="shared" si="122"/>
        <v>160803</v>
      </c>
      <c r="D1697" t="s">
        <v>316</v>
      </c>
      <c r="E1697">
        <v>6</v>
      </c>
      <c r="F1697">
        <v>976</v>
      </c>
      <c r="G1697">
        <v>740</v>
      </c>
      <c r="H1697">
        <v>457</v>
      </c>
      <c r="I1697">
        <v>283</v>
      </c>
      <c r="J1697">
        <v>0</v>
      </c>
      <c r="K1697">
        <v>5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283</v>
      </c>
      <c r="T1697">
        <v>0</v>
      </c>
      <c r="U1697">
        <v>0</v>
      </c>
      <c r="V1697">
        <v>283</v>
      </c>
      <c r="W1697">
        <v>9</v>
      </c>
      <c r="X1697">
        <v>0</v>
      </c>
      <c r="Y1697">
        <v>9</v>
      </c>
      <c r="Z1697">
        <v>0</v>
      </c>
      <c r="AA1697">
        <v>274</v>
      </c>
      <c r="AB1697">
        <v>73</v>
      </c>
      <c r="AC1697">
        <v>68</v>
      </c>
      <c r="AD1697">
        <v>10</v>
      </c>
      <c r="AE1697">
        <v>8</v>
      </c>
      <c r="AF1697">
        <v>60</v>
      </c>
      <c r="AG1697">
        <v>29</v>
      </c>
      <c r="AH1697">
        <v>26</v>
      </c>
      <c r="AI1697">
        <v>274</v>
      </c>
    </row>
    <row r="1698" spans="1:35" x14ac:dyDescent="0.25">
      <c r="A1698" t="s">
        <v>273</v>
      </c>
      <c r="B1698" t="s">
        <v>625</v>
      </c>
      <c r="C1698" t="str">
        <f t="shared" si="122"/>
        <v>160803</v>
      </c>
      <c r="D1698" t="s">
        <v>316</v>
      </c>
      <c r="E1698">
        <v>7</v>
      </c>
      <c r="F1698">
        <v>927</v>
      </c>
      <c r="G1698">
        <v>690</v>
      </c>
      <c r="H1698">
        <v>317</v>
      </c>
      <c r="I1698">
        <v>373</v>
      </c>
      <c r="J1698">
        <v>0</v>
      </c>
      <c r="K1698">
        <v>6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373</v>
      </c>
      <c r="T1698">
        <v>0</v>
      </c>
      <c r="U1698">
        <v>0</v>
      </c>
      <c r="V1698">
        <v>373</v>
      </c>
      <c r="W1698">
        <v>7</v>
      </c>
      <c r="X1698">
        <v>2</v>
      </c>
      <c r="Y1698">
        <v>3</v>
      </c>
      <c r="Z1698">
        <v>0</v>
      </c>
      <c r="AA1698">
        <v>366</v>
      </c>
      <c r="AB1698">
        <v>64</v>
      </c>
      <c r="AC1698">
        <v>94</v>
      </c>
      <c r="AD1698">
        <v>5</v>
      </c>
      <c r="AE1698">
        <v>5</v>
      </c>
      <c r="AF1698">
        <v>118</v>
      </c>
      <c r="AG1698">
        <v>45</v>
      </c>
      <c r="AH1698">
        <v>35</v>
      </c>
      <c r="AI1698">
        <v>366</v>
      </c>
    </row>
    <row r="1699" spans="1:35" x14ac:dyDescent="0.25">
      <c r="A1699" t="s">
        <v>273</v>
      </c>
      <c r="B1699" t="s">
        <v>625</v>
      </c>
      <c r="C1699" t="str">
        <f t="shared" si="122"/>
        <v>160803</v>
      </c>
      <c r="D1699" t="s">
        <v>441</v>
      </c>
      <c r="E1699">
        <v>8</v>
      </c>
      <c r="F1699">
        <v>371</v>
      </c>
      <c r="G1699">
        <v>280</v>
      </c>
      <c r="H1699">
        <v>150</v>
      </c>
      <c r="I1699">
        <v>130</v>
      </c>
      <c r="J1699">
        <v>0</v>
      </c>
      <c r="K1699">
        <v>2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130</v>
      </c>
      <c r="T1699">
        <v>0</v>
      </c>
      <c r="U1699">
        <v>0</v>
      </c>
      <c r="V1699">
        <v>130</v>
      </c>
      <c r="W1699">
        <v>5</v>
      </c>
      <c r="X1699">
        <v>2</v>
      </c>
      <c r="Y1699">
        <v>3</v>
      </c>
      <c r="Z1699">
        <v>0</v>
      </c>
      <c r="AA1699">
        <v>125</v>
      </c>
      <c r="AB1699">
        <v>33</v>
      </c>
      <c r="AC1699">
        <v>31</v>
      </c>
      <c r="AD1699">
        <v>5</v>
      </c>
      <c r="AE1699">
        <v>1</v>
      </c>
      <c r="AF1699">
        <v>25</v>
      </c>
      <c r="AG1699">
        <v>14</v>
      </c>
      <c r="AH1699">
        <v>16</v>
      </c>
      <c r="AI1699">
        <v>125</v>
      </c>
    </row>
    <row r="1700" spans="1:35" x14ac:dyDescent="0.25">
      <c r="A1700" t="s">
        <v>273</v>
      </c>
      <c r="B1700" t="s">
        <v>625</v>
      </c>
      <c r="C1700" t="str">
        <f t="shared" si="122"/>
        <v>160803</v>
      </c>
      <c r="D1700" t="s">
        <v>628</v>
      </c>
      <c r="E1700">
        <v>9</v>
      </c>
      <c r="F1700">
        <v>698</v>
      </c>
      <c r="G1700">
        <v>530</v>
      </c>
      <c r="H1700">
        <v>258</v>
      </c>
      <c r="I1700">
        <v>272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272</v>
      </c>
      <c r="T1700">
        <v>0</v>
      </c>
      <c r="U1700">
        <v>0</v>
      </c>
      <c r="V1700">
        <v>272</v>
      </c>
      <c r="W1700">
        <v>8</v>
      </c>
      <c r="X1700">
        <v>0</v>
      </c>
      <c r="Y1700">
        <v>8</v>
      </c>
      <c r="Z1700">
        <v>0</v>
      </c>
      <c r="AA1700">
        <v>264</v>
      </c>
      <c r="AB1700">
        <v>51</v>
      </c>
      <c r="AC1700">
        <v>52</v>
      </c>
      <c r="AD1700">
        <v>8</v>
      </c>
      <c r="AE1700">
        <v>11</v>
      </c>
      <c r="AF1700">
        <v>65</v>
      </c>
      <c r="AG1700">
        <v>48</v>
      </c>
      <c r="AH1700">
        <v>29</v>
      </c>
      <c r="AI1700">
        <v>264</v>
      </c>
    </row>
    <row r="1701" spans="1:35" x14ac:dyDescent="0.25">
      <c r="A1701" t="s">
        <v>273</v>
      </c>
      <c r="B1701" t="s">
        <v>625</v>
      </c>
      <c r="C1701" t="str">
        <f t="shared" si="122"/>
        <v>160803</v>
      </c>
      <c r="D1701" t="s">
        <v>418</v>
      </c>
      <c r="E1701">
        <v>10</v>
      </c>
      <c r="F1701">
        <v>621</v>
      </c>
      <c r="G1701">
        <v>470</v>
      </c>
      <c r="H1701">
        <v>321</v>
      </c>
      <c r="I1701">
        <v>149</v>
      </c>
      <c r="J1701">
        <v>0</v>
      </c>
      <c r="K1701">
        <v>4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149</v>
      </c>
      <c r="T1701">
        <v>0</v>
      </c>
      <c r="U1701">
        <v>0</v>
      </c>
      <c r="V1701">
        <v>149</v>
      </c>
      <c r="W1701">
        <v>4</v>
      </c>
      <c r="X1701">
        <v>0</v>
      </c>
      <c r="Y1701">
        <v>4</v>
      </c>
      <c r="Z1701">
        <v>0</v>
      </c>
      <c r="AA1701">
        <v>145</v>
      </c>
      <c r="AB1701">
        <v>28</v>
      </c>
      <c r="AC1701">
        <v>30</v>
      </c>
      <c r="AD1701">
        <v>3</v>
      </c>
      <c r="AE1701">
        <v>5</v>
      </c>
      <c r="AF1701">
        <v>32</v>
      </c>
      <c r="AG1701">
        <v>26</v>
      </c>
      <c r="AH1701">
        <v>21</v>
      </c>
      <c r="AI1701">
        <v>145</v>
      </c>
    </row>
    <row r="1702" spans="1:35" x14ac:dyDescent="0.25">
      <c r="A1702" t="s">
        <v>273</v>
      </c>
      <c r="B1702" t="s">
        <v>625</v>
      </c>
      <c r="C1702" t="str">
        <f t="shared" si="122"/>
        <v>160803</v>
      </c>
      <c r="D1702" t="s">
        <v>316</v>
      </c>
      <c r="E1702">
        <v>11</v>
      </c>
      <c r="F1702">
        <v>567</v>
      </c>
      <c r="G1702">
        <v>430</v>
      </c>
      <c r="H1702">
        <v>268</v>
      </c>
      <c r="I1702">
        <v>162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162</v>
      </c>
      <c r="T1702">
        <v>0</v>
      </c>
      <c r="U1702">
        <v>0</v>
      </c>
      <c r="V1702">
        <v>162</v>
      </c>
      <c r="W1702">
        <v>3</v>
      </c>
      <c r="X1702">
        <v>1</v>
      </c>
      <c r="Y1702">
        <v>2</v>
      </c>
      <c r="Z1702">
        <v>0</v>
      </c>
      <c r="AA1702">
        <v>159</v>
      </c>
      <c r="AB1702">
        <v>32</v>
      </c>
      <c r="AC1702">
        <v>21</v>
      </c>
      <c r="AD1702">
        <v>12</v>
      </c>
      <c r="AE1702">
        <v>10</v>
      </c>
      <c r="AF1702">
        <v>25</v>
      </c>
      <c r="AG1702">
        <v>33</v>
      </c>
      <c r="AH1702">
        <v>26</v>
      </c>
      <c r="AI1702">
        <v>159</v>
      </c>
    </row>
    <row r="1703" spans="1:35" x14ac:dyDescent="0.25">
      <c r="A1703" t="s">
        <v>273</v>
      </c>
      <c r="B1703" t="s">
        <v>625</v>
      </c>
      <c r="C1703" t="str">
        <f t="shared" si="122"/>
        <v>160803</v>
      </c>
      <c r="D1703" t="s">
        <v>316</v>
      </c>
      <c r="E1703">
        <v>12</v>
      </c>
      <c r="F1703">
        <v>645</v>
      </c>
      <c r="G1703">
        <v>490</v>
      </c>
      <c r="H1703">
        <v>281</v>
      </c>
      <c r="I1703">
        <v>209</v>
      </c>
      <c r="J1703">
        <v>0</v>
      </c>
      <c r="K1703">
        <v>3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209</v>
      </c>
      <c r="T1703">
        <v>0</v>
      </c>
      <c r="U1703">
        <v>0</v>
      </c>
      <c r="V1703">
        <v>209</v>
      </c>
      <c r="W1703">
        <v>4</v>
      </c>
      <c r="X1703">
        <v>1</v>
      </c>
      <c r="Y1703">
        <v>1</v>
      </c>
      <c r="Z1703">
        <v>0</v>
      </c>
      <c r="AA1703">
        <v>205</v>
      </c>
      <c r="AB1703">
        <v>60</v>
      </c>
      <c r="AC1703">
        <v>25</v>
      </c>
      <c r="AD1703">
        <v>6</v>
      </c>
      <c r="AE1703">
        <v>4</v>
      </c>
      <c r="AF1703">
        <v>42</v>
      </c>
      <c r="AG1703">
        <v>42</v>
      </c>
      <c r="AH1703">
        <v>26</v>
      </c>
      <c r="AI1703">
        <v>205</v>
      </c>
    </row>
    <row r="1704" spans="1:35" x14ac:dyDescent="0.25">
      <c r="A1704" t="s">
        <v>273</v>
      </c>
      <c r="B1704" t="s">
        <v>625</v>
      </c>
      <c r="C1704" t="str">
        <f t="shared" si="122"/>
        <v>160803</v>
      </c>
      <c r="D1704" t="s">
        <v>418</v>
      </c>
      <c r="E1704">
        <v>13</v>
      </c>
      <c r="F1704">
        <v>349</v>
      </c>
      <c r="G1704">
        <v>271</v>
      </c>
      <c r="H1704">
        <v>195</v>
      </c>
      <c r="I1704">
        <v>76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76</v>
      </c>
      <c r="T1704">
        <v>0</v>
      </c>
      <c r="U1704">
        <v>0</v>
      </c>
      <c r="V1704">
        <v>76</v>
      </c>
      <c r="W1704">
        <v>1</v>
      </c>
      <c r="X1704">
        <v>1</v>
      </c>
      <c r="Y1704">
        <v>0</v>
      </c>
      <c r="Z1704">
        <v>0</v>
      </c>
      <c r="AA1704">
        <v>75</v>
      </c>
      <c r="AB1704">
        <v>24</v>
      </c>
      <c r="AC1704">
        <v>16</v>
      </c>
      <c r="AD1704">
        <v>2</v>
      </c>
      <c r="AE1704">
        <v>1</v>
      </c>
      <c r="AF1704">
        <v>13</v>
      </c>
      <c r="AG1704">
        <v>10</v>
      </c>
      <c r="AH1704">
        <v>9</v>
      </c>
      <c r="AI1704">
        <v>75</v>
      </c>
    </row>
    <row r="1705" spans="1:35" x14ac:dyDescent="0.25">
      <c r="A1705" t="s">
        <v>273</v>
      </c>
      <c r="B1705" t="s">
        <v>625</v>
      </c>
      <c r="C1705" t="str">
        <f t="shared" si="122"/>
        <v>160803</v>
      </c>
      <c r="D1705" t="s">
        <v>316</v>
      </c>
      <c r="E1705">
        <v>14</v>
      </c>
      <c r="F1705">
        <v>702</v>
      </c>
      <c r="G1705">
        <v>540</v>
      </c>
      <c r="H1705">
        <v>286</v>
      </c>
      <c r="I1705">
        <v>254</v>
      </c>
      <c r="J1705">
        <v>0</v>
      </c>
      <c r="K1705">
        <v>4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254</v>
      </c>
      <c r="T1705">
        <v>0</v>
      </c>
      <c r="U1705">
        <v>0</v>
      </c>
      <c r="V1705">
        <v>254</v>
      </c>
      <c r="W1705">
        <v>10</v>
      </c>
      <c r="X1705">
        <v>1</v>
      </c>
      <c r="Y1705">
        <v>6</v>
      </c>
      <c r="Z1705">
        <v>0</v>
      </c>
      <c r="AA1705">
        <v>244</v>
      </c>
      <c r="AB1705">
        <v>54</v>
      </c>
      <c r="AC1705">
        <v>39</v>
      </c>
      <c r="AD1705">
        <v>12</v>
      </c>
      <c r="AE1705">
        <v>5</v>
      </c>
      <c r="AF1705">
        <v>59</v>
      </c>
      <c r="AG1705">
        <v>41</v>
      </c>
      <c r="AH1705">
        <v>34</v>
      </c>
      <c r="AI1705">
        <v>244</v>
      </c>
    </row>
    <row r="1706" spans="1:35" x14ac:dyDescent="0.25">
      <c r="A1706" t="s">
        <v>273</v>
      </c>
      <c r="B1706" t="s">
        <v>625</v>
      </c>
      <c r="C1706" t="str">
        <f t="shared" si="122"/>
        <v>160803</v>
      </c>
      <c r="D1706" t="s">
        <v>441</v>
      </c>
      <c r="E1706">
        <v>15</v>
      </c>
      <c r="F1706">
        <v>420</v>
      </c>
      <c r="G1706">
        <v>319</v>
      </c>
      <c r="H1706">
        <v>173</v>
      </c>
      <c r="I1706">
        <v>146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146</v>
      </c>
      <c r="T1706">
        <v>0</v>
      </c>
      <c r="U1706">
        <v>0</v>
      </c>
      <c r="V1706">
        <v>146</v>
      </c>
      <c r="W1706">
        <v>3</v>
      </c>
      <c r="X1706">
        <v>0</v>
      </c>
      <c r="Y1706">
        <v>3</v>
      </c>
      <c r="Z1706">
        <v>0</v>
      </c>
      <c r="AA1706">
        <v>143</v>
      </c>
      <c r="AB1706">
        <v>33</v>
      </c>
      <c r="AC1706">
        <v>28</v>
      </c>
      <c r="AD1706">
        <v>3</v>
      </c>
      <c r="AE1706">
        <v>2</v>
      </c>
      <c r="AF1706">
        <v>46</v>
      </c>
      <c r="AG1706">
        <v>17</v>
      </c>
      <c r="AH1706">
        <v>14</v>
      </c>
      <c r="AI1706">
        <v>143</v>
      </c>
    </row>
    <row r="1707" spans="1:35" x14ac:dyDescent="0.25">
      <c r="A1707" t="s">
        <v>273</v>
      </c>
      <c r="B1707" t="s">
        <v>625</v>
      </c>
      <c r="C1707" t="str">
        <f t="shared" si="122"/>
        <v>160803</v>
      </c>
      <c r="D1707" t="s">
        <v>629</v>
      </c>
      <c r="E1707">
        <v>16</v>
      </c>
      <c r="F1707">
        <v>397</v>
      </c>
      <c r="G1707">
        <v>300</v>
      </c>
      <c r="H1707">
        <v>199</v>
      </c>
      <c r="I1707">
        <v>101</v>
      </c>
      <c r="J1707">
        <v>0</v>
      </c>
      <c r="K1707">
        <v>2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101</v>
      </c>
      <c r="T1707">
        <v>0</v>
      </c>
      <c r="U1707">
        <v>0</v>
      </c>
      <c r="V1707">
        <v>101</v>
      </c>
      <c r="W1707">
        <v>3</v>
      </c>
      <c r="X1707">
        <v>0</v>
      </c>
      <c r="Y1707">
        <v>3</v>
      </c>
      <c r="Z1707">
        <v>0</v>
      </c>
      <c r="AA1707">
        <v>98</v>
      </c>
      <c r="AB1707">
        <v>18</v>
      </c>
      <c r="AC1707">
        <v>21</v>
      </c>
      <c r="AD1707">
        <v>7</v>
      </c>
      <c r="AE1707">
        <v>5</v>
      </c>
      <c r="AF1707">
        <v>14</v>
      </c>
      <c r="AG1707">
        <v>28</v>
      </c>
      <c r="AH1707">
        <v>5</v>
      </c>
      <c r="AI1707">
        <v>98</v>
      </c>
    </row>
    <row r="1708" spans="1:35" x14ac:dyDescent="0.25">
      <c r="A1708" t="s">
        <v>273</v>
      </c>
      <c r="B1708" t="s">
        <v>625</v>
      </c>
      <c r="C1708" t="str">
        <f t="shared" si="122"/>
        <v>160803</v>
      </c>
      <c r="D1708" t="s">
        <v>418</v>
      </c>
      <c r="E1708">
        <v>17</v>
      </c>
      <c r="F1708">
        <v>220</v>
      </c>
      <c r="G1708">
        <v>168</v>
      </c>
      <c r="H1708">
        <v>68</v>
      </c>
      <c r="I1708">
        <v>100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100</v>
      </c>
      <c r="T1708">
        <v>0</v>
      </c>
      <c r="U1708">
        <v>0</v>
      </c>
      <c r="V1708">
        <v>100</v>
      </c>
      <c r="W1708">
        <v>4</v>
      </c>
      <c r="X1708">
        <v>0</v>
      </c>
      <c r="Y1708">
        <v>4</v>
      </c>
      <c r="Z1708">
        <v>0</v>
      </c>
      <c r="AA1708">
        <v>96</v>
      </c>
      <c r="AB1708">
        <v>25</v>
      </c>
      <c r="AC1708">
        <v>13</v>
      </c>
      <c r="AD1708">
        <v>2</v>
      </c>
      <c r="AE1708">
        <v>5</v>
      </c>
      <c r="AF1708">
        <v>21</v>
      </c>
      <c r="AG1708">
        <v>15</v>
      </c>
      <c r="AH1708">
        <v>15</v>
      </c>
      <c r="AI1708">
        <v>96</v>
      </c>
    </row>
    <row r="1709" spans="1:35" x14ac:dyDescent="0.25">
      <c r="A1709" t="s">
        <v>273</v>
      </c>
      <c r="B1709" t="s">
        <v>625</v>
      </c>
      <c r="C1709" t="str">
        <f t="shared" si="122"/>
        <v>160803</v>
      </c>
      <c r="D1709" t="s">
        <v>630</v>
      </c>
      <c r="E1709">
        <v>18</v>
      </c>
      <c r="F1709">
        <v>98</v>
      </c>
      <c r="G1709">
        <v>121</v>
      </c>
      <c r="H1709">
        <v>98</v>
      </c>
      <c r="I1709">
        <v>23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23</v>
      </c>
      <c r="T1709">
        <v>0</v>
      </c>
      <c r="U1709">
        <v>0</v>
      </c>
      <c r="V1709">
        <v>23</v>
      </c>
      <c r="W1709">
        <v>2</v>
      </c>
      <c r="X1709">
        <v>0</v>
      </c>
      <c r="Y1709">
        <v>2</v>
      </c>
      <c r="Z1709">
        <v>0</v>
      </c>
      <c r="AA1709">
        <v>21</v>
      </c>
      <c r="AB1709">
        <v>2</v>
      </c>
      <c r="AC1709">
        <v>5</v>
      </c>
      <c r="AD1709">
        <v>3</v>
      </c>
      <c r="AE1709">
        <v>1</v>
      </c>
      <c r="AF1709">
        <v>2</v>
      </c>
      <c r="AG1709">
        <v>5</v>
      </c>
      <c r="AH1709">
        <v>3</v>
      </c>
      <c r="AI1709">
        <v>21</v>
      </c>
    </row>
    <row r="1710" spans="1:35" x14ac:dyDescent="0.25">
      <c r="A1710" t="s">
        <v>273</v>
      </c>
      <c r="B1710" t="s">
        <v>631</v>
      </c>
      <c r="C1710" t="str">
        <f t="shared" ref="C1710:C1720" si="123">"160804"</f>
        <v>160804</v>
      </c>
      <c r="D1710" t="s">
        <v>632</v>
      </c>
      <c r="E1710">
        <v>1</v>
      </c>
      <c r="F1710">
        <v>1300</v>
      </c>
      <c r="G1710">
        <v>1002</v>
      </c>
      <c r="H1710">
        <v>313</v>
      </c>
      <c r="I1710">
        <v>689</v>
      </c>
      <c r="J1710">
        <v>0</v>
      </c>
      <c r="K1710">
        <v>7</v>
      </c>
      <c r="L1710">
        <v>5</v>
      </c>
      <c r="M1710">
        <v>5</v>
      </c>
      <c r="N1710">
        <v>0</v>
      </c>
      <c r="O1710">
        <v>0</v>
      </c>
      <c r="P1710">
        <v>0</v>
      </c>
      <c r="Q1710">
        <v>0</v>
      </c>
      <c r="R1710">
        <v>5</v>
      </c>
      <c r="S1710">
        <v>694</v>
      </c>
      <c r="T1710">
        <v>5</v>
      </c>
      <c r="U1710">
        <v>0</v>
      </c>
      <c r="V1710">
        <v>694</v>
      </c>
      <c r="W1710">
        <v>16</v>
      </c>
      <c r="X1710">
        <v>3</v>
      </c>
      <c r="Y1710">
        <v>13</v>
      </c>
      <c r="Z1710">
        <v>0</v>
      </c>
      <c r="AA1710">
        <v>678</v>
      </c>
      <c r="AB1710">
        <v>158</v>
      </c>
      <c r="AC1710">
        <v>171</v>
      </c>
      <c r="AD1710">
        <v>66</v>
      </c>
      <c r="AE1710">
        <v>28</v>
      </c>
      <c r="AF1710">
        <v>3</v>
      </c>
      <c r="AG1710">
        <v>148</v>
      </c>
      <c r="AH1710">
        <v>104</v>
      </c>
      <c r="AI1710">
        <v>678</v>
      </c>
    </row>
    <row r="1711" spans="1:35" x14ac:dyDescent="0.25">
      <c r="A1711" t="s">
        <v>273</v>
      </c>
      <c r="B1711" t="s">
        <v>631</v>
      </c>
      <c r="C1711" t="str">
        <f t="shared" si="123"/>
        <v>160804</v>
      </c>
      <c r="D1711" t="s">
        <v>633</v>
      </c>
      <c r="E1711">
        <v>2</v>
      </c>
      <c r="F1711">
        <v>2135</v>
      </c>
      <c r="G1711">
        <v>1652</v>
      </c>
      <c r="H1711">
        <v>538</v>
      </c>
      <c r="I1711">
        <v>1114</v>
      </c>
      <c r="J1711">
        <v>2</v>
      </c>
      <c r="K1711">
        <v>4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1114</v>
      </c>
      <c r="T1711">
        <v>0</v>
      </c>
      <c r="U1711">
        <v>0</v>
      </c>
      <c r="V1711">
        <v>1114</v>
      </c>
      <c r="W1711">
        <v>71</v>
      </c>
      <c r="X1711">
        <v>20</v>
      </c>
      <c r="Y1711">
        <v>51</v>
      </c>
      <c r="Z1711">
        <v>0</v>
      </c>
      <c r="AA1711">
        <v>1043</v>
      </c>
      <c r="AB1711">
        <v>198</v>
      </c>
      <c r="AC1711">
        <v>296</v>
      </c>
      <c r="AD1711">
        <v>166</v>
      </c>
      <c r="AE1711">
        <v>41</v>
      </c>
      <c r="AF1711">
        <v>6</v>
      </c>
      <c r="AG1711">
        <v>193</v>
      </c>
      <c r="AH1711">
        <v>143</v>
      </c>
      <c r="AI1711">
        <v>1043</v>
      </c>
    </row>
    <row r="1712" spans="1:35" x14ac:dyDescent="0.25">
      <c r="A1712" t="s">
        <v>273</v>
      </c>
      <c r="B1712" t="s">
        <v>631</v>
      </c>
      <c r="C1712" t="str">
        <f t="shared" si="123"/>
        <v>160804</v>
      </c>
      <c r="D1712" t="s">
        <v>634</v>
      </c>
      <c r="E1712">
        <v>3</v>
      </c>
      <c r="F1712">
        <v>1381</v>
      </c>
      <c r="G1712">
        <v>1060</v>
      </c>
      <c r="H1712">
        <v>254</v>
      </c>
      <c r="I1712">
        <v>806</v>
      </c>
      <c r="J1712">
        <v>0</v>
      </c>
      <c r="K1712">
        <v>3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806</v>
      </c>
      <c r="T1712">
        <v>0</v>
      </c>
      <c r="U1712">
        <v>0</v>
      </c>
      <c r="V1712">
        <v>806</v>
      </c>
      <c r="W1712">
        <v>30</v>
      </c>
      <c r="X1712">
        <v>1</v>
      </c>
      <c r="Y1712">
        <v>6</v>
      </c>
      <c r="Z1712">
        <v>0</v>
      </c>
      <c r="AA1712">
        <v>776</v>
      </c>
      <c r="AB1712">
        <v>133</v>
      </c>
      <c r="AC1712">
        <v>276</v>
      </c>
      <c r="AD1712">
        <v>92</v>
      </c>
      <c r="AE1712">
        <v>25</v>
      </c>
      <c r="AF1712">
        <v>6</v>
      </c>
      <c r="AG1712">
        <v>128</v>
      </c>
      <c r="AH1712">
        <v>116</v>
      </c>
      <c r="AI1712">
        <v>776</v>
      </c>
    </row>
    <row r="1713" spans="1:35" x14ac:dyDescent="0.25">
      <c r="A1713" t="s">
        <v>273</v>
      </c>
      <c r="B1713" t="s">
        <v>631</v>
      </c>
      <c r="C1713" t="str">
        <f t="shared" si="123"/>
        <v>160804</v>
      </c>
      <c r="D1713" t="s">
        <v>635</v>
      </c>
      <c r="E1713">
        <v>4</v>
      </c>
      <c r="F1713">
        <v>821</v>
      </c>
      <c r="G1713">
        <v>630</v>
      </c>
      <c r="H1713">
        <v>173</v>
      </c>
      <c r="I1713">
        <v>457</v>
      </c>
      <c r="J1713">
        <v>1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457</v>
      </c>
      <c r="T1713">
        <v>0</v>
      </c>
      <c r="U1713">
        <v>0</v>
      </c>
      <c r="V1713">
        <v>457</v>
      </c>
      <c r="W1713">
        <v>16</v>
      </c>
      <c r="X1713">
        <v>2</v>
      </c>
      <c r="Y1713">
        <v>14</v>
      </c>
      <c r="Z1713">
        <v>0</v>
      </c>
      <c r="AA1713">
        <v>441</v>
      </c>
      <c r="AB1713">
        <v>68</v>
      </c>
      <c r="AC1713">
        <v>140</v>
      </c>
      <c r="AD1713">
        <v>60</v>
      </c>
      <c r="AE1713">
        <v>10</v>
      </c>
      <c r="AF1713">
        <v>3</v>
      </c>
      <c r="AG1713">
        <v>110</v>
      </c>
      <c r="AH1713">
        <v>50</v>
      </c>
      <c r="AI1713">
        <v>441</v>
      </c>
    </row>
    <row r="1714" spans="1:35" x14ac:dyDescent="0.25">
      <c r="A1714" t="s">
        <v>273</v>
      </c>
      <c r="B1714" t="s">
        <v>631</v>
      </c>
      <c r="C1714" t="str">
        <f t="shared" si="123"/>
        <v>160804</v>
      </c>
      <c r="D1714" t="s">
        <v>454</v>
      </c>
      <c r="E1714">
        <v>5</v>
      </c>
      <c r="F1714">
        <v>845</v>
      </c>
      <c r="G1714">
        <v>650</v>
      </c>
      <c r="H1714">
        <v>275</v>
      </c>
      <c r="I1714">
        <v>375</v>
      </c>
      <c r="J1714">
        <v>0</v>
      </c>
      <c r="K1714">
        <v>2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374</v>
      </c>
      <c r="T1714">
        <v>0</v>
      </c>
      <c r="U1714">
        <v>0</v>
      </c>
      <c r="V1714">
        <v>374</v>
      </c>
      <c r="W1714">
        <v>9</v>
      </c>
      <c r="X1714">
        <v>3</v>
      </c>
      <c r="Y1714">
        <v>6</v>
      </c>
      <c r="Z1714">
        <v>0</v>
      </c>
      <c r="AA1714">
        <v>365</v>
      </c>
      <c r="AB1714">
        <v>72</v>
      </c>
      <c r="AC1714">
        <v>86</v>
      </c>
      <c r="AD1714">
        <v>46</v>
      </c>
      <c r="AE1714">
        <v>25</v>
      </c>
      <c r="AF1714">
        <v>4</v>
      </c>
      <c r="AG1714">
        <v>68</v>
      </c>
      <c r="AH1714">
        <v>64</v>
      </c>
      <c r="AI1714">
        <v>365</v>
      </c>
    </row>
    <row r="1715" spans="1:35" x14ac:dyDescent="0.25">
      <c r="A1715" t="s">
        <v>273</v>
      </c>
      <c r="B1715" t="s">
        <v>631</v>
      </c>
      <c r="C1715" t="str">
        <f t="shared" si="123"/>
        <v>160804</v>
      </c>
      <c r="D1715" t="s">
        <v>361</v>
      </c>
      <c r="E1715">
        <v>6</v>
      </c>
      <c r="F1715">
        <v>1005</v>
      </c>
      <c r="G1715">
        <v>759</v>
      </c>
      <c r="H1715">
        <v>292</v>
      </c>
      <c r="I1715">
        <v>467</v>
      </c>
      <c r="J1715">
        <v>0</v>
      </c>
      <c r="K1715">
        <v>1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467</v>
      </c>
      <c r="T1715">
        <v>0</v>
      </c>
      <c r="U1715">
        <v>0</v>
      </c>
      <c r="V1715">
        <v>467</v>
      </c>
      <c r="W1715">
        <v>21</v>
      </c>
      <c r="X1715">
        <v>2</v>
      </c>
      <c r="Y1715">
        <v>19</v>
      </c>
      <c r="Z1715">
        <v>0</v>
      </c>
      <c r="AA1715">
        <v>446</v>
      </c>
      <c r="AB1715">
        <v>100</v>
      </c>
      <c r="AC1715">
        <v>161</v>
      </c>
      <c r="AD1715">
        <v>30</v>
      </c>
      <c r="AE1715">
        <v>36</v>
      </c>
      <c r="AF1715">
        <v>2</v>
      </c>
      <c r="AG1715">
        <v>63</v>
      </c>
      <c r="AH1715">
        <v>54</v>
      </c>
      <c r="AI1715">
        <v>446</v>
      </c>
    </row>
    <row r="1716" spans="1:35" x14ac:dyDescent="0.25">
      <c r="A1716" t="s">
        <v>273</v>
      </c>
      <c r="B1716" t="s">
        <v>631</v>
      </c>
      <c r="C1716" t="str">
        <f t="shared" si="123"/>
        <v>160804</v>
      </c>
      <c r="D1716" t="s">
        <v>339</v>
      </c>
      <c r="E1716">
        <v>7</v>
      </c>
      <c r="F1716">
        <v>866</v>
      </c>
      <c r="G1716">
        <v>660</v>
      </c>
      <c r="H1716">
        <v>246</v>
      </c>
      <c r="I1716">
        <v>414</v>
      </c>
      <c r="J1716">
        <v>0</v>
      </c>
      <c r="K1716">
        <v>1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414</v>
      </c>
      <c r="T1716">
        <v>0</v>
      </c>
      <c r="U1716">
        <v>0</v>
      </c>
      <c r="V1716">
        <v>414</v>
      </c>
      <c r="W1716">
        <v>15</v>
      </c>
      <c r="X1716">
        <v>4</v>
      </c>
      <c r="Y1716">
        <v>8</v>
      </c>
      <c r="Z1716">
        <v>0</v>
      </c>
      <c r="AA1716">
        <v>399</v>
      </c>
      <c r="AB1716">
        <v>80</v>
      </c>
      <c r="AC1716">
        <v>101</v>
      </c>
      <c r="AD1716">
        <v>54</v>
      </c>
      <c r="AE1716">
        <v>23</v>
      </c>
      <c r="AF1716">
        <v>0</v>
      </c>
      <c r="AG1716">
        <v>98</v>
      </c>
      <c r="AH1716">
        <v>43</v>
      </c>
      <c r="AI1716">
        <v>399</v>
      </c>
    </row>
    <row r="1717" spans="1:35" x14ac:dyDescent="0.25">
      <c r="A1717" t="s">
        <v>273</v>
      </c>
      <c r="B1717" t="s">
        <v>631</v>
      </c>
      <c r="C1717" t="str">
        <f t="shared" si="123"/>
        <v>160804</v>
      </c>
      <c r="D1717" t="s">
        <v>314</v>
      </c>
      <c r="E1717">
        <v>8</v>
      </c>
      <c r="F1717">
        <v>642</v>
      </c>
      <c r="G1717">
        <v>480</v>
      </c>
      <c r="H1717">
        <v>169</v>
      </c>
      <c r="I1717">
        <v>311</v>
      </c>
      <c r="J1717">
        <v>0</v>
      </c>
      <c r="K1717">
        <v>8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310</v>
      </c>
      <c r="T1717">
        <v>0</v>
      </c>
      <c r="U1717">
        <v>0</v>
      </c>
      <c r="V1717">
        <v>310</v>
      </c>
      <c r="W1717">
        <v>12</v>
      </c>
      <c r="X1717">
        <v>5</v>
      </c>
      <c r="Y1717">
        <v>7</v>
      </c>
      <c r="Z1717">
        <v>0</v>
      </c>
      <c r="AA1717">
        <v>298</v>
      </c>
      <c r="AB1717">
        <v>61</v>
      </c>
      <c r="AC1717">
        <v>84</v>
      </c>
      <c r="AD1717">
        <v>27</v>
      </c>
      <c r="AE1717">
        <v>22</v>
      </c>
      <c r="AF1717">
        <v>5</v>
      </c>
      <c r="AG1717">
        <v>54</v>
      </c>
      <c r="AH1717">
        <v>45</v>
      </c>
      <c r="AI1717">
        <v>298</v>
      </c>
    </row>
    <row r="1718" spans="1:35" x14ac:dyDescent="0.25">
      <c r="A1718" t="s">
        <v>273</v>
      </c>
      <c r="B1718" t="s">
        <v>631</v>
      </c>
      <c r="C1718" t="str">
        <f t="shared" si="123"/>
        <v>160804</v>
      </c>
      <c r="D1718" t="s">
        <v>636</v>
      </c>
      <c r="E1718">
        <v>9</v>
      </c>
      <c r="F1718">
        <v>781</v>
      </c>
      <c r="G1718">
        <v>590</v>
      </c>
      <c r="H1718">
        <v>190</v>
      </c>
      <c r="I1718">
        <v>400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400</v>
      </c>
      <c r="T1718">
        <v>0</v>
      </c>
      <c r="U1718">
        <v>0</v>
      </c>
      <c r="V1718">
        <v>400</v>
      </c>
      <c r="W1718">
        <v>11</v>
      </c>
      <c r="X1718">
        <v>0</v>
      </c>
      <c r="Y1718">
        <v>11</v>
      </c>
      <c r="Z1718">
        <v>0</v>
      </c>
      <c r="AA1718">
        <v>389</v>
      </c>
      <c r="AB1718">
        <v>94</v>
      </c>
      <c r="AC1718">
        <v>98</v>
      </c>
      <c r="AD1718">
        <v>35</v>
      </c>
      <c r="AE1718">
        <v>32</v>
      </c>
      <c r="AF1718">
        <v>4</v>
      </c>
      <c r="AG1718">
        <v>75</v>
      </c>
      <c r="AH1718">
        <v>51</v>
      </c>
      <c r="AI1718">
        <v>389</v>
      </c>
    </row>
    <row r="1719" spans="1:35" x14ac:dyDescent="0.25">
      <c r="A1719" t="s">
        <v>273</v>
      </c>
      <c r="B1719" t="s">
        <v>631</v>
      </c>
      <c r="C1719" t="str">
        <f t="shared" si="123"/>
        <v>160804</v>
      </c>
      <c r="D1719" t="s">
        <v>637</v>
      </c>
      <c r="E1719">
        <v>10</v>
      </c>
      <c r="F1719">
        <v>601</v>
      </c>
      <c r="G1719">
        <v>460</v>
      </c>
      <c r="H1719">
        <v>207</v>
      </c>
      <c r="I1719">
        <v>253</v>
      </c>
      <c r="J1719">
        <v>0</v>
      </c>
      <c r="K1719">
        <v>3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253</v>
      </c>
      <c r="T1719">
        <v>0</v>
      </c>
      <c r="U1719">
        <v>0</v>
      </c>
      <c r="V1719">
        <v>253</v>
      </c>
      <c r="W1719">
        <v>2</v>
      </c>
      <c r="X1719">
        <v>0</v>
      </c>
      <c r="Y1719">
        <v>2</v>
      </c>
      <c r="Z1719">
        <v>0</v>
      </c>
      <c r="AA1719">
        <v>251</v>
      </c>
      <c r="AB1719">
        <v>21</v>
      </c>
      <c r="AC1719">
        <v>113</v>
      </c>
      <c r="AD1719">
        <v>16</v>
      </c>
      <c r="AE1719">
        <v>29</v>
      </c>
      <c r="AF1719">
        <v>0</v>
      </c>
      <c r="AG1719">
        <v>27</v>
      </c>
      <c r="AH1719">
        <v>45</v>
      </c>
      <c r="AI1719">
        <v>251</v>
      </c>
    </row>
    <row r="1720" spans="1:35" x14ac:dyDescent="0.25">
      <c r="A1720" t="s">
        <v>273</v>
      </c>
      <c r="B1720" t="s">
        <v>631</v>
      </c>
      <c r="C1720" t="str">
        <f t="shared" si="123"/>
        <v>160804</v>
      </c>
      <c r="D1720" t="s">
        <v>634</v>
      </c>
      <c r="E1720">
        <v>11</v>
      </c>
      <c r="F1720">
        <v>929</v>
      </c>
      <c r="G1720">
        <v>720</v>
      </c>
      <c r="H1720">
        <v>200</v>
      </c>
      <c r="I1720">
        <v>520</v>
      </c>
      <c r="J1720">
        <v>0</v>
      </c>
      <c r="K1720">
        <v>8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520</v>
      </c>
      <c r="T1720">
        <v>0</v>
      </c>
      <c r="U1720">
        <v>0</v>
      </c>
      <c r="V1720">
        <v>520</v>
      </c>
      <c r="W1720">
        <v>5</v>
      </c>
      <c r="X1720">
        <v>2</v>
      </c>
      <c r="Y1720">
        <v>3</v>
      </c>
      <c r="Z1720">
        <v>0</v>
      </c>
      <c r="AA1720">
        <v>515</v>
      </c>
      <c r="AB1720">
        <v>122</v>
      </c>
      <c r="AC1720">
        <v>167</v>
      </c>
      <c r="AD1720">
        <v>62</v>
      </c>
      <c r="AE1720">
        <v>23</v>
      </c>
      <c r="AF1720">
        <v>1</v>
      </c>
      <c r="AG1720">
        <v>59</v>
      </c>
      <c r="AH1720">
        <v>81</v>
      </c>
      <c r="AI1720">
        <v>515</v>
      </c>
    </row>
    <row r="1721" spans="1:35" x14ac:dyDescent="0.25">
      <c r="A1721" t="s">
        <v>273</v>
      </c>
      <c r="B1721" t="s">
        <v>638</v>
      </c>
      <c r="C1721" t="str">
        <f t="shared" ref="C1721:C1726" si="124">"160805"</f>
        <v>160805</v>
      </c>
      <c r="D1721" t="s">
        <v>639</v>
      </c>
      <c r="E1721">
        <v>1</v>
      </c>
      <c r="F1721">
        <v>700</v>
      </c>
      <c r="G1721">
        <v>530</v>
      </c>
      <c r="H1721">
        <v>299</v>
      </c>
      <c r="I1721">
        <v>231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231</v>
      </c>
      <c r="T1721">
        <v>0</v>
      </c>
      <c r="U1721">
        <v>0</v>
      </c>
      <c r="V1721">
        <v>231</v>
      </c>
      <c r="W1721">
        <v>8</v>
      </c>
      <c r="X1721">
        <v>4</v>
      </c>
      <c r="Y1721">
        <v>4</v>
      </c>
      <c r="Z1721">
        <v>0</v>
      </c>
      <c r="AA1721">
        <v>223</v>
      </c>
      <c r="AB1721">
        <v>60</v>
      </c>
      <c r="AC1721">
        <v>31</v>
      </c>
      <c r="AD1721">
        <v>13</v>
      </c>
      <c r="AE1721">
        <v>5</v>
      </c>
      <c r="AF1721">
        <v>50</v>
      </c>
      <c r="AG1721">
        <v>39</v>
      </c>
      <c r="AH1721">
        <v>25</v>
      </c>
      <c r="AI1721">
        <v>223</v>
      </c>
    </row>
    <row r="1722" spans="1:35" x14ac:dyDescent="0.25">
      <c r="A1722" t="s">
        <v>273</v>
      </c>
      <c r="B1722" t="s">
        <v>638</v>
      </c>
      <c r="C1722" t="str">
        <f t="shared" si="124"/>
        <v>160805</v>
      </c>
      <c r="D1722" t="s">
        <v>639</v>
      </c>
      <c r="E1722">
        <v>2</v>
      </c>
      <c r="F1722">
        <v>694</v>
      </c>
      <c r="G1722">
        <v>530</v>
      </c>
      <c r="H1722">
        <v>314</v>
      </c>
      <c r="I1722">
        <v>216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216</v>
      </c>
      <c r="T1722">
        <v>0</v>
      </c>
      <c r="U1722">
        <v>0</v>
      </c>
      <c r="V1722">
        <v>216</v>
      </c>
      <c r="W1722">
        <v>7</v>
      </c>
      <c r="X1722">
        <v>2</v>
      </c>
      <c r="Y1722">
        <v>5</v>
      </c>
      <c r="Z1722">
        <v>0</v>
      </c>
      <c r="AA1722">
        <v>209</v>
      </c>
      <c r="AB1722">
        <v>34</v>
      </c>
      <c r="AC1722">
        <v>31</v>
      </c>
      <c r="AD1722">
        <v>1</v>
      </c>
      <c r="AE1722">
        <v>9</v>
      </c>
      <c r="AF1722">
        <v>95</v>
      </c>
      <c r="AG1722">
        <v>19</v>
      </c>
      <c r="AH1722">
        <v>20</v>
      </c>
      <c r="AI1722">
        <v>209</v>
      </c>
    </row>
    <row r="1723" spans="1:35" x14ac:dyDescent="0.25">
      <c r="A1723" t="s">
        <v>273</v>
      </c>
      <c r="B1723" t="s">
        <v>638</v>
      </c>
      <c r="C1723" t="str">
        <f t="shared" si="124"/>
        <v>160805</v>
      </c>
      <c r="D1723" t="s">
        <v>640</v>
      </c>
      <c r="E1723">
        <v>3</v>
      </c>
      <c r="F1723">
        <v>366</v>
      </c>
      <c r="G1723">
        <v>280</v>
      </c>
      <c r="H1723">
        <v>152</v>
      </c>
      <c r="I1723">
        <v>128</v>
      </c>
      <c r="J1723">
        <v>0</v>
      </c>
      <c r="K1723">
        <v>1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128</v>
      </c>
      <c r="T1723">
        <v>0</v>
      </c>
      <c r="U1723">
        <v>0</v>
      </c>
      <c r="V1723">
        <v>128</v>
      </c>
      <c r="W1723">
        <v>4</v>
      </c>
      <c r="X1723">
        <v>0</v>
      </c>
      <c r="Y1723">
        <v>4</v>
      </c>
      <c r="Z1723">
        <v>0</v>
      </c>
      <c r="AA1723">
        <v>124</v>
      </c>
      <c r="AB1723">
        <v>42</v>
      </c>
      <c r="AC1723">
        <v>17</v>
      </c>
      <c r="AD1723">
        <v>3</v>
      </c>
      <c r="AE1723">
        <v>1</v>
      </c>
      <c r="AF1723">
        <v>43</v>
      </c>
      <c r="AG1723">
        <v>7</v>
      </c>
      <c r="AH1723">
        <v>11</v>
      </c>
      <c r="AI1723">
        <v>124</v>
      </c>
    </row>
    <row r="1724" spans="1:35" x14ac:dyDescent="0.25">
      <c r="A1724" t="s">
        <v>273</v>
      </c>
      <c r="B1724" t="s">
        <v>638</v>
      </c>
      <c r="C1724" t="str">
        <f t="shared" si="124"/>
        <v>160805</v>
      </c>
      <c r="D1724" t="s">
        <v>640</v>
      </c>
      <c r="E1724">
        <v>4</v>
      </c>
      <c r="F1724">
        <v>625</v>
      </c>
      <c r="G1724">
        <v>480</v>
      </c>
      <c r="H1724">
        <v>298</v>
      </c>
      <c r="I1724">
        <v>182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182</v>
      </c>
      <c r="T1724">
        <v>0</v>
      </c>
      <c r="U1724">
        <v>0</v>
      </c>
      <c r="V1724">
        <v>182</v>
      </c>
      <c r="W1724">
        <v>7</v>
      </c>
      <c r="X1724">
        <v>0</v>
      </c>
      <c r="Y1724">
        <v>7</v>
      </c>
      <c r="Z1724">
        <v>0</v>
      </c>
      <c r="AA1724">
        <v>175</v>
      </c>
      <c r="AB1724">
        <v>60</v>
      </c>
      <c r="AC1724">
        <v>21</v>
      </c>
      <c r="AD1724">
        <v>4</v>
      </c>
      <c r="AE1724">
        <v>3</v>
      </c>
      <c r="AF1724">
        <v>56</v>
      </c>
      <c r="AG1724">
        <v>14</v>
      </c>
      <c r="AH1724">
        <v>17</v>
      </c>
      <c r="AI1724">
        <v>175</v>
      </c>
    </row>
    <row r="1725" spans="1:35" x14ac:dyDescent="0.25">
      <c r="A1725" t="s">
        <v>273</v>
      </c>
      <c r="B1725" t="s">
        <v>638</v>
      </c>
      <c r="C1725" t="str">
        <f t="shared" si="124"/>
        <v>160805</v>
      </c>
      <c r="D1725" t="s">
        <v>641</v>
      </c>
      <c r="E1725">
        <v>5</v>
      </c>
      <c r="F1725">
        <v>589</v>
      </c>
      <c r="G1725">
        <v>450</v>
      </c>
      <c r="H1725">
        <v>248</v>
      </c>
      <c r="I1725">
        <v>202</v>
      </c>
      <c r="J1725">
        <v>0</v>
      </c>
      <c r="K1725">
        <v>2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201</v>
      </c>
      <c r="T1725">
        <v>0</v>
      </c>
      <c r="U1725">
        <v>0</v>
      </c>
      <c r="V1725">
        <v>201</v>
      </c>
      <c r="W1725">
        <v>5</v>
      </c>
      <c r="X1725">
        <v>0</v>
      </c>
      <c r="Y1725">
        <v>5</v>
      </c>
      <c r="Z1725">
        <v>0</v>
      </c>
      <c r="AA1725">
        <v>196</v>
      </c>
      <c r="AB1725">
        <v>54</v>
      </c>
      <c r="AC1725">
        <v>17</v>
      </c>
      <c r="AD1725">
        <v>8</v>
      </c>
      <c r="AE1725">
        <v>5</v>
      </c>
      <c r="AF1725">
        <v>58</v>
      </c>
      <c r="AG1725">
        <v>35</v>
      </c>
      <c r="AH1725">
        <v>19</v>
      </c>
      <c r="AI1725">
        <v>196</v>
      </c>
    </row>
    <row r="1726" spans="1:35" x14ac:dyDescent="0.25">
      <c r="A1726" t="s">
        <v>273</v>
      </c>
      <c r="B1726" t="s">
        <v>638</v>
      </c>
      <c r="C1726" t="str">
        <f t="shared" si="124"/>
        <v>160805</v>
      </c>
      <c r="D1726" t="s">
        <v>642</v>
      </c>
      <c r="E1726">
        <v>6</v>
      </c>
      <c r="F1726">
        <v>571</v>
      </c>
      <c r="G1726">
        <v>430</v>
      </c>
      <c r="H1726">
        <v>249</v>
      </c>
      <c r="I1726">
        <v>181</v>
      </c>
      <c r="J1726">
        <v>0</v>
      </c>
      <c r="K1726">
        <v>1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181</v>
      </c>
      <c r="T1726">
        <v>0</v>
      </c>
      <c r="U1726">
        <v>0</v>
      </c>
      <c r="V1726">
        <v>181</v>
      </c>
      <c r="W1726">
        <v>0</v>
      </c>
      <c r="X1726">
        <v>0</v>
      </c>
      <c r="Y1726">
        <v>0</v>
      </c>
      <c r="Z1726">
        <v>0</v>
      </c>
      <c r="AA1726">
        <v>181</v>
      </c>
      <c r="AB1726">
        <v>44</v>
      </c>
      <c r="AC1726">
        <v>22</v>
      </c>
      <c r="AD1726">
        <v>9</v>
      </c>
      <c r="AE1726">
        <v>1</v>
      </c>
      <c r="AF1726">
        <v>60</v>
      </c>
      <c r="AG1726">
        <v>30</v>
      </c>
      <c r="AH1726">
        <v>15</v>
      </c>
      <c r="AI1726">
        <v>181</v>
      </c>
    </row>
    <row r="1727" spans="1:35" x14ac:dyDescent="0.25">
      <c r="A1727" t="s">
        <v>273</v>
      </c>
      <c r="B1727" t="s">
        <v>643</v>
      </c>
      <c r="C1727" t="str">
        <f>"160806"</f>
        <v>160806</v>
      </c>
      <c r="D1727" t="s">
        <v>644</v>
      </c>
      <c r="E1727">
        <v>1</v>
      </c>
      <c r="F1727">
        <v>1198</v>
      </c>
      <c r="G1727">
        <v>910</v>
      </c>
      <c r="H1727">
        <v>490</v>
      </c>
      <c r="I1727">
        <v>420</v>
      </c>
      <c r="J1727">
        <v>0</v>
      </c>
      <c r="K1727">
        <v>5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420</v>
      </c>
      <c r="T1727">
        <v>0</v>
      </c>
      <c r="U1727">
        <v>0</v>
      </c>
      <c r="V1727">
        <v>420</v>
      </c>
      <c r="W1727">
        <v>9</v>
      </c>
      <c r="X1727">
        <v>0</v>
      </c>
      <c r="Y1727">
        <v>8</v>
      </c>
      <c r="Z1727">
        <v>0</v>
      </c>
      <c r="AA1727">
        <v>411</v>
      </c>
      <c r="AB1727">
        <v>50</v>
      </c>
      <c r="AC1727">
        <v>147</v>
      </c>
      <c r="AD1727">
        <v>26</v>
      </c>
      <c r="AE1727">
        <v>36</v>
      </c>
      <c r="AF1727">
        <v>3</v>
      </c>
      <c r="AG1727">
        <v>86</v>
      </c>
      <c r="AH1727">
        <v>63</v>
      </c>
      <c r="AI1727">
        <v>411</v>
      </c>
    </row>
    <row r="1728" spans="1:35" x14ac:dyDescent="0.25">
      <c r="A1728" t="s">
        <v>273</v>
      </c>
      <c r="B1728" t="s">
        <v>643</v>
      </c>
      <c r="C1728" t="str">
        <f>"160806"</f>
        <v>160806</v>
      </c>
      <c r="D1728" t="s">
        <v>645</v>
      </c>
      <c r="E1728">
        <v>2</v>
      </c>
      <c r="F1728">
        <v>1114</v>
      </c>
      <c r="G1728">
        <v>841</v>
      </c>
      <c r="H1728">
        <v>442</v>
      </c>
      <c r="I1728">
        <v>399</v>
      </c>
      <c r="J1728">
        <v>0</v>
      </c>
      <c r="K1728">
        <v>4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399</v>
      </c>
      <c r="T1728">
        <v>0</v>
      </c>
      <c r="U1728">
        <v>0</v>
      </c>
      <c r="V1728">
        <v>399</v>
      </c>
      <c r="W1728">
        <v>11</v>
      </c>
      <c r="X1728">
        <v>4</v>
      </c>
      <c r="Y1728">
        <v>7</v>
      </c>
      <c r="Z1728">
        <v>0</v>
      </c>
      <c r="AA1728">
        <v>388</v>
      </c>
      <c r="AB1728">
        <v>40</v>
      </c>
      <c r="AC1728">
        <v>130</v>
      </c>
      <c r="AD1728">
        <v>37</v>
      </c>
      <c r="AE1728">
        <v>39</v>
      </c>
      <c r="AF1728">
        <v>5</v>
      </c>
      <c r="AG1728">
        <v>79</v>
      </c>
      <c r="AH1728">
        <v>58</v>
      </c>
      <c r="AI1728">
        <v>388</v>
      </c>
    </row>
    <row r="1729" spans="1:35" x14ac:dyDescent="0.25">
      <c r="A1729" t="s">
        <v>273</v>
      </c>
      <c r="B1729" t="s">
        <v>643</v>
      </c>
      <c r="C1729" t="str">
        <f>"160806"</f>
        <v>160806</v>
      </c>
      <c r="D1729" t="s">
        <v>646</v>
      </c>
      <c r="E1729">
        <v>3</v>
      </c>
      <c r="F1729">
        <v>1399</v>
      </c>
      <c r="G1729">
        <v>1060</v>
      </c>
      <c r="H1729">
        <v>353</v>
      </c>
      <c r="I1729">
        <v>707</v>
      </c>
      <c r="J1729">
        <v>1</v>
      </c>
      <c r="K1729">
        <v>8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707</v>
      </c>
      <c r="T1729">
        <v>0</v>
      </c>
      <c r="U1729">
        <v>0</v>
      </c>
      <c r="V1729">
        <v>707</v>
      </c>
      <c r="W1729">
        <v>23</v>
      </c>
      <c r="X1729">
        <v>5</v>
      </c>
      <c r="Y1729">
        <v>18</v>
      </c>
      <c r="Z1729">
        <v>0</v>
      </c>
      <c r="AA1729">
        <v>684</v>
      </c>
      <c r="AB1729">
        <v>128</v>
      </c>
      <c r="AC1729">
        <v>185</v>
      </c>
      <c r="AD1729">
        <v>73</v>
      </c>
      <c r="AE1729">
        <v>55</v>
      </c>
      <c r="AF1729">
        <v>4</v>
      </c>
      <c r="AG1729">
        <v>137</v>
      </c>
      <c r="AH1729">
        <v>102</v>
      </c>
      <c r="AI1729">
        <v>684</v>
      </c>
    </row>
    <row r="1730" spans="1:35" x14ac:dyDescent="0.25">
      <c r="A1730" t="s">
        <v>273</v>
      </c>
      <c r="B1730" t="s">
        <v>643</v>
      </c>
      <c r="C1730" t="str">
        <f>"160806"</f>
        <v>160806</v>
      </c>
      <c r="D1730" t="s">
        <v>647</v>
      </c>
      <c r="E1730">
        <v>4</v>
      </c>
      <c r="F1730">
        <v>1628</v>
      </c>
      <c r="G1730">
        <v>1230</v>
      </c>
      <c r="H1730">
        <v>403</v>
      </c>
      <c r="I1730">
        <v>827</v>
      </c>
      <c r="J1730">
        <v>0</v>
      </c>
      <c r="K1730">
        <v>7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827</v>
      </c>
      <c r="T1730">
        <v>0</v>
      </c>
      <c r="U1730">
        <v>0</v>
      </c>
      <c r="V1730">
        <v>827</v>
      </c>
      <c r="W1730">
        <v>32</v>
      </c>
      <c r="X1730">
        <v>8</v>
      </c>
      <c r="Y1730">
        <v>19</v>
      </c>
      <c r="Z1730">
        <v>0</v>
      </c>
      <c r="AA1730">
        <v>795</v>
      </c>
      <c r="AB1730">
        <v>117</v>
      </c>
      <c r="AC1730">
        <v>330</v>
      </c>
      <c r="AD1730">
        <v>60</v>
      </c>
      <c r="AE1730">
        <v>55</v>
      </c>
      <c r="AF1730">
        <v>9</v>
      </c>
      <c r="AG1730">
        <v>117</v>
      </c>
      <c r="AH1730">
        <v>107</v>
      </c>
      <c r="AI1730">
        <v>795</v>
      </c>
    </row>
    <row r="1731" spans="1:35" x14ac:dyDescent="0.25">
      <c r="A1731" t="s">
        <v>273</v>
      </c>
      <c r="B1731" t="s">
        <v>643</v>
      </c>
      <c r="C1731" t="str">
        <f>"160806"</f>
        <v>160806</v>
      </c>
      <c r="D1731" t="s">
        <v>648</v>
      </c>
      <c r="E1731">
        <v>5</v>
      </c>
      <c r="F1731">
        <v>1508</v>
      </c>
      <c r="G1731">
        <v>1140</v>
      </c>
      <c r="H1731">
        <v>512</v>
      </c>
      <c r="I1731">
        <v>628</v>
      </c>
      <c r="J1731">
        <v>0</v>
      </c>
      <c r="K1731">
        <v>2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628</v>
      </c>
      <c r="T1731">
        <v>0</v>
      </c>
      <c r="U1731">
        <v>0</v>
      </c>
      <c r="V1731">
        <v>628</v>
      </c>
      <c r="W1731">
        <v>13</v>
      </c>
      <c r="X1731">
        <v>6</v>
      </c>
      <c r="Y1731">
        <v>7</v>
      </c>
      <c r="Z1731">
        <v>0</v>
      </c>
      <c r="AA1731">
        <v>615</v>
      </c>
      <c r="AB1731">
        <v>83</v>
      </c>
      <c r="AC1731">
        <v>200</v>
      </c>
      <c r="AD1731">
        <v>64</v>
      </c>
      <c r="AE1731">
        <v>54</v>
      </c>
      <c r="AF1731">
        <v>7</v>
      </c>
      <c r="AG1731">
        <v>97</v>
      </c>
      <c r="AH1731">
        <v>110</v>
      </c>
      <c r="AI1731">
        <v>615</v>
      </c>
    </row>
    <row r="1732" spans="1:35" x14ac:dyDescent="0.25">
      <c r="A1732" t="s">
        <v>273</v>
      </c>
      <c r="B1732" t="s">
        <v>649</v>
      </c>
      <c r="C1732" t="str">
        <f>"160807"</f>
        <v>160807</v>
      </c>
      <c r="D1732" t="s">
        <v>650</v>
      </c>
      <c r="E1732">
        <v>1</v>
      </c>
      <c r="F1732">
        <v>870</v>
      </c>
      <c r="G1732">
        <v>660</v>
      </c>
      <c r="H1732">
        <v>386</v>
      </c>
      <c r="I1732">
        <v>274</v>
      </c>
      <c r="J1732">
        <v>0</v>
      </c>
      <c r="K1732">
        <v>2</v>
      </c>
      <c r="L1732">
        <v>1</v>
      </c>
      <c r="M1732">
        <v>1</v>
      </c>
      <c r="N1732">
        <v>0</v>
      </c>
      <c r="O1732">
        <v>0</v>
      </c>
      <c r="P1732">
        <v>0</v>
      </c>
      <c r="Q1732">
        <v>0</v>
      </c>
      <c r="R1732">
        <v>1</v>
      </c>
      <c r="S1732">
        <v>275</v>
      </c>
      <c r="T1732">
        <v>1</v>
      </c>
      <c r="U1732">
        <v>0</v>
      </c>
      <c r="V1732">
        <v>275</v>
      </c>
      <c r="W1732">
        <v>12</v>
      </c>
      <c r="X1732">
        <v>0</v>
      </c>
      <c r="Y1732">
        <v>12</v>
      </c>
      <c r="Z1732">
        <v>0</v>
      </c>
      <c r="AA1732">
        <v>263</v>
      </c>
      <c r="AB1732">
        <v>25</v>
      </c>
      <c r="AC1732">
        <v>42</v>
      </c>
      <c r="AD1732">
        <v>12</v>
      </c>
      <c r="AE1732">
        <v>11</v>
      </c>
      <c r="AF1732">
        <v>101</v>
      </c>
      <c r="AG1732">
        <v>44</v>
      </c>
      <c r="AH1732">
        <v>28</v>
      </c>
      <c r="AI1732">
        <v>263</v>
      </c>
    </row>
    <row r="1733" spans="1:35" x14ac:dyDescent="0.25">
      <c r="A1733" t="s">
        <v>273</v>
      </c>
      <c r="B1733" t="s">
        <v>649</v>
      </c>
      <c r="C1733" t="str">
        <f>"160807"</f>
        <v>160807</v>
      </c>
      <c r="D1733" t="s">
        <v>517</v>
      </c>
      <c r="E1733">
        <v>2</v>
      </c>
      <c r="F1733">
        <v>623</v>
      </c>
      <c r="G1733">
        <v>470</v>
      </c>
      <c r="H1733">
        <v>293</v>
      </c>
      <c r="I1733">
        <v>177</v>
      </c>
      <c r="J1733">
        <v>2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177</v>
      </c>
      <c r="T1733">
        <v>0</v>
      </c>
      <c r="U1733">
        <v>0</v>
      </c>
      <c r="V1733">
        <v>177</v>
      </c>
      <c r="W1733">
        <v>12</v>
      </c>
      <c r="X1733">
        <v>1</v>
      </c>
      <c r="Y1733">
        <v>11</v>
      </c>
      <c r="Z1733">
        <v>0</v>
      </c>
      <c r="AA1733">
        <v>165</v>
      </c>
      <c r="AB1733">
        <v>20</v>
      </c>
      <c r="AC1733">
        <v>27</v>
      </c>
      <c r="AD1733">
        <v>6</v>
      </c>
      <c r="AE1733">
        <v>5</v>
      </c>
      <c r="AF1733">
        <v>75</v>
      </c>
      <c r="AG1733">
        <v>23</v>
      </c>
      <c r="AH1733">
        <v>9</v>
      </c>
      <c r="AI1733">
        <v>165</v>
      </c>
    </row>
    <row r="1734" spans="1:35" x14ac:dyDescent="0.25">
      <c r="A1734" t="s">
        <v>273</v>
      </c>
      <c r="B1734" t="s">
        <v>649</v>
      </c>
      <c r="C1734" t="str">
        <f>"160807"</f>
        <v>160807</v>
      </c>
      <c r="D1734" t="s">
        <v>316</v>
      </c>
      <c r="E1734">
        <v>3</v>
      </c>
      <c r="F1734">
        <v>873</v>
      </c>
      <c r="G1734">
        <v>670</v>
      </c>
      <c r="H1734">
        <v>447</v>
      </c>
      <c r="I1734">
        <v>223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223</v>
      </c>
      <c r="T1734">
        <v>0</v>
      </c>
      <c r="U1734">
        <v>0</v>
      </c>
      <c r="V1734">
        <v>223</v>
      </c>
      <c r="W1734">
        <v>6</v>
      </c>
      <c r="X1734">
        <v>4</v>
      </c>
      <c r="Y1734">
        <v>2</v>
      </c>
      <c r="Z1734">
        <v>0</v>
      </c>
      <c r="AA1734">
        <v>217</v>
      </c>
      <c r="AB1734">
        <v>24</v>
      </c>
      <c r="AC1734">
        <v>43</v>
      </c>
      <c r="AD1734">
        <v>6</v>
      </c>
      <c r="AE1734">
        <v>5</v>
      </c>
      <c r="AF1734">
        <v>75</v>
      </c>
      <c r="AG1734">
        <v>39</v>
      </c>
      <c r="AH1734">
        <v>25</v>
      </c>
      <c r="AI1734">
        <v>217</v>
      </c>
    </row>
    <row r="1735" spans="1:35" x14ac:dyDescent="0.25">
      <c r="A1735" t="s">
        <v>273</v>
      </c>
      <c r="B1735" t="s">
        <v>649</v>
      </c>
      <c r="C1735" t="str">
        <f>"160807"</f>
        <v>160807</v>
      </c>
      <c r="D1735" t="s">
        <v>650</v>
      </c>
      <c r="E1735">
        <v>4</v>
      </c>
      <c r="F1735">
        <v>693</v>
      </c>
      <c r="G1735">
        <v>530</v>
      </c>
      <c r="H1735">
        <v>281</v>
      </c>
      <c r="I1735">
        <v>249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249</v>
      </c>
      <c r="T1735">
        <v>0</v>
      </c>
      <c r="U1735">
        <v>0</v>
      </c>
      <c r="V1735">
        <v>249</v>
      </c>
      <c r="W1735">
        <v>4</v>
      </c>
      <c r="X1735">
        <v>0</v>
      </c>
      <c r="Y1735">
        <v>4</v>
      </c>
      <c r="Z1735">
        <v>0</v>
      </c>
      <c r="AA1735">
        <v>245</v>
      </c>
      <c r="AB1735">
        <v>29</v>
      </c>
      <c r="AC1735">
        <v>46</v>
      </c>
      <c r="AD1735">
        <v>6</v>
      </c>
      <c r="AE1735">
        <v>6</v>
      </c>
      <c r="AF1735">
        <v>100</v>
      </c>
      <c r="AG1735">
        <v>36</v>
      </c>
      <c r="AH1735">
        <v>22</v>
      </c>
      <c r="AI1735">
        <v>245</v>
      </c>
    </row>
    <row r="1736" spans="1:35" x14ac:dyDescent="0.25">
      <c r="A1736" t="s">
        <v>273</v>
      </c>
      <c r="B1736" t="s">
        <v>736</v>
      </c>
      <c r="C1736" t="str">
        <f t="shared" ref="C1736:C1741" si="125">"161101"</f>
        <v>161101</v>
      </c>
      <c r="D1736" t="s">
        <v>737</v>
      </c>
      <c r="E1736">
        <v>1</v>
      </c>
      <c r="F1736">
        <v>722</v>
      </c>
      <c r="G1736">
        <v>550</v>
      </c>
      <c r="H1736">
        <v>217</v>
      </c>
      <c r="I1736">
        <v>333</v>
      </c>
      <c r="J1736">
        <v>0</v>
      </c>
      <c r="K1736">
        <v>3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333</v>
      </c>
      <c r="T1736">
        <v>0</v>
      </c>
      <c r="U1736">
        <v>0</v>
      </c>
      <c r="V1736">
        <v>333</v>
      </c>
      <c r="W1736">
        <v>7</v>
      </c>
      <c r="X1736">
        <v>2</v>
      </c>
      <c r="Y1736">
        <v>5</v>
      </c>
      <c r="Z1736">
        <v>0</v>
      </c>
      <c r="AA1736">
        <v>326</v>
      </c>
      <c r="AB1736">
        <v>39</v>
      </c>
      <c r="AC1736">
        <v>29</v>
      </c>
      <c r="AD1736">
        <v>22</v>
      </c>
      <c r="AE1736">
        <v>14</v>
      </c>
      <c r="AF1736">
        <v>150</v>
      </c>
      <c r="AG1736">
        <v>37</v>
      </c>
      <c r="AH1736">
        <v>35</v>
      </c>
      <c r="AI1736">
        <v>326</v>
      </c>
    </row>
    <row r="1737" spans="1:35" x14ac:dyDescent="0.25">
      <c r="A1737" t="s">
        <v>273</v>
      </c>
      <c r="B1737" t="s">
        <v>736</v>
      </c>
      <c r="C1737" t="str">
        <f t="shared" si="125"/>
        <v>161101</v>
      </c>
      <c r="D1737" t="s">
        <v>738</v>
      </c>
      <c r="E1737">
        <v>2</v>
      </c>
      <c r="F1737">
        <v>1039</v>
      </c>
      <c r="G1737">
        <v>791</v>
      </c>
      <c r="H1737">
        <v>377</v>
      </c>
      <c r="I1737">
        <v>414</v>
      </c>
      <c r="J1737">
        <v>0</v>
      </c>
      <c r="K1737">
        <v>1</v>
      </c>
      <c r="L1737">
        <v>3</v>
      </c>
      <c r="M1737">
        <v>3</v>
      </c>
      <c r="N1737">
        <v>0</v>
      </c>
      <c r="O1737">
        <v>0</v>
      </c>
      <c r="P1737">
        <v>0</v>
      </c>
      <c r="Q1737">
        <v>0</v>
      </c>
      <c r="R1737">
        <v>3</v>
      </c>
      <c r="S1737">
        <v>417</v>
      </c>
      <c r="T1737">
        <v>3</v>
      </c>
      <c r="U1737">
        <v>0</v>
      </c>
      <c r="V1737">
        <v>417</v>
      </c>
      <c r="W1737">
        <v>14</v>
      </c>
      <c r="X1737">
        <v>2</v>
      </c>
      <c r="Y1737">
        <v>12</v>
      </c>
      <c r="Z1737">
        <v>0</v>
      </c>
      <c r="AA1737">
        <v>403</v>
      </c>
      <c r="AB1737">
        <v>10</v>
      </c>
      <c r="AC1737">
        <v>43</v>
      </c>
      <c r="AD1737">
        <v>1</v>
      </c>
      <c r="AE1737">
        <v>0</v>
      </c>
      <c r="AF1737">
        <v>286</v>
      </c>
      <c r="AG1737">
        <v>28</v>
      </c>
      <c r="AH1737">
        <v>35</v>
      </c>
      <c r="AI1737">
        <v>403</v>
      </c>
    </row>
    <row r="1738" spans="1:35" x14ac:dyDescent="0.25">
      <c r="A1738" t="s">
        <v>273</v>
      </c>
      <c r="B1738" t="s">
        <v>736</v>
      </c>
      <c r="C1738" t="str">
        <f t="shared" si="125"/>
        <v>161101</v>
      </c>
      <c r="D1738" t="s">
        <v>739</v>
      </c>
      <c r="E1738">
        <v>3</v>
      </c>
      <c r="F1738">
        <v>687</v>
      </c>
      <c r="G1738">
        <v>520</v>
      </c>
      <c r="H1738">
        <v>309</v>
      </c>
      <c r="I1738">
        <v>211</v>
      </c>
      <c r="J1738">
        <v>0</v>
      </c>
      <c r="K1738">
        <v>1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211</v>
      </c>
      <c r="T1738">
        <v>0</v>
      </c>
      <c r="U1738">
        <v>0</v>
      </c>
      <c r="V1738">
        <v>211</v>
      </c>
      <c r="W1738">
        <v>7</v>
      </c>
      <c r="X1738">
        <v>0</v>
      </c>
      <c r="Y1738">
        <v>7</v>
      </c>
      <c r="Z1738">
        <v>0</v>
      </c>
      <c r="AA1738">
        <v>204</v>
      </c>
      <c r="AB1738">
        <v>11</v>
      </c>
      <c r="AC1738">
        <v>22</v>
      </c>
      <c r="AD1738">
        <v>7</v>
      </c>
      <c r="AE1738">
        <v>5</v>
      </c>
      <c r="AF1738">
        <v>116</v>
      </c>
      <c r="AG1738">
        <v>24</v>
      </c>
      <c r="AH1738">
        <v>19</v>
      </c>
      <c r="AI1738">
        <v>204</v>
      </c>
    </row>
    <row r="1739" spans="1:35" x14ac:dyDescent="0.25">
      <c r="A1739" t="s">
        <v>273</v>
      </c>
      <c r="B1739" t="s">
        <v>736</v>
      </c>
      <c r="C1739" t="str">
        <f t="shared" si="125"/>
        <v>161101</v>
      </c>
      <c r="D1739" t="s">
        <v>740</v>
      </c>
      <c r="E1739">
        <v>4</v>
      </c>
      <c r="F1739">
        <v>951</v>
      </c>
      <c r="G1739">
        <v>720</v>
      </c>
      <c r="H1739">
        <v>372</v>
      </c>
      <c r="I1739">
        <v>348</v>
      </c>
      <c r="J1739">
        <v>0</v>
      </c>
      <c r="K1739">
        <v>1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348</v>
      </c>
      <c r="T1739">
        <v>0</v>
      </c>
      <c r="U1739">
        <v>0</v>
      </c>
      <c r="V1739">
        <v>348</v>
      </c>
      <c r="W1739">
        <v>5</v>
      </c>
      <c r="X1739">
        <v>0</v>
      </c>
      <c r="Y1739">
        <v>3</v>
      </c>
      <c r="Z1739">
        <v>0</v>
      </c>
      <c r="AA1739">
        <v>343</v>
      </c>
      <c r="AB1739">
        <v>33</v>
      </c>
      <c r="AC1739">
        <v>24</v>
      </c>
      <c r="AD1739">
        <v>9</v>
      </c>
      <c r="AE1739">
        <v>8</v>
      </c>
      <c r="AF1739">
        <v>165</v>
      </c>
      <c r="AG1739">
        <v>56</v>
      </c>
      <c r="AH1739">
        <v>48</v>
      </c>
      <c r="AI1739">
        <v>343</v>
      </c>
    </row>
    <row r="1740" spans="1:35" x14ac:dyDescent="0.25">
      <c r="A1740" t="s">
        <v>273</v>
      </c>
      <c r="B1740" t="s">
        <v>736</v>
      </c>
      <c r="C1740" t="str">
        <f t="shared" si="125"/>
        <v>161101</v>
      </c>
      <c r="D1740" t="s">
        <v>741</v>
      </c>
      <c r="E1740">
        <v>5</v>
      </c>
      <c r="F1740">
        <v>401</v>
      </c>
      <c r="G1740">
        <v>310</v>
      </c>
      <c r="H1740">
        <v>162</v>
      </c>
      <c r="I1740">
        <v>148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148</v>
      </c>
      <c r="T1740">
        <v>0</v>
      </c>
      <c r="U1740">
        <v>0</v>
      </c>
      <c r="V1740">
        <v>148</v>
      </c>
      <c r="W1740">
        <v>3</v>
      </c>
      <c r="X1740">
        <v>0</v>
      </c>
      <c r="Y1740">
        <v>3</v>
      </c>
      <c r="Z1740">
        <v>0</v>
      </c>
      <c r="AA1740">
        <v>145</v>
      </c>
      <c r="AB1740">
        <v>12</v>
      </c>
      <c r="AC1740">
        <v>35</v>
      </c>
      <c r="AD1740">
        <v>5</v>
      </c>
      <c r="AE1740">
        <v>9</v>
      </c>
      <c r="AF1740">
        <v>56</v>
      </c>
      <c r="AG1740">
        <v>10</v>
      </c>
      <c r="AH1740">
        <v>18</v>
      </c>
      <c r="AI1740">
        <v>145</v>
      </c>
    </row>
    <row r="1741" spans="1:35" x14ac:dyDescent="0.25">
      <c r="A1741" t="s">
        <v>273</v>
      </c>
      <c r="B1741" t="s">
        <v>736</v>
      </c>
      <c r="C1741" t="str">
        <f t="shared" si="125"/>
        <v>161101</v>
      </c>
      <c r="D1741" t="s">
        <v>737</v>
      </c>
      <c r="E1741">
        <v>6</v>
      </c>
      <c r="F1741">
        <v>630</v>
      </c>
      <c r="G1741">
        <v>480</v>
      </c>
      <c r="H1741">
        <v>223</v>
      </c>
      <c r="I1741">
        <v>257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257</v>
      </c>
      <c r="T1741">
        <v>0</v>
      </c>
      <c r="U1741">
        <v>0</v>
      </c>
      <c r="V1741">
        <v>257</v>
      </c>
      <c r="W1741">
        <v>5</v>
      </c>
      <c r="X1741">
        <v>0</v>
      </c>
      <c r="Y1741">
        <v>5</v>
      </c>
      <c r="Z1741">
        <v>0</v>
      </c>
      <c r="AA1741">
        <v>252</v>
      </c>
      <c r="AB1741">
        <v>17</v>
      </c>
      <c r="AC1741">
        <v>19</v>
      </c>
      <c r="AD1741">
        <v>12</v>
      </c>
      <c r="AE1741">
        <v>7</v>
      </c>
      <c r="AF1741">
        <v>149</v>
      </c>
      <c r="AG1741">
        <v>29</v>
      </c>
      <c r="AH1741">
        <v>19</v>
      </c>
      <c r="AI1741">
        <v>252</v>
      </c>
    </row>
    <row r="1742" spans="1:35" x14ac:dyDescent="0.25">
      <c r="A1742" t="s">
        <v>273</v>
      </c>
      <c r="B1742" t="s">
        <v>742</v>
      </c>
      <c r="C1742" t="str">
        <f t="shared" ref="C1742:C1748" si="126">"161102"</f>
        <v>161102</v>
      </c>
      <c r="D1742" t="s">
        <v>314</v>
      </c>
      <c r="E1742">
        <v>1</v>
      </c>
      <c r="F1742">
        <v>1229</v>
      </c>
      <c r="G1742">
        <v>930</v>
      </c>
      <c r="H1742">
        <v>529</v>
      </c>
      <c r="I1742">
        <v>401</v>
      </c>
      <c r="J1742">
        <v>0</v>
      </c>
      <c r="K1742">
        <v>4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401</v>
      </c>
      <c r="T1742">
        <v>0</v>
      </c>
      <c r="U1742">
        <v>0</v>
      </c>
      <c r="V1742">
        <v>401</v>
      </c>
      <c r="W1742">
        <v>11</v>
      </c>
      <c r="X1742">
        <v>3</v>
      </c>
      <c r="Y1742">
        <v>7</v>
      </c>
      <c r="Z1742">
        <v>0</v>
      </c>
      <c r="AA1742">
        <v>390</v>
      </c>
      <c r="AB1742">
        <v>32</v>
      </c>
      <c r="AC1742">
        <v>28</v>
      </c>
      <c r="AD1742">
        <v>10</v>
      </c>
      <c r="AE1742">
        <v>8</v>
      </c>
      <c r="AF1742">
        <v>229</v>
      </c>
      <c r="AG1742">
        <v>30</v>
      </c>
      <c r="AH1742">
        <v>53</v>
      </c>
      <c r="AI1742">
        <v>390</v>
      </c>
    </row>
    <row r="1743" spans="1:35" x14ac:dyDescent="0.25">
      <c r="A1743" t="s">
        <v>273</v>
      </c>
      <c r="B1743" t="s">
        <v>742</v>
      </c>
      <c r="C1743" t="str">
        <f t="shared" si="126"/>
        <v>161102</v>
      </c>
      <c r="D1743" t="s">
        <v>328</v>
      </c>
      <c r="E1743">
        <v>2</v>
      </c>
      <c r="F1743">
        <v>1693</v>
      </c>
      <c r="G1743">
        <v>1290</v>
      </c>
      <c r="H1743">
        <v>742</v>
      </c>
      <c r="I1743">
        <v>548</v>
      </c>
      <c r="J1743">
        <v>0</v>
      </c>
      <c r="K1743">
        <v>0</v>
      </c>
      <c r="L1743">
        <v>1</v>
      </c>
      <c r="M1743">
        <v>1</v>
      </c>
      <c r="N1743">
        <v>0</v>
      </c>
      <c r="O1743">
        <v>0</v>
      </c>
      <c r="P1743">
        <v>0</v>
      </c>
      <c r="Q1743">
        <v>0</v>
      </c>
      <c r="R1743">
        <v>1</v>
      </c>
      <c r="S1743">
        <v>549</v>
      </c>
      <c r="T1743">
        <v>1</v>
      </c>
      <c r="U1743">
        <v>0</v>
      </c>
      <c r="V1743">
        <v>549</v>
      </c>
      <c r="W1743">
        <v>15</v>
      </c>
      <c r="X1743">
        <v>2</v>
      </c>
      <c r="Y1743">
        <v>13</v>
      </c>
      <c r="Z1743">
        <v>0</v>
      </c>
      <c r="AA1743">
        <v>534</v>
      </c>
      <c r="AB1743">
        <v>45</v>
      </c>
      <c r="AC1743">
        <v>58</v>
      </c>
      <c r="AD1743">
        <v>11</v>
      </c>
      <c r="AE1743">
        <v>10</v>
      </c>
      <c r="AF1743">
        <v>285</v>
      </c>
      <c r="AG1743">
        <v>62</v>
      </c>
      <c r="AH1743">
        <v>63</v>
      </c>
      <c r="AI1743">
        <v>534</v>
      </c>
    </row>
    <row r="1744" spans="1:35" x14ac:dyDescent="0.25">
      <c r="A1744" t="s">
        <v>273</v>
      </c>
      <c r="B1744" t="s">
        <v>742</v>
      </c>
      <c r="C1744" t="str">
        <f t="shared" si="126"/>
        <v>161102</v>
      </c>
      <c r="D1744" t="s">
        <v>314</v>
      </c>
      <c r="E1744">
        <v>3</v>
      </c>
      <c r="F1744">
        <v>1086</v>
      </c>
      <c r="G1744">
        <v>830</v>
      </c>
      <c r="H1744">
        <v>443</v>
      </c>
      <c r="I1744">
        <v>387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387</v>
      </c>
      <c r="T1744">
        <v>0</v>
      </c>
      <c r="U1744">
        <v>0</v>
      </c>
      <c r="V1744">
        <v>387</v>
      </c>
      <c r="W1744">
        <v>50</v>
      </c>
      <c r="X1744">
        <v>39</v>
      </c>
      <c r="Y1744">
        <v>10</v>
      </c>
      <c r="Z1744">
        <v>0</v>
      </c>
      <c r="AA1744">
        <v>337</v>
      </c>
      <c r="AB1744">
        <v>25</v>
      </c>
      <c r="AC1744">
        <v>71</v>
      </c>
      <c r="AD1744">
        <v>10</v>
      </c>
      <c r="AE1744">
        <v>20</v>
      </c>
      <c r="AF1744">
        <v>126</v>
      </c>
      <c r="AG1744">
        <v>42</v>
      </c>
      <c r="AH1744">
        <v>43</v>
      </c>
      <c r="AI1744">
        <v>337</v>
      </c>
    </row>
    <row r="1745" spans="1:35" x14ac:dyDescent="0.25">
      <c r="A1745" t="s">
        <v>273</v>
      </c>
      <c r="B1745" t="s">
        <v>742</v>
      </c>
      <c r="C1745" t="str">
        <f t="shared" si="126"/>
        <v>161102</v>
      </c>
      <c r="D1745" t="s">
        <v>312</v>
      </c>
      <c r="E1745">
        <v>4</v>
      </c>
      <c r="F1745">
        <v>431</v>
      </c>
      <c r="G1745">
        <v>330</v>
      </c>
      <c r="H1745">
        <v>185</v>
      </c>
      <c r="I1745">
        <v>145</v>
      </c>
      <c r="J1745">
        <v>0</v>
      </c>
      <c r="K1745">
        <v>4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145</v>
      </c>
      <c r="T1745">
        <v>0</v>
      </c>
      <c r="U1745">
        <v>0</v>
      </c>
      <c r="V1745">
        <v>145</v>
      </c>
      <c r="W1745">
        <v>5</v>
      </c>
      <c r="X1745">
        <v>2</v>
      </c>
      <c r="Y1745">
        <v>3</v>
      </c>
      <c r="Z1745">
        <v>0</v>
      </c>
      <c r="AA1745">
        <v>140</v>
      </c>
      <c r="AB1745">
        <v>10</v>
      </c>
      <c r="AC1745">
        <v>20</v>
      </c>
      <c r="AD1745">
        <v>0</v>
      </c>
      <c r="AE1745">
        <v>2</v>
      </c>
      <c r="AF1745">
        <v>75</v>
      </c>
      <c r="AG1745">
        <v>16</v>
      </c>
      <c r="AH1745">
        <v>17</v>
      </c>
      <c r="AI1745">
        <v>140</v>
      </c>
    </row>
    <row r="1746" spans="1:35" x14ac:dyDescent="0.25">
      <c r="A1746" t="s">
        <v>273</v>
      </c>
      <c r="B1746" t="s">
        <v>742</v>
      </c>
      <c r="C1746" t="str">
        <f t="shared" si="126"/>
        <v>161102</v>
      </c>
      <c r="D1746" t="s">
        <v>312</v>
      </c>
      <c r="E1746">
        <v>5</v>
      </c>
      <c r="F1746">
        <v>447</v>
      </c>
      <c r="G1746">
        <v>340</v>
      </c>
      <c r="H1746">
        <v>231</v>
      </c>
      <c r="I1746">
        <v>109</v>
      </c>
      <c r="J1746">
        <v>0</v>
      </c>
      <c r="K1746">
        <v>3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109</v>
      </c>
      <c r="T1746">
        <v>0</v>
      </c>
      <c r="U1746">
        <v>0</v>
      </c>
      <c r="V1746">
        <v>109</v>
      </c>
      <c r="W1746">
        <v>4</v>
      </c>
      <c r="X1746">
        <v>2</v>
      </c>
      <c r="Y1746">
        <v>2</v>
      </c>
      <c r="Z1746">
        <v>0</v>
      </c>
      <c r="AA1746">
        <v>105</v>
      </c>
      <c r="AB1746">
        <v>2</v>
      </c>
      <c r="AC1746">
        <v>10</v>
      </c>
      <c r="AD1746">
        <v>2</v>
      </c>
      <c r="AE1746">
        <v>3</v>
      </c>
      <c r="AF1746">
        <v>60</v>
      </c>
      <c r="AG1746">
        <v>5</v>
      </c>
      <c r="AH1746">
        <v>23</v>
      </c>
      <c r="AI1746">
        <v>105</v>
      </c>
    </row>
    <row r="1747" spans="1:35" x14ac:dyDescent="0.25">
      <c r="A1747" t="s">
        <v>273</v>
      </c>
      <c r="B1747" t="s">
        <v>742</v>
      </c>
      <c r="C1747" t="str">
        <f t="shared" si="126"/>
        <v>161102</v>
      </c>
      <c r="D1747" t="s">
        <v>312</v>
      </c>
      <c r="E1747">
        <v>6</v>
      </c>
      <c r="F1747">
        <v>562</v>
      </c>
      <c r="G1747">
        <v>430</v>
      </c>
      <c r="H1747">
        <v>251</v>
      </c>
      <c r="I1747">
        <v>179</v>
      </c>
      <c r="J1747">
        <v>0</v>
      </c>
      <c r="K1747">
        <v>1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179</v>
      </c>
      <c r="T1747">
        <v>0</v>
      </c>
      <c r="U1747">
        <v>0</v>
      </c>
      <c r="V1747">
        <v>179</v>
      </c>
      <c r="W1747">
        <v>1</v>
      </c>
      <c r="X1747">
        <v>0</v>
      </c>
      <c r="Y1747">
        <v>0</v>
      </c>
      <c r="Z1747">
        <v>0</v>
      </c>
      <c r="AA1747">
        <v>178</v>
      </c>
      <c r="AB1747">
        <v>15</v>
      </c>
      <c r="AC1747">
        <v>16</v>
      </c>
      <c r="AD1747">
        <v>3</v>
      </c>
      <c r="AE1747">
        <v>4</v>
      </c>
      <c r="AF1747">
        <v>111</v>
      </c>
      <c r="AG1747">
        <v>16</v>
      </c>
      <c r="AH1747">
        <v>13</v>
      </c>
      <c r="AI1747">
        <v>178</v>
      </c>
    </row>
    <row r="1748" spans="1:35" x14ac:dyDescent="0.25">
      <c r="A1748" t="s">
        <v>273</v>
      </c>
      <c r="B1748" t="s">
        <v>742</v>
      </c>
      <c r="C1748" t="str">
        <f t="shared" si="126"/>
        <v>161102</v>
      </c>
      <c r="D1748" t="s">
        <v>312</v>
      </c>
      <c r="E1748">
        <v>7</v>
      </c>
      <c r="F1748">
        <v>512</v>
      </c>
      <c r="G1748">
        <v>390</v>
      </c>
      <c r="H1748">
        <v>230</v>
      </c>
      <c r="I1748">
        <v>160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160</v>
      </c>
      <c r="T1748">
        <v>0</v>
      </c>
      <c r="U1748">
        <v>0</v>
      </c>
      <c r="V1748">
        <v>160</v>
      </c>
      <c r="W1748">
        <v>0</v>
      </c>
      <c r="X1748">
        <v>0</v>
      </c>
      <c r="Y1748">
        <v>0</v>
      </c>
      <c r="Z1748">
        <v>0</v>
      </c>
      <c r="AA1748">
        <v>160</v>
      </c>
      <c r="AB1748">
        <v>8</v>
      </c>
      <c r="AC1748">
        <v>14</v>
      </c>
      <c r="AD1748">
        <v>4</v>
      </c>
      <c r="AE1748">
        <v>1</v>
      </c>
      <c r="AF1748">
        <v>95</v>
      </c>
      <c r="AG1748">
        <v>8</v>
      </c>
      <c r="AH1748">
        <v>30</v>
      </c>
      <c r="AI1748">
        <v>160</v>
      </c>
    </row>
    <row r="1749" spans="1:35" x14ac:dyDescent="0.25">
      <c r="A1749" t="s">
        <v>273</v>
      </c>
      <c r="B1749" t="s">
        <v>743</v>
      </c>
      <c r="C1749" t="str">
        <f t="shared" ref="C1749:C1754" si="127">"161103"</f>
        <v>161103</v>
      </c>
      <c r="D1749" t="s">
        <v>316</v>
      </c>
      <c r="E1749">
        <v>1</v>
      </c>
      <c r="F1749">
        <v>966</v>
      </c>
      <c r="G1749">
        <v>731</v>
      </c>
      <c r="H1749">
        <v>353</v>
      </c>
      <c r="I1749">
        <v>378</v>
      </c>
      <c r="J1749">
        <v>0</v>
      </c>
      <c r="K1749">
        <v>2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378</v>
      </c>
      <c r="T1749">
        <v>0</v>
      </c>
      <c r="U1749">
        <v>0</v>
      </c>
      <c r="V1749">
        <v>378</v>
      </c>
      <c r="W1749">
        <v>7</v>
      </c>
      <c r="X1749">
        <v>0</v>
      </c>
      <c r="Y1749">
        <v>7</v>
      </c>
      <c r="Z1749">
        <v>0</v>
      </c>
      <c r="AA1749">
        <v>371</v>
      </c>
      <c r="AB1749">
        <v>39</v>
      </c>
      <c r="AC1749">
        <v>46</v>
      </c>
      <c r="AD1749">
        <v>10</v>
      </c>
      <c r="AE1749">
        <v>7</v>
      </c>
      <c r="AF1749">
        <v>189</v>
      </c>
      <c r="AG1749">
        <v>30</v>
      </c>
      <c r="AH1749">
        <v>50</v>
      </c>
      <c r="AI1749">
        <v>371</v>
      </c>
    </row>
    <row r="1750" spans="1:35" x14ac:dyDescent="0.25">
      <c r="A1750" t="s">
        <v>273</v>
      </c>
      <c r="B1750" t="s">
        <v>743</v>
      </c>
      <c r="C1750" t="str">
        <f t="shared" si="127"/>
        <v>161103</v>
      </c>
      <c r="D1750" t="s">
        <v>425</v>
      </c>
      <c r="E1750">
        <v>2</v>
      </c>
      <c r="F1750">
        <v>980</v>
      </c>
      <c r="G1750">
        <v>750</v>
      </c>
      <c r="H1750">
        <v>403</v>
      </c>
      <c r="I1750">
        <v>347</v>
      </c>
      <c r="J1750">
        <v>0</v>
      </c>
      <c r="K1750">
        <v>0</v>
      </c>
      <c r="L1750">
        <v>1</v>
      </c>
      <c r="M1750">
        <v>1</v>
      </c>
      <c r="N1750">
        <v>0</v>
      </c>
      <c r="O1750">
        <v>0</v>
      </c>
      <c r="P1750">
        <v>0</v>
      </c>
      <c r="Q1750">
        <v>0</v>
      </c>
      <c r="R1750">
        <v>1</v>
      </c>
      <c r="S1750">
        <v>348</v>
      </c>
      <c r="T1750">
        <v>1</v>
      </c>
      <c r="U1750">
        <v>0</v>
      </c>
      <c r="V1750">
        <v>348</v>
      </c>
      <c r="W1750">
        <v>13</v>
      </c>
      <c r="X1750">
        <v>1</v>
      </c>
      <c r="Y1750">
        <v>12</v>
      </c>
      <c r="Z1750">
        <v>0</v>
      </c>
      <c r="AA1750">
        <v>335</v>
      </c>
      <c r="AB1750">
        <v>36</v>
      </c>
      <c r="AC1750">
        <v>43</v>
      </c>
      <c r="AD1750">
        <v>8</v>
      </c>
      <c r="AE1750">
        <v>5</v>
      </c>
      <c r="AF1750">
        <v>167</v>
      </c>
      <c r="AG1750">
        <v>44</v>
      </c>
      <c r="AH1750">
        <v>32</v>
      </c>
      <c r="AI1750">
        <v>335</v>
      </c>
    </row>
    <row r="1751" spans="1:35" x14ac:dyDescent="0.25">
      <c r="A1751" t="s">
        <v>273</v>
      </c>
      <c r="B1751" t="s">
        <v>743</v>
      </c>
      <c r="C1751" t="str">
        <f t="shared" si="127"/>
        <v>161103</v>
      </c>
      <c r="D1751" t="s">
        <v>316</v>
      </c>
      <c r="E1751">
        <v>3</v>
      </c>
      <c r="F1751">
        <v>781</v>
      </c>
      <c r="G1751">
        <v>600</v>
      </c>
      <c r="H1751">
        <v>339</v>
      </c>
      <c r="I1751">
        <v>261</v>
      </c>
      <c r="J1751">
        <v>0</v>
      </c>
      <c r="K1751">
        <v>1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261</v>
      </c>
      <c r="T1751">
        <v>0</v>
      </c>
      <c r="U1751">
        <v>0</v>
      </c>
      <c r="V1751">
        <v>261</v>
      </c>
      <c r="W1751">
        <v>10</v>
      </c>
      <c r="X1751">
        <v>0</v>
      </c>
      <c r="Y1751">
        <v>3</v>
      </c>
      <c r="Z1751">
        <v>0</v>
      </c>
      <c r="AA1751">
        <v>251</v>
      </c>
      <c r="AB1751">
        <v>16</v>
      </c>
      <c r="AC1751">
        <v>35</v>
      </c>
      <c r="AD1751">
        <v>12</v>
      </c>
      <c r="AE1751">
        <v>5</v>
      </c>
      <c r="AF1751">
        <v>101</v>
      </c>
      <c r="AG1751">
        <v>43</v>
      </c>
      <c r="AH1751">
        <v>39</v>
      </c>
      <c r="AI1751">
        <v>251</v>
      </c>
    </row>
    <row r="1752" spans="1:35" x14ac:dyDescent="0.25">
      <c r="A1752" t="s">
        <v>273</v>
      </c>
      <c r="B1752" t="s">
        <v>743</v>
      </c>
      <c r="C1752" t="str">
        <f t="shared" si="127"/>
        <v>161103</v>
      </c>
      <c r="D1752" t="s">
        <v>744</v>
      </c>
      <c r="E1752">
        <v>4</v>
      </c>
      <c r="F1752">
        <v>485</v>
      </c>
      <c r="G1752">
        <v>370</v>
      </c>
      <c r="H1752">
        <v>242</v>
      </c>
      <c r="I1752">
        <v>128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128</v>
      </c>
      <c r="T1752">
        <v>0</v>
      </c>
      <c r="U1752">
        <v>0</v>
      </c>
      <c r="V1752">
        <v>128</v>
      </c>
      <c r="W1752">
        <v>3</v>
      </c>
      <c r="X1752">
        <v>0</v>
      </c>
      <c r="Y1752">
        <v>3</v>
      </c>
      <c r="Z1752">
        <v>0</v>
      </c>
      <c r="AA1752">
        <v>125</v>
      </c>
      <c r="AB1752">
        <v>6</v>
      </c>
      <c r="AC1752">
        <v>15</v>
      </c>
      <c r="AD1752">
        <v>0</v>
      </c>
      <c r="AE1752">
        <v>0</v>
      </c>
      <c r="AF1752">
        <v>89</v>
      </c>
      <c r="AG1752">
        <v>3</v>
      </c>
      <c r="AH1752">
        <v>12</v>
      </c>
      <c r="AI1752">
        <v>125</v>
      </c>
    </row>
    <row r="1753" spans="1:35" x14ac:dyDescent="0.25">
      <c r="A1753" t="s">
        <v>273</v>
      </c>
      <c r="B1753" t="s">
        <v>743</v>
      </c>
      <c r="C1753" t="str">
        <f t="shared" si="127"/>
        <v>161103</v>
      </c>
      <c r="D1753" t="s">
        <v>316</v>
      </c>
      <c r="E1753">
        <v>5</v>
      </c>
      <c r="F1753">
        <v>905</v>
      </c>
      <c r="G1753">
        <v>690</v>
      </c>
      <c r="H1753">
        <v>367</v>
      </c>
      <c r="I1753">
        <v>323</v>
      </c>
      <c r="J1753">
        <v>0</v>
      </c>
      <c r="K1753">
        <v>1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323</v>
      </c>
      <c r="T1753">
        <v>0</v>
      </c>
      <c r="U1753">
        <v>0</v>
      </c>
      <c r="V1753">
        <v>323</v>
      </c>
      <c r="W1753">
        <v>5</v>
      </c>
      <c r="X1753">
        <v>1</v>
      </c>
      <c r="Y1753">
        <v>4</v>
      </c>
      <c r="Z1753">
        <v>0</v>
      </c>
      <c r="AA1753">
        <v>318</v>
      </c>
      <c r="AB1753">
        <v>26</v>
      </c>
      <c r="AC1753">
        <v>49</v>
      </c>
      <c r="AD1753">
        <v>4</v>
      </c>
      <c r="AE1753">
        <v>3</v>
      </c>
      <c r="AF1753">
        <v>177</v>
      </c>
      <c r="AG1753">
        <v>17</v>
      </c>
      <c r="AH1753">
        <v>42</v>
      </c>
      <c r="AI1753">
        <v>318</v>
      </c>
    </row>
    <row r="1754" spans="1:35" x14ac:dyDescent="0.25">
      <c r="A1754" t="s">
        <v>273</v>
      </c>
      <c r="B1754" t="s">
        <v>743</v>
      </c>
      <c r="C1754" t="str">
        <f t="shared" si="127"/>
        <v>161103</v>
      </c>
      <c r="D1754" t="s">
        <v>441</v>
      </c>
      <c r="E1754">
        <v>6</v>
      </c>
      <c r="F1754">
        <v>843</v>
      </c>
      <c r="G1754">
        <v>640</v>
      </c>
      <c r="H1754">
        <v>371</v>
      </c>
      <c r="I1754">
        <v>269</v>
      </c>
      <c r="J1754">
        <v>0</v>
      </c>
      <c r="K1754">
        <v>2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269</v>
      </c>
      <c r="T1754">
        <v>0</v>
      </c>
      <c r="U1754">
        <v>0</v>
      </c>
      <c r="V1754">
        <v>269</v>
      </c>
      <c r="W1754">
        <v>5</v>
      </c>
      <c r="X1754">
        <v>0</v>
      </c>
      <c r="Y1754">
        <v>5</v>
      </c>
      <c r="Z1754">
        <v>0</v>
      </c>
      <c r="AA1754">
        <v>264</v>
      </c>
      <c r="AB1754">
        <v>16</v>
      </c>
      <c r="AC1754">
        <v>29</v>
      </c>
      <c r="AD1754">
        <v>0</v>
      </c>
      <c r="AE1754">
        <v>5</v>
      </c>
      <c r="AF1754">
        <v>159</v>
      </c>
      <c r="AG1754">
        <v>36</v>
      </c>
      <c r="AH1754">
        <v>19</v>
      </c>
      <c r="AI1754">
        <v>264</v>
      </c>
    </row>
    <row r="1755" spans="1:35" x14ac:dyDescent="0.25">
      <c r="A1755" t="s">
        <v>273</v>
      </c>
      <c r="B1755" t="s">
        <v>745</v>
      </c>
      <c r="C1755" t="str">
        <f t="shared" ref="C1755:C1762" si="128">"161104"</f>
        <v>161104</v>
      </c>
      <c r="D1755" t="s">
        <v>338</v>
      </c>
      <c r="E1755">
        <v>1</v>
      </c>
      <c r="F1755">
        <v>1293</v>
      </c>
      <c r="G1755">
        <v>970</v>
      </c>
      <c r="H1755">
        <v>418</v>
      </c>
      <c r="I1755">
        <v>552</v>
      </c>
      <c r="J1755">
        <v>0</v>
      </c>
      <c r="K1755">
        <v>0</v>
      </c>
      <c r="L1755">
        <v>3</v>
      </c>
      <c r="M1755">
        <v>3</v>
      </c>
      <c r="N1755">
        <v>0</v>
      </c>
      <c r="O1755">
        <v>0</v>
      </c>
      <c r="P1755">
        <v>0</v>
      </c>
      <c r="Q1755">
        <v>0</v>
      </c>
      <c r="R1755">
        <v>3</v>
      </c>
      <c r="S1755">
        <v>555</v>
      </c>
      <c r="T1755">
        <v>3</v>
      </c>
      <c r="U1755">
        <v>0</v>
      </c>
      <c r="V1755">
        <v>555</v>
      </c>
      <c r="W1755">
        <v>25</v>
      </c>
      <c r="X1755">
        <v>4</v>
      </c>
      <c r="Y1755">
        <v>16</v>
      </c>
      <c r="Z1755">
        <v>0</v>
      </c>
      <c r="AA1755">
        <v>530</v>
      </c>
      <c r="AB1755">
        <v>51</v>
      </c>
      <c r="AC1755">
        <v>79</v>
      </c>
      <c r="AD1755">
        <v>36</v>
      </c>
      <c r="AE1755">
        <v>18</v>
      </c>
      <c r="AF1755">
        <v>168</v>
      </c>
      <c r="AG1755">
        <v>84</v>
      </c>
      <c r="AH1755">
        <v>94</v>
      </c>
      <c r="AI1755">
        <v>530</v>
      </c>
    </row>
    <row r="1756" spans="1:35" x14ac:dyDescent="0.25">
      <c r="A1756" t="s">
        <v>273</v>
      </c>
      <c r="B1756" t="s">
        <v>745</v>
      </c>
      <c r="C1756" t="str">
        <f t="shared" si="128"/>
        <v>161104</v>
      </c>
      <c r="D1756" t="s">
        <v>316</v>
      </c>
      <c r="E1756">
        <v>2</v>
      </c>
      <c r="F1756">
        <v>976</v>
      </c>
      <c r="G1756">
        <v>740</v>
      </c>
      <c r="H1756">
        <v>288</v>
      </c>
      <c r="I1756">
        <v>452</v>
      </c>
      <c r="J1756">
        <v>0</v>
      </c>
      <c r="K1756">
        <v>2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452</v>
      </c>
      <c r="T1756">
        <v>0</v>
      </c>
      <c r="U1756">
        <v>0</v>
      </c>
      <c r="V1756">
        <v>452</v>
      </c>
      <c r="W1756">
        <v>25</v>
      </c>
      <c r="X1756">
        <v>3</v>
      </c>
      <c r="Y1756">
        <v>22</v>
      </c>
      <c r="Z1756">
        <v>0</v>
      </c>
      <c r="AA1756">
        <v>427</v>
      </c>
      <c r="AB1756">
        <v>17</v>
      </c>
      <c r="AC1756">
        <v>128</v>
      </c>
      <c r="AD1756">
        <v>19</v>
      </c>
      <c r="AE1756">
        <v>11</v>
      </c>
      <c r="AF1756">
        <v>151</v>
      </c>
      <c r="AG1756">
        <v>53</v>
      </c>
      <c r="AH1756">
        <v>48</v>
      </c>
      <c r="AI1756">
        <v>427</v>
      </c>
    </row>
    <row r="1757" spans="1:35" x14ac:dyDescent="0.25">
      <c r="A1757" t="s">
        <v>273</v>
      </c>
      <c r="B1757" t="s">
        <v>745</v>
      </c>
      <c r="C1757" t="str">
        <f t="shared" si="128"/>
        <v>161104</v>
      </c>
      <c r="D1757" t="s">
        <v>418</v>
      </c>
      <c r="E1757">
        <v>3</v>
      </c>
      <c r="F1757">
        <v>662</v>
      </c>
      <c r="G1757">
        <v>490</v>
      </c>
      <c r="H1757">
        <v>166</v>
      </c>
      <c r="I1757">
        <v>324</v>
      </c>
      <c r="J1757">
        <v>0</v>
      </c>
      <c r="K1757">
        <v>5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324</v>
      </c>
      <c r="T1757">
        <v>0</v>
      </c>
      <c r="U1757">
        <v>0</v>
      </c>
      <c r="V1757">
        <v>324</v>
      </c>
      <c r="W1757">
        <v>8</v>
      </c>
      <c r="X1757">
        <v>0</v>
      </c>
      <c r="Y1757">
        <v>2</v>
      </c>
      <c r="Z1757">
        <v>0</v>
      </c>
      <c r="AA1757">
        <v>316</v>
      </c>
      <c r="AB1757">
        <v>22</v>
      </c>
      <c r="AC1757">
        <v>72</v>
      </c>
      <c r="AD1757">
        <v>9</v>
      </c>
      <c r="AE1757">
        <v>7</v>
      </c>
      <c r="AF1757">
        <v>141</v>
      </c>
      <c r="AG1757">
        <v>45</v>
      </c>
      <c r="AH1757">
        <v>20</v>
      </c>
      <c r="AI1757">
        <v>316</v>
      </c>
    </row>
    <row r="1758" spans="1:35" x14ac:dyDescent="0.25">
      <c r="A1758" t="s">
        <v>273</v>
      </c>
      <c r="B1758" t="s">
        <v>745</v>
      </c>
      <c r="C1758" t="str">
        <f t="shared" si="128"/>
        <v>161104</v>
      </c>
      <c r="D1758" t="s">
        <v>746</v>
      </c>
      <c r="E1758">
        <v>4</v>
      </c>
      <c r="F1758">
        <v>391</v>
      </c>
      <c r="G1758">
        <v>300</v>
      </c>
      <c r="H1758">
        <v>174</v>
      </c>
      <c r="I1758">
        <v>126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126</v>
      </c>
      <c r="T1758">
        <v>0</v>
      </c>
      <c r="U1758">
        <v>0</v>
      </c>
      <c r="V1758">
        <v>126</v>
      </c>
      <c r="W1758">
        <v>1</v>
      </c>
      <c r="X1758">
        <v>0</v>
      </c>
      <c r="Y1758">
        <v>1</v>
      </c>
      <c r="Z1758">
        <v>0</v>
      </c>
      <c r="AA1758">
        <v>125</v>
      </c>
      <c r="AB1758">
        <v>10</v>
      </c>
      <c r="AC1758">
        <v>12</v>
      </c>
      <c r="AD1758">
        <v>1</v>
      </c>
      <c r="AE1758">
        <v>4</v>
      </c>
      <c r="AF1758">
        <v>79</v>
      </c>
      <c r="AG1758">
        <v>9</v>
      </c>
      <c r="AH1758">
        <v>10</v>
      </c>
      <c r="AI1758">
        <v>125</v>
      </c>
    </row>
    <row r="1759" spans="1:35" x14ac:dyDescent="0.25">
      <c r="A1759" t="s">
        <v>273</v>
      </c>
      <c r="B1759" t="s">
        <v>745</v>
      </c>
      <c r="C1759" t="str">
        <f t="shared" si="128"/>
        <v>161104</v>
      </c>
      <c r="D1759" t="s">
        <v>652</v>
      </c>
      <c r="E1759">
        <v>5</v>
      </c>
      <c r="F1759">
        <v>328</v>
      </c>
      <c r="G1759">
        <v>250</v>
      </c>
      <c r="H1759">
        <v>144</v>
      </c>
      <c r="I1759">
        <v>106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106</v>
      </c>
      <c r="T1759">
        <v>0</v>
      </c>
      <c r="U1759">
        <v>0</v>
      </c>
      <c r="V1759">
        <v>106</v>
      </c>
      <c r="W1759">
        <v>4</v>
      </c>
      <c r="X1759">
        <v>1</v>
      </c>
      <c r="Y1759">
        <v>3</v>
      </c>
      <c r="Z1759">
        <v>0</v>
      </c>
      <c r="AA1759">
        <v>102</v>
      </c>
      <c r="AB1759">
        <v>6</v>
      </c>
      <c r="AC1759">
        <v>6</v>
      </c>
      <c r="AD1759">
        <v>0</v>
      </c>
      <c r="AE1759">
        <v>3</v>
      </c>
      <c r="AF1759">
        <v>68</v>
      </c>
      <c r="AG1759">
        <v>5</v>
      </c>
      <c r="AH1759">
        <v>14</v>
      </c>
      <c r="AI1759">
        <v>102</v>
      </c>
    </row>
    <row r="1760" spans="1:35" x14ac:dyDescent="0.25">
      <c r="A1760" t="s">
        <v>273</v>
      </c>
      <c r="B1760" t="s">
        <v>745</v>
      </c>
      <c r="C1760" t="str">
        <f t="shared" si="128"/>
        <v>161104</v>
      </c>
      <c r="D1760" t="s">
        <v>339</v>
      </c>
      <c r="E1760">
        <v>6</v>
      </c>
      <c r="F1760">
        <v>1374</v>
      </c>
      <c r="G1760">
        <v>1050</v>
      </c>
      <c r="H1760">
        <v>587</v>
      </c>
      <c r="I1760">
        <v>463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463</v>
      </c>
      <c r="T1760">
        <v>0</v>
      </c>
      <c r="U1760">
        <v>0</v>
      </c>
      <c r="V1760">
        <v>463</v>
      </c>
      <c r="W1760">
        <v>16</v>
      </c>
      <c r="X1760">
        <v>3</v>
      </c>
      <c r="Y1760">
        <v>10</v>
      </c>
      <c r="Z1760">
        <v>0</v>
      </c>
      <c r="AA1760">
        <v>447</v>
      </c>
      <c r="AB1760">
        <v>29</v>
      </c>
      <c r="AC1760">
        <v>55</v>
      </c>
      <c r="AD1760">
        <v>11</v>
      </c>
      <c r="AE1760">
        <v>11</v>
      </c>
      <c r="AF1760">
        <v>236</v>
      </c>
      <c r="AG1760">
        <v>58</v>
      </c>
      <c r="AH1760">
        <v>47</v>
      </c>
      <c r="AI1760">
        <v>447</v>
      </c>
    </row>
    <row r="1761" spans="1:35" x14ac:dyDescent="0.25">
      <c r="A1761" t="s">
        <v>273</v>
      </c>
      <c r="B1761" t="s">
        <v>745</v>
      </c>
      <c r="C1761" t="str">
        <f t="shared" si="128"/>
        <v>161104</v>
      </c>
      <c r="D1761" t="s">
        <v>339</v>
      </c>
      <c r="E1761">
        <v>7</v>
      </c>
      <c r="F1761">
        <v>1360</v>
      </c>
      <c r="G1761">
        <v>1030</v>
      </c>
      <c r="H1761">
        <v>562</v>
      </c>
      <c r="I1761">
        <v>468</v>
      </c>
      <c r="J1761">
        <v>0</v>
      </c>
      <c r="K1761">
        <v>1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468</v>
      </c>
      <c r="T1761">
        <v>0</v>
      </c>
      <c r="U1761">
        <v>0</v>
      </c>
      <c r="V1761">
        <v>468</v>
      </c>
      <c r="W1761">
        <v>6</v>
      </c>
      <c r="X1761">
        <v>0</v>
      </c>
      <c r="Y1761">
        <v>6</v>
      </c>
      <c r="Z1761">
        <v>0</v>
      </c>
      <c r="AA1761">
        <v>462</v>
      </c>
      <c r="AB1761">
        <v>33</v>
      </c>
      <c r="AC1761">
        <v>64</v>
      </c>
      <c r="AD1761">
        <v>19</v>
      </c>
      <c r="AE1761">
        <v>6</v>
      </c>
      <c r="AF1761">
        <v>219</v>
      </c>
      <c r="AG1761">
        <v>67</v>
      </c>
      <c r="AH1761">
        <v>54</v>
      </c>
      <c r="AI1761">
        <v>462</v>
      </c>
    </row>
    <row r="1762" spans="1:35" x14ac:dyDescent="0.25">
      <c r="A1762" t="s">
        <v>273</v>
      </c>
      <c r="B1762" t="s">
        <v>745</v>
      </c>
      <c r="C1762" t="str">
        <f t="shared" si="128"/>
        <v>161104</v>
      </c>
      <c r="D1762" t="s">
        <v>747</v>
      </c>
      <c r="E1762">
        <v>8</v>
      </c>
      <c r="F1762">
        <v>57</v>
      </c>
      <c r="G1762">
        <v>57</v>
      </c>
      <c r="H1762">
        <v>24</v>
      </c>
      <c r="I1762">
        <v>33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33</v>
      </c>
      <c r="T1762">
        <v>0</v>
      </c>
      <c r="U1762">
        <v>0</v>
      </c>
      <c r="V1762">
        <v>33</v>
      </c>
      <c r="W1762">
        <v>1</v>
      </c>
      <c r="X1762">
        <v>0</v>
      </c>
      <c r="Y1762">
        <v>0</v>
      </c>
      <c r="Z1762">
        <v>0</v>
      </c>
      <c r="AA1762">
        <v>32</v>
      </c>
      <c r="AB1762">
        <v>0</v>
      </c>
      <c r="AC1762">
        <v>1</v>
      </c>
      <c r="AD1762">
        <v>0</v>
      </c>
      <c r="AE1762">
        <v>1</v>
      </c>
      <c r="AF1762">
        <v>28</v>
      </c>
      <c r="AG1762">
        <v>0</v>
      </c>
      <c r="AH1762">
        <v>2</v>
      </c>
      <c r="AI1762">
        <v>32</v>
      </c>
    </row>
    <row r="1763" spans="1:35" x14ac:dyDescent="0.25">
      <c r="A1763" t="s">
        <v>273</v>
      </c>
      <c r="B1763" t="s">
        <v>748</v>
      </c>
      <c r="C1763" t="str">
        <f t="shared" ref="C1763:C1795" si="129">"161105"</f>
        <v>161105</v>
      </c>
      <c r="D1763" t="s">
        <v>732</v>
      </c>
      <c r="E1763">
        <v>1</v>
      </c>
      <c r="F1763">
        <v>1200</v>
      </c>
      <c r="G1763">
        <v>911</v>
      </c>
      <c r="H1763">
        <v>373</v>
      </c>
      <c r="I1763">
        <v>538</v>
      </c>
      <c r="J1763">
        <v>1</v>
      </c>
      <c r="K1763">
        <v>5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538</v>
      </c>
      <c r="T1763">
        <v>0</v>
      </c>
      <c r="U1763">
        <v>0</v>
      </c>
      <c r="V1763">
        <v>538</v>
      </c>
      <c r="W1763">
        <v>10</v>
      </c>
      <c r="X1763">
        <v>5</v>
      </c>
      <c r="Y1763">
        <v>5</v>
      </c>
      <c r="Z1763">
        <v>0</v>
      </c>
      <c r="AA1763">
        <v>528</v>
      </c>
      <c r="AB1763">
        <v>53</v>
      </c>
      <c r="AC1763">
        <v>90</v>
      </c>
      <c r="AD1763">
        <v>57</v>
      </c>
      <c r="AE1763">
        <v>28</v>
      </c>
      <c r="AF1763">
        <v>84</v>
      </c>
      <c r="AG1763">
        <v>122</v>
      </c>
      <c r="AH1763">
        <v>94</v>
      </c>
      <c r="AI1763">
        <v>528</v>
      </c>
    </row>
    <row r="1764" spans="1:35" x14ac:dyDescent="0.25">
      <c r="A1764" t="s">
        <v>273</v>
      </c>
      <c r="B1764" t="s">
        <v>748</v>
      </c>
      <c r="C1764" t="str">
        <f t="shared" si="129"/>
        <v>161105</v>
      </c>
      <c r="D1764" t="s">
        <v>749</v>
      </c>
      <c r="E1764">
        <v>2</v>
      </c>
      <c r="F1764">
        <v>1120</v>
      </c>
      <c r="G1764">
        <v>850</v>
      </c>
      <c r="H1764">
        <v>373</v>
      </c>
      <c r="I1764">
        <v>477</v>
      </c>
      <c r="J1764">
        <v>0</v>
      </c>
      <c r="K1764">
        <v>2</v>
      </c>
      <c r="L1764">
        <v>8</v>
      </c>
      <c r="M1764">
        <v>8</v>
      </c>
      <c r="N1764">
        <v>0</v>
      </c>
      <c r="O1764">
        <v>0</v>
      </c>
      <c r="P1764">
        <v>0</v>
      </c>
      <c r="Q1764">
        <v>0</v>
      </c>
      <c r="R1764">
        <v>8</v>
      </c>
      <c r="S1764">
        <v>485</v>
      </c>
      <c r="T1764">
        <v>8</v>
      </c>
      <c r="U1764">
        <v>0</v>
      </c>
      <c r="V1764">
        <v>485</v>
      </c>
      <c r="W1764">
        <v>8</v>
      </c>
      <c r="X1764">
        <v>6</v>
      </c>
      <c r="Y1764">
        <v>2</v>
      </c>
      <c r="Z1764">
        <v>0</v>
      </c>
      <c r="AA1764">
        <v>477</v>
      </c>
      <c r="AB1764">
        <v>58</v>
      </c>
      <c r="AC1764">
        <v>97</v>
      </c>
      <c r="AD1764">
        <v>33</v>
      </c>
      <c r="AE1764">
        <v>28</v>
      </c>
      <c r="AF1764">
        <v>83</v>
      </c>
      <c r="AG1764">
        <v>104</v>
      </c>
      <c r="AH1764">
        <v>74</v>
      </c>
      <c r="AI1764">
        <v>477</v>
      </c>
    </row>
    <row r="1765" spans="1:35" x14ac:dyDescent="0.25">
      <c r="A1765" t="s">
        <v>273</v>
      </c>
      <c r="B1765" t="s">
        <v>748</v>
      </c>
      <c r="C1765" t="str">
        <f t="shared" si="129"/>
        <v>161105</v>
      </c>
      <c r="D1765" t="s">
        <v>750</v>
      </c>
      <c r="E1765">
        <v>3</v>
      </c>
      <c r="F1765">
        <v>463</v>
      </c>
      <c r="G1765">
        <v>362</v>
      </c>
      <c r="H1765">
        <v>184</v>
      </c>
      <c r="I1765">
        <v>178</v>
      </c>
      <c r="J1765">
        <v>0</v>
      </c>
      <c r="K1765">
        <v>1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178</v>
      </c>
      <c r="T1765">
        <v>0</v>
      </c>
      <c r="U1765">
        <v>0</v>
      </c>
      <c r="V1765">
        <v>178</v>
      </c>
      <c r="W1765">
        <v>2</v>
      </c>
      <c r="X1765">
        <v>0</v>
      </c>
      <c r="Y1765">
        <v>2</v>
      </c>
      <c r="Z1765">
        <v>0</v>
      </c>
      <c r="AA1765">
        <v>176</v>
      </c>
      <c r="AB1765">
        <v>15</v>
      </c>
      <c r="AC1765">
        <v>38</v>
      </c>
      <c r="AD1765">
        <v>17</v>
      </c>
      <c r="AE1765">
        <v>12</v>
      </c>
      <c r="AF1765">
        <v>22</v>
      </c>
      <c r="AG1765">
        <v>40</v>
      </c>
      <c r="AH1765">
        <v>32</v>
      </c>
      <c r="AI1765">
        <v>176</v>
      </c>
    </row>
    <row r="1766" spans="1:35" x14ac:dyDescent="0.25">
      <c r="A1766" t="s">
        <v>273</v>
      </c>
      <c r="B1766" t="s">
        <v>748</v>
      </c>
      <c r="C1766" t="str">
        <f t="shared" si="129"/>
        <v>161105</v>
      </c>
      <c r="D1766" t="s">
        <v>466</v>
      </c>
      <c r="E1766">
        <v>4</v>
      </c>
      <c r="F1766">
        <v>644</v>
      </c>
      <c r="G1766">
        <v>500</v>
      </c>
      <c r="H1766">
        <v>228</v>
      </c>
      <c r="I1766">
        <v>272</v>
      </c>
      <c r="J1766">
        <v>0</v>
      </c>
      <c r="K1766">
        <v>1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272</v>
      </c>
      <c r="T1766">
        <v>0</v>
      </c>
      <c r="U1766">
        <v>0</v>
      </c>
      <c r="V1766">
        <v>272</v>
      </c>
      <c r="W1766">
        <v>6</v>
      </c>
      <c r="X1766">
        <v>0</v>
      </c>
      <c r="Y1766">
        <v>6</v>
      </c>
      <c r="Z1766">
        <v>0</v>
      </c>
      <c r="AA1766">
        <v>266</v>
      </c>
      <c r="AB1766">
        <v>23</v>
      </c>
      <c r="AC1766">
        <v>42</v>
      </c>
      <c r="AD1766">
        <v>10</v>
      </c>
      <c r="AE1766">
        <v>10</v>
      </c>
      <c r="AF1766">
        <v>95</v>
      </c>
      <c r="AG1766">
        <v>58</v>
      </c>
      <c r="AH1766">
        <v>28</v>
      </c>
      <c r="AI1766">
        <v>266</v>
      </c>
    </row>
    <row r="1767" spans="1:35" x14ac:dyDescent="0.25">
      <c r="A1767" t="s">
        <v>273</v>
      </c>
      <c r="B1767" t="s">
        <v>748</v>
      </c>
      <c r="C1767" t="str">
        <f t="shared" si="129"/>
        <v>161105</v>
      </c>
      <c r="D1767" t="s">
        <v>430</v>
      </c>
      <c r="E1767">
        <v>5</v>
      </c>
      <c r="F1767">
        <v>1153</v>
      </c>
      <c r="G1767">
        <v>880</v>
      </c>
      <c r="H1767">
        <v>318</v>
      </c>
      <c r="I1767">
        <v>562</v>
      </c>
      <c r="J1767">
        <v>0</v>
      </c>
      <c r="K1767">
        <v>3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561</v>
      </c>
      <c r="T1767">
        <v>0</v>
      </c>
      <c r="U1767">
        <v>0</v>
      </c>
      <c r="V1767">
        <v>561</v>
      </c>
      <c r="W1767">
        <v>19</v>
      </c>
      <c r="X1767">
        <v>3</v>
      </c>
      <c r="Y1767">
        <v>16</v>
      </c>
      <c r="Z1767">
        <v>0</v>
      </c>
      <c r="AA1767">
        <v>542</v>
      </c>
      <c r="AB1767">
        <v>45</v>
      </c>
      <c r="AC1767">
        <v>111</v>
      </c>
      <c r="AD1767">
        <v>67</v>
      </c>
      <c r="AE1767">
        <v>27</v>
      </c>
      <c r="AF1767">
        <v>67</v>
      </c>
      <c r="AG1767">
        <v>147</v>
      </c>
      <c r="AH1767">
        <v>78</v>
      </c>
      <c r="AI1767">
        <v>542</v>
      </c>
    </row>
    <row r="1768" spans="1:35" x14ac:dyDescent="0.25">
      <c r="A1768" t="s">
        <v>273</v>
      </c>
      <c r="B1768" t="s">
        <v>748</v>
      </c>
      <c r="C1768" t="str">
        <f t="shared" si="129"/>
        <v>161105</v>
      </c>
      <c r="D1768" t="s">
        <v>751</v>
      </c>
      <c r="E1768">
        <v>6</v>
      </c>
      <c r="F1768">
        <v>425</v>
      </c>
      <c r="G1768">
        <v>321</v>
      </c>
      <c r="H1768">
        <v>210</v>
      </c>
      <c r="I1768">
        <v>111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111</v>
      </c>
      <c r="T1768">
        <v>0</v>
      </c>
      <c r="U1768">
        <v>0</v>
      </c>
      <c r="V1768">
        <v>111</v>
      </c>
      <c r="W1768">
        <v>3</v>
      </c>
      <c r="X1768">
        <v>0</v>
      </c>
      <c r="Y1768">
        <v>3</v>
      </c>
      <c r="Z1768">
        <v>0</v>
      </c>
      <c r="AA1768">
        <v>108</v>
      </c>
      <c r="AB1768">
        <v>5</v>
      </c>
      <c r="AC1768">
        <v>17</v>
      </c>
      <c r="AD1768">
        <v>8</v>
      </c>
      <c r="AE1768">
        <v>5</v>
      </c>
      <c r="AF1768">
        <v>34</v>
      </c>
      <c r="AG1768">
        <v>20</v>
      </c>
      <c r="AH1768">
        <v>19</v>
      </c>
      <c r="AI1768">
        <v>108</v>
      </c>
    </row>
    <row r="1769" spans="1:35" x14ac:dyDescent="0.25">
      <c r="A1769" t="s">
        <v>273</v>
      </c>
      <c r="B1769" t="s">
        <v>748</v>
      </c>
      <c r="C1769" t="str">
        <f t="shared" si="129"/>
        <v>161105</v>
      </c>
      <c r="D1769" t="s">
        <v>312</v>
      </c>
      <c r="E1769">
        <v>7</v>
      </c>
      <c r="F1769">
        <v>599</v>
      </c>
      <c r="G1769">
        <v>460</v>
      </c>
      <c r="H1769">
        <v>210</v>
      </c>
      <c r="I1769">
        <v>250</v>
      </c>
      <c r="J1769">
        <v>2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250</v>
      </c>
      <c r="T1769">
        <v>0</v>
      </c>
      <c r="U1769">
        <v>0</v>
      </c>
      <c r="V1769">
        <v>250</v>
      </c>
      <c r="W1769">
        <v>0</v>
      </c>
      <c r="X1769">
        <v>0</v>
      </c>
      <c r="Y1769">
        <v>0</v>
      </c>
      <c r="Z1769">
        <v>0</v>
      </c>
      <c r="AA1769">
        <v>250</v>
      </c>
      <c r="AB1769">
        <v>25</v>
      </c>
      <c r="AC1769">
        <v>18</v>
      </c>
      <c r="AD1769">
        <v>15</v>
      </c>
      <c r="AE1769">
        <v>13</v>
      </c>
      <c r="AF1769">
        <v>107</v>
      </c>
      <c r="AG1769">
        <v>54</v>
      </c>
      <c r="AH1769">
        <v>18</v>
      </c>
      <c r="AI1769">
        <v>250</v>
      </c>
    </row>
    <row r="1770" spans="1:35" x14ac:dyDescent="0.25">
      <c r="A1770" t="s">
        <v>273</v>
      </c>
      <c r="B1770" t="s">
        <v>748</v>
      </c>
      <c r="C1770" t="str">
        <f t="shared" si="129"/>
        <v>161105</v>
      </c>
      <c r="D1770" t="s">
        <v>436</v>
      </c>
      <c r="E1770">
        <v>8</v>
      </c>
      <c r="F1770">
        <v>1058</v>
      </c>
      <c r="G1770">
        <v>810</v>
      </c>
      <c r="H1770">
        <v>383</v>
      </c>
      <c r="I1770">
        <v>427</v>
      </c>
      <c r="J1770">
        <v>0</v>
      </c>
      <c r="K1770">
        <v>2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427</v>
      </c>
      <c r="T1770">
        <v>0</v>
      </c>
      <c r="U1770">
        <v>0</v>
      </c>
      <c r="V1770">
        <v>427</v>
      </c>
      <c r="W1770">
        <v>8</v>
      </c>
      <c r="X1770">
        <v>2</v>
      </c>
      <c r="Y1770">
        <v>5</v>
      </c>
      <c r="Z1770">
        <v>0</v>
      </c>
      <c r="AA1770">
        <v>419</v>
      </c>
      <c r="AB1770">
        <v>36</v>
      </c>
      <c r="AC1770">
        <v>76</v>
      </c>
      <c r="AD1770">
        <v>24</v>
      </c>
      <c r="AE1770">
        <v>24</v>
      </c>
      <c r="AF1770">
        <v>124</v>
      </c>
      <c r="AG1770">
        <v>72</v>
      </c>
      <c r="AH1770">
        <v>63</v>
      </c>
      <c r="AI1770">
        <v>419</v>
      </c>
    </row>
    <row r="1771" spans="1:35" x14ac:dyDescent="0.25">
      <c r="A1771" t="s">
        <v>273</v>
      </c>
      <c r="B1771" t="s">
        <v>748</v>
      </c>
      <c r="C1771" t="str">
        <f t="shared" si="129"/>
        <v>161105</v>
      </c>
      <c r="D1771" t="s">
        <v>465</v>
      </c>
      <c r="E1771">
        <v>9</v>
      </c>
      <c r="F1771">
        <v>1148</v>
      </c>
      <c r="G1771">
        <v>882</v>
      </c>
      <c r="H1771">
        <v>342</v>
      </c>
      <c r="I1771">
        <v>540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540</v>
      </c>
      <c r="T1771">
        <v>0</v>
      </c>
      <c r="U1771">
        <v>0</v>
      </c>
      <c r="V1771">
        <v>540</v>
      </c>
      <c r="W1771">
        <v>6</v>
      </c>
      <c r="X1771">
        <v>2</v>
      </c>
      <c r="Y1771">
        <v>4</v>
      </c>
      <c r="Z1771">
        <v>0</v>
      </c>
      <c r="AA1771">
        <v>534</v>
      </c>
      <c r="AB1771">
        <v>58</v>
      </c>
      <c r="AC1771">
        <v>95</v>
      </c>
      <c r="AD1771">
        <v>47</v>
      </c>
      <c r="AE1771">
        <v>17</v>
      </c>
      <c r="AF1771">
        <v>80</v>
      </c>
      <c r="AG1771">
        <v>153</v>
      </c>
      <c r="AH1771">
        <v>84</v>
      </c>
      <c r="AI1771">
        <v>534</v>
      </c>
    </row>
    <row r="1772" spans="1:35" x14ac:dyDescent="0.25">
      <c r="A1772" t="s">
        <v>273</v>
      </c>
      <c r="B1772" t="s">
        <v>748</v>
      </c>
      <c r="C1772" t="str">
        <f t="shared" si="129"/>
        <v>161105</v>
      </c>
      <c r="D1772" t="s">
        <v>381</v>
      </c>
      <c r="E1772">
        <v>10</v>
      </c>
      <c r="F1772">
        <v>1215</v>
      </c>
      <c r="G1772">
        <v>930</v>
      </c>
      <c r="H1772">
        <v>372</v>
      </c>
      <c r="I1772">
        <v>558</v>
      </c>
      <c r="J1772">
        <v>0</v>
      </c>
      <c r="K1772">
        <v>2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558</v>
      </c>
      <c r="T1772">
        <v>0</v>
      </c>
      <c r="U1772">
        <v>0</v>
      </c>
      <c r="V1772">
        <v>558</v>
      </c>
      <c r="W1772">
        <v>14</v>
      </c>
      <c r="X1772">
        <v>3</v>
      </c>
      <c r="Y1772">
        <v>11</v>
      </c>
      <c r="Z1772">
        <v>0</v>
      </c>
      <c r="AA1772">
        <v>544</v>
      </c>
      <c r="AB1772">
        <v>69</v>
      </c>
      <c r="AC1772">
        <v>77</v>
      </c>
      <c r="AD1772">
        <v>39</v>
      </c>
      <c r="AE1772">
        <v>31</v>
      </c>
      <c r="AF1772">
        <v>112</v>
      </c>
      <c r="AG1772">
        <v>127</v>
      </c>
      <c r="AH1772">
        <v>89</v>
      </c>
      <c r="AI1772">
        <v>544</v>
      </c>
    </row>
    <row r="1773" spans="1:35" x14ac:dyDescent="0.25">
      <c r="A1773" t="s">
        <v>273</v>
      </c>
      <c r="B1773" t="s">
        <v>748</v>
      </c>
      <c r="C1773" t="str">
        <f t="shared" si="129"/>
        <v>161105</v>
      </c>
      <c r="D1773" t="s">
        <v>381</v>
      </c>
      <c r="E1773">
        <v>11</v>
      </c>
      <c r="F1773">
        <v>1120</v>
      </c>
      <c r="G1773">
        <v>850</v>
      </c>
      <c r="H1773">
        <v>414</v>
      </c>
      <c r="I1773">
        <v>436</v>
      </c>
      <c r="J1773">
        <v>0</v>
      </c>
      <c r="K1773">
        <v>1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436</v>
      </c>
      <c r="T1773">
        <v>0</v>
      </c>
      <c r="U1773">
        <v>0</v>
      </c>
      <c r="V1773">
        <v>436</v>
      </c>
      <c r="W1773">
        <v>8</v>
      </c>
      <c r="X1773">
        <v>0</v>
      </c>
      <c r="Y1773">
        <v>6</v>
      </c>
      <c r="Z1773">
        <v>0</v>
      </c>
      <c r="AA1773">
        <v>428</v>
      </c>
      <c r="AB1773">
        <v>47</v>
      </c>
      <c r="AC1773">
        <v>73</v>
      </c>
      <c r="AD1773">
        <v>31</v>
      </c>
      <c r="AE1773">
        <v>21</v>
      </c>
      <c r="AF1773">
        <v>76</v>
      </c>
      <c r="AG1773">
        <v>93</v>
      </c>
      <c r="AH1773">
        <v>87</v>
      </c>
      <c r="AI1773">
        <v>428</v>
      </c>
    </row>
    <row r="1774" spans="1:35" x14ac:dyDescent="0.25">
      <c r="A1774" t="s">
        <v>273</v>
      </c>
      <c r="B1774" t="s">
        <v>748</v>
      </c>
      <c r="C1774" t="str">
        <f t="shared" si="129"/>
        <v>161105</v>
      </c>
      <c r="D1774" t="s">
        <v>752</v>
      </c>
      <c r="E1774">
        <v>12</v>
      </c>
      <c r="F1774">
        <v>1259</v>
      </c>
      <c r="G1774">
        <v>960</v>
      </c>
      <c r="H1774">
        <v>256</v>
      </c>
      <c r="I1774">
        <v>704</v>
      </c>
      <c r="J1774">
        <v>0</v>
      </c>
      <c r="K1774">
        <v>3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704</v>
      </c>
      <c r="T1774">
        <v>0</v>
      </c>
      <c r="U1774">
        <v>0</v>
      </c>
      <c r="V1774">
        <v>704</v>
      </c>
      <c r="W1774">
        <v>14</v>
      </c>
      <c r="X1774">
        <v>8</v>
      </c>
      <c r="Y1774">
        <v>6</v>
      </c>
      <c r="Z1774">
        <v>0</v>
      </c>
      <c r="AA1774">
        <v>690</v>
      </c>
      <c r="AB1774">
        <v>88</v>
      </c>
      <c r="AC1774">
        <v>128</v>
      </c>
      <c r="AD1774">
        <v>70</v>
      </c>
      <c r="AE1774">
        <v>41</v>
      </c>
      <c r="AF1774">
        <v>75</v>
      </c>
      <c r="AG1774">
        <v>152</v>
      </c>
      <c r="AH1774">
        <v>136</v>
      </c>
      <c r="AI1774">
        <v>690</v>
      </c>
    </row>
    <row r="1775" spans="1:35" x14ac:dyDescent="0.25">
      <c r="A1775" t="s">
        <v>273</v>
      </c>
      <c r="B1775" t="s">
        <v>748</v>
      </c>
      <c r="C1775" t="str">
        <f t="shared" si="129"/>
        <v>161105</v>
      </c>
      <c r="D1775" t="s">
        <v>434</v>
      </c>
      <c r="E1775">
        <v>13</v>
      </c>
      <c r="F1775">
        <v>1270</v>
      </c>
      <c r="G1775">
        <v>970</v>
      </c>
      <c r="H1775">
        <v>497</v>
      </c>
      <c r="I1775">
        <v>473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473</v>
      </c>
      <c r="T1775">
        <v>0</v>
      </c>
      <c r="U1775">
        <v>0</v>
      </c>
      <c r="V1775">
        <v>473</v>
      </c>
      <c r="W1775">
        <v>10</v>
      </c>
      <c r="X1775">
        <v>1</v>
      </c>
      <c r="Y1775">
        <v>7</v>
      </c>
      <c r="Z1775">
        <v>0</v>
      </c>
      <c r="AA1775">
        <v>463</v>
      </c>
      <c r="AB1775">
        <v>45</v>
      </c>
      <c r="AC1775">
        <v>103</v>
      </c>
      <c r="AD1775">
        <v>47</v>
      </c>
      <c r="AE1775">
        <v>19</v>
      </c>
      <c r="AF1775">
        <v>54</v>
      </c>
      <c r="AG1775">
        <v>102</v>
      </c>
      <c r="AH1775">
        <v>93</v>
      </c>
      <c r="AI1775">
        <v>463</v>
      </c>
    </row>
    <row r="1776" spans="1:35" x14ac:dyDescent="0.25">
      <c r="A1776" t="s">
        <v>273</v>
      </c>
      <c r="B1776" t="s">
        <v>748</v>
      </c>
      <c r="C1776" t="str">
        <f t="shared" si="129"/>
        <v>161105</v>
      </c>
      <c r="D1776" t="s">
        <v>733</v>
      </c>
      <c r="E1776">
        <v>14</v>
      </c>
      <c r="F1776">
        <v>1205</v>
      </c>
      <c r="G1776">
        <v>920</v>
      </c>
      <c r="H1776">
        <v>297</v>
      </c>
      <c r="I1776">
        <v>623</v>
      </c>
      <c r="J1776">
        <v>1</v>
      </c>
      <c r="K1776">
        <v>3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623</v>
      </c>
      <c r="T1776">
        <v>0</v>
      </c>
      <c r="U1776">
        <v>0</v>
      </c>
      <c r="V1776">
        <v>623</v>
      </c>
      <c r="W1776">
        <v>16</v>
      </c>
      <c r="X1776">
        <v>3</v>
      </c>
      <c r="Y1776">
        <v>13</v>
      </c>
      <c r="Z1776">
        <v>0</v>
      </c>
      <c r="AA1776">
        <v>607</v>
      </c>
      <c r="AB1776">
        <v>57</v>
      </c>
      <c r="AC1776">
        <v>111</v>
      </c>
      <c r="AD1776">
        <v>67</v>
      </c>
      <c r="AE1776">
        <v>32</v>
      </c>
      <c r="AF1776">
        <v>76</v>
      </c>
      <c r="AG1776">
        <v>146</v>
      </c>
      <c r="AH1776">
        <v>118</v>
      </c>
      <c r="AI1776">
        <v>607</v>
      </c>
    </row>
    <row r="1777" spans="1:35" x14ac:dyDescent="0.25">
      <c r="A1777" t="s">
        <v>273</v>
      </c>
      <c r="B1777" t="s">
        <v>748</v>
      </c>
      <c r="C1777" t="str">
        <f t="shared" si="129"/>
        <v>161105</v>
      </c>
      <c r="D1777" t="s">
        <v>753</v>
      </c>
      <c r="E1777">
        <v>15</v>
      </c>
      <c r="F1777">
        <v>1193</v>
      </c>
      <c r="G1777">
        <v>900</v>
      </c>
      <c r="H1777">
        <v>314</v>
      </c>
      <c r="I1777">
        <v>586</v>
      </c>
      <c r="J1777">
        <v>0</v>
      </c>
      <c r="K1777">
        <v>2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586</v>
      </c>
      <c r="T1777">
        <v>0</v>
      </c>
      <c r="U1777">
        <v>0</v>
      </c>
      <c r="V1777">
        <v>586</v>
      </c>
      <c r="W1777">
        <v>18</v>
      </c>
      <c r="X1777">
        <v>3</v>
      </c>
      <c r="Y1777">
        <v>15</v>
      </c>
      <c r="Z1777">
        <v>0</v>
      </c>
      <c r="AA1777">
        <v>568</v>
      </c>
      <c r="AB1777">
        <v>59</v>
      </c>
      <c r="AC1777">
        <v>124</v>
      </c>
      <c r="AD1777">
        <v>60</v>
      </c>
      <c r="AE1777">
        <v>29</v>
      </c>
      <c r="AF1777">
        <v>64</v>
      </c>
      <c r="AG1777">
        <v>123</v>
      </c>
      <c r="AH1777">
        <v>109</v>
      </c>
      <c r="AI1777">
        <v>568</v>
      </c>
    </row>
    <row r="1778" spans="1:35" x14ac:dyDescent="0.25">
      <c r="A1778" t="s">
        <v>273</v>
      </c>
      <c r="B1778" t="s">
        <v>748</v>
      </c>
      <c r="C1778" t="str">
        <f t="shared" si="129"/>
        <v>161105</v>
      </c>
      <c r="D1778" t="s">
        <v>314</v>
      </c>
      <c r="E1778">
        <v>16</v>
      </c>
      <c r="F1778">
        <v>1199</v>
      </c>
      <c r="G1778">
        <v>900</v>
      </c>
      <c r="H1778">
        <v>465</v>
      </c>
      <c r="I1778">
        <v>435</v>
      </c>
      <c r="J1778">
        <v>0</v>
      </c>
      <c r="K1778">
        <v>1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435</v>
      </c>
      <c r="T1778">
        <v>0</v>
      </c>
      <c r="U1778">
        <v>0</v>
      </c>
      <c r="V1778">
        <v>435</v>
      </c>
      <c r="W1778">
        <v>12</v>
      </c>
      <c r="X1778">
        <v>4</v>
      </c>
      <c r="Y1778">
        <v>8</v>
      </c>
      <c r="Z1778">
        <v>0</v>
      </c>
      <c r="AA1778">
        <v>423</v>
      </c>
      <c r="AB1778">
        <v>32</v>
      </c>
      <c r="AC1778">
        <v>67</v>
      </c>
      <c r="AD1778">
        <v>13</v>
      </c>
      <c r="AE1778">
        <v>12</v>
      </c>
      <c r="AF1778">
        <v>157</v>
      </c>
      <c r="AG1778">
        <v>80</v>
      </c>
      <c r="AH1778">
        <v>62</v>
      </c>
      <c r="AI1778">
        <v>423</v>
      </c>
    </row>
    <row r="1779" spans="1:35" x14ac:dyDescent="0.25">
      <c r="A1779" t="s">
        <v>273</v>
      </c>
      <c r="B1779" t="s">
        <v>748</v>
      </c>
      <c r="C1779" t="str">
        <f t="shared" si="129"/>
        <v>161105</v>
      </c>
      <c r="D1779" t="s">
        <v>754</v>
      </c>
      <c r="E1779">
        <v>17</v>
      </c>
      <c r="F1779">
        <v>481</v>
      </c>
      <c r="G1779">
        <v>370</v>
      </c>
      <c r="H1779">
        <v>200</v>
      </c>
      <c r="I1779">
        <v>170</v>
      </c>
      <c r="J1779">
        <v>0</v>
      </c>
      <c r="K1779">
        <v>1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170</v>
      </c>
      <c r="T1779">
        <v>0</v>
      </c>
      <c r="U1779">
        <v>0</v>
      </c>
      <c r="V1779">
        <v>170</v>
      </c>
      <c r="W1779">
        <v>0</v>
      </c>
      <c r="X1779">
        <v>0</v>
      </c>
      <c r="Y1779">
        <v>0</v>
      </c>
      <c r="Z1779">
        <v>0</v>
      </c>
      <c r="AA1779">
        <v>170</v>
      </c>
      <c r="AB1779">
        <v>9</v>
      </c>
      <c r="AC1779">
        <v>9</v>
      </c>
      <c r="AD1779">
        <v>6</v>
      </c>
      <c r="AE1779">
        <v>6</v>
      </c>
      <c r="AF1779">
        <v>112</v>
      </c>
      <c r="AG1779">
        <v>15</v>
      </c>
      <c r="AH1779">
        <v>13</v>
      </c>
      <c r="AI1779">
        <v>170</v>
      </c>
    </row>
    <row r="1780" spans="1:35" x14ac:dyDescent="0.25">
      <c r="A1780" t="s">
        <v>273</v>
      </c>
      <c r="B1780" t="s">
        <v>748</v>
      </c>
      <c r="C1780" t="str">
        <f t="shared" si="129"/>
        <v>161105</v>
      </c>
      <c r="D1780" t="s">
        <v>311</v>
      </c>
      <c r="E1780">
        <v>18</v>
      </c>
      <c r="F1780">
        <v>951</v>
      </c>
      <c r="G1780">
        <v>720</v>
      </c>
      <c r="H1780">
        <v>404</v>
      </c>
      <c r="I1780">
        <v>316</v>
      </c>
      <c r="J1780">
        <v>0</v>
      </c>
      <c r="K1780">
        <v>3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316</v>
      </c>
      <c r="T1780">
        <v>0</v>
      </c>
      <c r="U1780">
        <v>0</v>
      </c>
      <c r="V1780">
        <v>316</v>
      </c>
      <c r="W1780">
        <v>1</v>
      </c>
      <c r="X1780">
        <v>0</v>
      </c>
      <c r="Y1780">
        <v>1</v>
      </c>
      <c r="Z1780">
        <v>0</v>
      </c>
      <c r="AA1780">
        <v>315</v>
      </c>
      <c r="AB1780">
        <v>19</v>
      </c>
      <c r="AC1780">
        <v>55</v>
      </c>
      <c r="AD1780">
        <v>20</v>
      </c>
      <c r="AE1780">
        <v>6</v>
      </c>
      <c r="AF1780">
        <v>156</v>
      </c>
      <c r="AG1780">
        <v>28</v>
      </c>
      <c r="AH1780">
        <v>31</v>
      </c>
      <c r="AI1780">
        <v>315</v>
      </c>
    </row>
    <row r="1781" spans="1:35" x14ac:dyDescent="0.25">
      <c r="A1781" t="s">
        <v>273</v>
      </c>
      <c r="B1781" t="s">
        <v>748</v>
      </c>
      <c r="C1781" t="str">
        <f t="shared" si="129"/>
        <v>161105</v>
      </c>
      <c r="D1781" t="s">
        <v>755</v>
      </c>
      <c r="E1781">
        <v>19</v>
      </c>
      <c r="F1781">
        <v>563</v>
      </c>
      <c r="G1781">
        <v>430</v>
      </c>
      <c r="H1781">
        <v>240</v>
      </c>
      <c r="I1781">
        <v>190</v>
      </c>
      <c r="J1781">
        <v>0</v>
      </c>
      <c r="K1781">
        <v>1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190</v>
      </c>
      <c r="T1781">
        <v>0</v>
      </c>
      <c r="U1781">
        <v>0</v>
      </c>
      <c r="V1781">
        <v>190</v>
      </c>
      <c r="W1781">
        <v>8</v>
      </c>
      <c r="X1781">
        <v>1</v>
      </c>
      <c r="Y1781">
        <v>6</v>
      </c>
      <c r="Z1781">
        <v>0</v>
      </c>
      <c r="AA1781">
        <v>182</v>
      </c>
      <c r="AB1781">
        <v>11</v>
      </c>
      <c r="AC1781">
        <v>22</v>
      </c>
      <c r="AD1781">
        <v>1</v>
      </c>
      <c r="AE1781">
        <v>5</v>
      </c>
      <c r="AF1781">
        <v>115</v>
      </c>
      <c r="AG1781">
        <v>13</v>
      </c>
      <c r="AH1781">
        <v>15</v>
      </c>
      <c r="AI1781">
        <v>182</v>
      </c>
    </row>
    <row r="1782" spans="1:35" x14ac:dyDescent="0.25">
      <c r="A1782" t="s">
        <v>273</v>
      </c>
      <c r="B1782" t="s">
        <v>748</v>
      </c>
      <c r="C1782" t="str">
        <f t="shared" si="129"/>
        <v>161105</v>
      </c>
      <c r="D1782" t="s">
        <v>756</v>
      </c>
      <c r="E1782">
        <v>20</v>
      </c>
      <c r="F1782">
        <v>342</v>
      </c>
      <c r="G1782">
        <v>260</v>
      </c>
      <c r="H1782">
        <v>153</v>
      </c>
      <c r="I1782">
        <v>107</v>
      </c>
      <c r="J1782">
        <v>0</v>
      </c>
      <c r="K1782">
        <v>1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107</v>
      </c>
      <c r="T1782">
        <v>0</v>
      </c>
      <c r="U1782">
        <v>0</v>
      </c>
      <c r="V1782">
        <v>107</v>
      </c>
      <c r="W1782">
        <v>1</v>
      </c>
      <c r="X1782">
        <v>0</v>
      </c>
      <c r="Y1782">
        <v>1</v>
      </c>
      <c r="Z1782">
        <v>0</v>
      </c>
      <c r="AA1782">
        <v>106</v>
      </c>
      <c r="AB1782">
        <v>2</v>
      </c>
      <c r="AC1782">
        <v>16</v>
      </c>
      <c r="AD1782">
        <v>3</v>
      </c>
      <c r="AE1782">
        <v>4</v>
      </c>
      <c r="AF1782">
        <v>65</v>
      </c>
      <c r="AG1782">
        <v>8</v>
      </c>
      <c r="AH1782">
        <v>8</v>
      </c>
      <c r="AI1782">
        <v>106</v>
      </c>
    </row>
    <row r="1783" spans="1:35" x14ac:dyDescent="0.25">
      <c r="A1783" t="s">
        <v>273</v>
      </c>
      <c r="B1783" t="s">
        <v>748</v>
      </c>
      <c r="C1783" t="str">
        <f t="shared" si="129"/>
        <v>161105</v>
      </c>
      <c r="D1783" t="s">
        <v>757</v>
      </c>
      <c r="E1783">
        <v>21</v>
      </c>
      <c r="F1783">
        <v>800</v>
      </c>
      <c r="G1783">
        <v>600</v>
      </c>
      <c r="H1783">
        <v>353</v>
      </c>
      <c r="I1783">
        <v>247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247</v>
      </c>
      <c r="T1783">
        <v>0</v>
      </c>
      <c r="U1783">
        <v>0</v>
      </c>
      <c r="V1783">
        <v>247</v>
      </c>
      <c r="W1783">
        <v>3</v>
      </c>
      <c r="X1783">
        <v>3</v>
      </c>
      <c r="Y1783">
        <v>0</v>
      </c>
      <c r="Z1783">
        <v>0</v>
      </c>
      <c r="AA1783">
        <v>244</v>
      </c>
      <c r="AB1783">
        <v>17</v>
      </c>
      <c r="AC1783">
        <v>36</v>
      </c>
      <c r="AD1783">
        <v>11</v>
      </c>
      <c r="AE1783">
        <v>14</v>
      </c>
      <c r="AF1783">
        <v>91</v>
      </c>
      <c r="AG1783">
        <v>41</v>
      </c>
      <c r="AH1783">
        <v>34</v>
      </c>
      <c r="AI1783">
        <v>244</v>
      </c>
    </row>
    <row r="1784" spans="1:35" x14ac:dyDescent="0.25">
      <c r="A1784" t="s">
        <v>273</v>
      </c>
      <c r="B1784" t="s">
        <v>748</v>
      </c>
      <c r="C1784" t="str">
        <f t="shared" si="129"/>
        <v>161105</v>
      </c>
      <c r="D1784" t="s">
        <v>314</v>
      </c>
      <c r="E1784">
        <v>22</v>
      </c>
      <c r="F1784">
        <v>632</v>
      </c>
      <c r="G1784">
        <v>480</v>
      </c>
      <c r="H1784">
        <v>262</v>
      </c>
      <c r="I1784">
        <v>218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218</v>
      </c>
      <c r="T1784">
        <v>0</v>
      </c>
      <c r="U1784">
        <v>0</v>
      </c>
      <c r="V1784">
        <v>218</v>
      </c>
      <c r="W1784">
        <v>7</v>
      </c>
      <c r="X1784">
        <v>0</v>
      </c>
      <c r="Y1784">
        <v>7</v>
      </c>
      <c r="Z1784">
        <v>0</v>
      </c>
      <c r="AA1784">
        <v>211</v>
      </c>
      <c r="AB1784">
        <v>10</v>
      </c>
      <c r="AC1784">
        <v>39</v>
      </c>
      <c r="AD1784">
        <v>12</v>
      </c>
      <c r="AE1784">
        <v>6</v>
      </c>
      <c r="AF1784">
        <v>62</v>
      </c>
      <c r="AG1784">
        <v>47</v>
      </c>
      <c r="AH1784">
        <v>35</v>
      </c>
      <c r="AI1784">
        <v>211</v>
      </c>
    </row>
    <row r="1785" spans="1:35" x14ac:dyDescent="0.25">
      <c r="A1785" t="s">
        <v>273</v>
      </c>
      <c r="B1785" t="s">
        <v>748</v>
      </c>
      <c r="C1785" t="str">
        <f t="shared" si="129"/>
        <v>161105</v>
      </c>
      <c r="D1785" t="s">
        <v>312</v>
      </c>
      <c r="E1785">
        <v>23</v>
      </c>
      <c r="F1785">
        <v>718</v>
      </c>
      <c r="G1785">
        <v>550</v>
      </c>
      <c r="H1785">
        <v>316</v>
      </c>
      <c r="I1785">
        <v>234</v>
      </c>
      <c r="J1785">
        <v>0</v>
      </c>
      <c r="K1785">
        <v>1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234</v>
      </c>
      <c r="T1785">
        <v>0</v>
      </c>
      <c r="U1785">
        <v>0</v>
      </c>
      <c r="V1785">
        <v>234</v>
      </c>
      <c r="W1785">
        <v>6</v>
      </c>
      <c r="X1785">
        <v>1</v>
      </c>
      <c r="Y1785">
        <v>5</v>
      </c>
      <c r="Z1785">
        <v>0</v>
      </c>
      <c r="AA1785">
        <v>228</v>
      </c>
      <c r="AB1785">
        <v>16</v>
      </c>
      <c r="AC1785">
        <v>27</v>
      </c>
      <c r="AD1785">
        <v>10</v>
      </c>
      <c r="AE1785">
        <v>15</v>
      </c>
      <c r="AF1785">
        <v>100</v>
      </c>
      <c r="AG1785">
        <v>39</v>
      </c>
      <c r="AH1785">
        <v>21</v>
      </c>
      <c r="AI1785">
        <v>228</v>
      </c>
    </row>
    <row r="1786" spans="1:35" x14ac:dyDescent="0.25">
      <c r="A1786" t="s">
        <v>273</v>
      </c>
      <c r="B1786" t="s">
        <v>748</v>
      </c>
      <c r="C1786" t="str">
        <f t="shared" si="129"/>
        <v>161105</v>
      </c>
      <c r="D1786" t="s">
        <v>314</v>
      </c>
      <c r="E1786">
        <v>24</v>
      </c>
      <c r="F1786">
        <v>563</v>
      </c>
      <c r="G1786">
        <v>430</v>
      </c>
      <c r="H1786">
        <v>205</v>
      </c>
      <c r="I1786">
        <v>225</v>
      </c>
      <c r="J1786">
        <v>1</v>
      </c>
      <c r="K1786">
        <v>3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225</v>
      </c>
      <c r="T1786">
        <v>0</v>
      </c>
      <c r="U1786">
        <v>0</v>
      </c>
      <c r="V1786">
        <v>225</v>
      </c>
      <c r="W1786">
        <v>3</v>
      </c>
      <c r="X1786">
        <v>0</v>
      </c>
      <c r="Y1786">
        <v>3</v>
      </c>
      <c r="Z1786">
        <v>0</v>
      </c>
      <c r="AA1786">
        <v>222</v>
      </c>
      <c r="AB1786">
        <v>18</v>
      </c>
      <c r="AC1786">
        <v>36</v>
      </c>
      <c r="AD1786">
        <v>2</v>
      </c>
      <c r="AE1786">
        <v>4</v>
      </c>
      <c r="AF1786">
        <v>132</v>
      </c>
      <c r="AG1786">
        <v>14</v>
      </c>
      <c r="AH1786">
        <v>16</v>
      </c>
      <c r="AI1786">
        <v>222</v>
      </c>
    </row>
    <row r="1787" spans="1:35" x14ac:dyDescent="0.25">
      <c r="A1787" t="s">
        <v>273</v>
      </c>
      <c r="B1787" t="s">
        <v>748</v>
      </c>
      <c r="C1787" t="str">
        <f t="shared" si="129"/>
        <v>161105</v>
      </c>
      <c r="D1787" t="s">
        <v>328</v>
      </c>
      <c r="E1787">
        <v>25</v>
      </c>
      <c r="F1787">
        <v>816</v>
      </c>
      <c r="G1787">
        <v>620</v>
      </c>
      <c r="H1787">
        <v>350</v>
      </c>
      <c r="I1787">
        <v>270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270</v>
      </c>
      <c r="T1787">
        <v>0</v>
      </c>
      <c r="U1787">
        <v>0</v>
      </c>
      <c r="V1787">
        <v>270</v>
      </c>
      <c r="W1787">
        <v>2</v>
      </c>
      <c r="X1787">
        <v>0</v>
      </c>
      <c r="Y1787">
        <v>2</v>
      </c>
      <c r="Z1787">
        <v>0</v>
      </c>
      <c r="AA1787">
        <v>268</v>
      </c>
      <c r="AB1787">
        <v>21</v>
      </c>
      <c r="AC1787">
        <v>36</v>
      </c>
      <c r="AD1787">
        <v>12</v>
      </c>
      <c r="AE1787">
        <v>23</v>
      </c>
      <c r="AF1787">
        <v>97</v>
      </c>
      <c r="AG1787">
        <v>44</v>
      </c>
      <c r="AH1787">
        <v>35</v>
      </c>
      <c r="AI1787">
        <v>268</v>
      </c>
    </row>
    <row r="1788" spans="1:35" x14ac:dyDescent="0.25">
      <c r="A1788" t="s">
        <v>273</v>
      </c>
      <c r="B1788" t="s">
        <v>748</v>
      </c>
      <c r="C1788" t="str">
        <f t="shared" si="129"/>
        <v>161105</v>
      </c>
      <c r="D1788" t="s">
        <v>314</v>
      </c>
      <c r="E1788">
        <v>26</v>
      </c>
      <c r="F1788">
        <v>917</v>
      </c>
      <c r="G1788">
        <v>690</v>
      </c>
      <c r="H1788">
        <v>430</v>
      </c>
      <c r="I1788">
        <v>260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260</v>
      </c>
      <c r="T1788">
        <v>0</v>
      </c>
      <c r="U1788">
        <v>0</v>
      </c>
      <c r="V1788">
        <v>260</v>
      </c>
      <c r="W1788">
        <v>1</v>
      </c>
      <c r="X1788">
        <v>0</v>
      </c>
      <c r="Y1788">
        <v>1</v>
      </c>
      <c r="Z1788">
        <v>0</v>
      </c>
      <c r="AA1788">
        <v>259</v>
      </c>
      <c r="AB1788">
        <v>15</v>
      </c>
      <c r="AC1788">
        <v>44</v>
      </c>
      <c r="AD1788">
        <v>3</v>
      </c>
      <c r="AE1788">
        <v>5</v>
      </c>
      <c r="AF1788">
        <v>127</v>
      </c>
      <c r="AG1788">
        <v>34</v>
      </c>
      <c r="AH1788">
        <v>31</v>
      </c>
      <c r="AI1788">
        <v>259</v>
      </c>
    </row>
    <row r="1789" spans="1:35" x14ac:dyDescent="0.25">
      <c r="A1789" t="s">
        <v>273</v>
      </c>
      <c r="B1789" t="s">
        <v>748</v>
      </c>
      <c r="C1789" t="str">
        <f t="shared" si="129"/>
        <v>161105</v>
      </c>
      <c r="D1789" t="s">
        <v>312</v>
      </c>
      <c r="E1789">
        <v>27</v>
      </c>
      <c r="F1789">
        <v>372</v>
      </c>
      <c r="G1789">
        <v>280</v>
      </c>
      <c r="H1789">
        <v>138</v>
      </c>
      <c r="I1789">
        <v>142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142</v>
      </c>
      <c r="T1789">
        <v>0</v>
      </c>
      <c r="U1789">
        <v>0</v>
      </c>
      <c r="V1789">
        <v>142</v>
      </c>
      <c r="W1789">
        <v>3</v>
      </c>
      <c r="X1789">
        <v>1</v>
      </c>
      <c r="Y1789">
        <v>2</v>
      </c>
      <c r="Z1789">
        <v>0</v>
      </c>
      <c r="AA1789">
        <v>139</v>
      </c>
      <c r="AB1789">
        <v>7</v>
      </c>
      <c r="AC1789">
        <v>12</v>
      </c>
      <c r="AD1789">
        <v>2</v>
      </c>
      <c r="AE1789">
        <v>2</v>
      </c>
      <c r="AF1789">
        <v>94</v>
      </c>
      <c r="AG1789">
        <v>9</v>
      </c>
      <c r="AH1789">
        <v>13</v>
      </c>
      <c r="AI1789">
        <v>139</v>
      </c>
    </row>
    <row r="1790" spans="1:35" x14ac:dyDescent="0.25">
      <c r="A1790" t="s">
        <v>273</v>
      </c>
      <c r="B1790" t="s">
        <v>748</v>
      </c>
      <c r="C1790" t="str">
        <f t="shared" si="129"/>
        <v>161105</v>
      </c>
      <c r="D1790" t="s">
        <v>757</v>
      </c>
      <c r="E1790">
        <v>28</v>
      </c>
      <c r="F1790">
        <v>1208</v>
      </c>
      <c r="G1790">
        <v>910</v>
      </c>
      <c r="H1790">
        <v>569</v>
      </c>
      <c r="I1790">
        <v>341</v>
      </c>
      <c r="J1790">
        <v>0</v>
      </c>
      <c r="K1790">
        <v>2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341</v>
      </c>
      <c r="T1790">
        <v>0</v>
      </c>
      <c r="U1790">
        <v>0</v>
      </c>
      <c r="V1790">
        <v>341</v>
      </c>
      <c r="W1790">
        <v>3</v>
      </c>
      <c r="X1790">
        <v>1</v>
      </c>
      <c r="Y1790">
        <v>2</v>
      </c>
      <c r="Z1790">
        <v>0</v>
      </c>
      <c r="AA1790">
        <v>338</v>
      </c>
      <c r="AB1790">
        <v>22</v>
      </c>
      <c r="AC1790">
        <v>50</v>
      </c>
      <c r="AD1790">
        <v>3</v>
      </c>
      <c r="AE1790">
        <v>8</v>
      </c>
      <c r="AF1790">
        <v>157</v>
      </c>
      <c r="AG1790">
        <v>46</v>
      </c>
      <c r="AH1790">
        <v>52</v>
      </c>
      <c r="AI1790">
        <v>338</v>
      </c>
    </row>
    <row r="1791" spans="1:35" x14ac:dyDescent="0.25">
      <c r="A1791" t="s">
        <v>273</v>
      </c>
      <c r="B1791" t="s">
        <v>748</v>
      </c>
      <c r="C1791" t="str">
        <f t="shared" si="129"/>
        <v>161105</v>
      </c>
      <c r="D1791" t="s">
        <v>758</v>
      </c>
      <c r="E1791">
        <v>29</v>
      </c>
      <c r="F1791">
        <v>50</v>
      </c>
      <c r="G1791">
        <v>50</v>
      </c>
      <c r="H1791">
        <v>29</v>
      </c>
      <c r="I1791">
        <v>21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21</v>
      </c>
      <c r="T1791">
        <v>0</v>
      </c>
      <c r="U1791">
        <v>0</v>
      </c>
      <c r="V1791">
        <v>21</v>
      </c>
      <c r="W1791">
        <v>0</v>
      </c>
      <c r="X1791">
        <v>0</v>
      </c>
      <c r="Y1791">
        <v>0</v>
      </c>
      <c r="Z1791">
        <v>0</v>
      </c>
      <c r="AA1791">
        <v>21</v>
      </c>
      <c r="AB1791">
        <v>4</v>
      </c>
      <c r="AC1791">
        <v>1</v>
      </c>
      <c r="AD1791">
        <v>0</v>
      </c>
      <c r="AE1791">
        <v>2</v>
      </c>
      <c r="AF1791">
        <v>14</v>
      </c>
      <c r="AG1791">
        <v>0</v>
      </c>
      <c r="AH1791">
        <v>0</v>
      </c>
      <c r="AI1791">
        <v>21</v>
      </c>
    </row>
    <row r="1792" spans="1:35" x14ac:dyDescent="0.25">
      <c r="A1792" t="s">
        <v>273</v>
      </c>
      <c r="B1792" t="s">
        <v>748</v>
      </c>
      <c r="C1792" t="str">
        <f t="shared" si="129"/>
        <v>161105</v>
      </c>
      <c r="D1792" t="s">
        <v>759</v>
      </c>
      <c r="E1792">
        <v>30</v>
      </c>
      <c r="F1792">
        <v>106</v>
      </c>
      <c r="G1792">
        <v>109</v>
      </c>
      <c r="H1792">
        <v>66</v>
      </c>
      <c r="I1792">
        <v>43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43</v>
      </c>
      <c r="T1792">
        <v>0</v>
      </c>
      <c r="U1792">
        <v>0</v>
      </c>
      <c r="V1792">
        <v>43</v>
      </c>
      <c r="W1792">
        <v>7</v>
      </c>
      <c r="X1792">
        <v>0</v>
      </c>
      <c r="Y1792">
        <v>2</v>
      </c>
      <c r="Z1792">
        <v>0</v>
      </c>
      <c r="AA1792">
        <v>36</v>
      </c>
      <c r="AB1792">
        <v>2</v>
      </c>
      <c r="AC1792">
        <v>2</v>
      </c>
      <c r="AD1792">
        <v>2</v>
      </c>
      <c r="AE1792">
        <v>2</v>
      </c>
      <c r="AF1792">
        <v>23</v>
      </c>
      <c r="AG1792">
        <v>5</v>
      </c>
      <c r="AH1792">
        <v>0</v>
      </c>
      <c r="AI1792">
        <v>36</v>
      </c>
    </row>
    <row r="1793" spans="1:35" x14ac:dyDescent="0.25">
      <c r="A1793" t="s">
        <v>273</v>
      </c>
      <c r="B1793" t="s">
        <v>748</v>
      </c>
      <c r="C1793" t="str">
        <f t="shared" si="129"/>
        <v>161105</v>
      </c>
      <c r="D1793" t="s">
        <v>760</v>
      </c>
      <c r="E1793">
        <v>31</v>
      </c>
      <c r="F1793">
        <v>104</v>
      </c>
      <c r="G1793">
        <v>70</v>
      </c>
      <c r="H1793">
        <v>48</v>
      </c>
      <c r="I1793">
        <v>22</v>
      </c>
      <c r="J1793">
        <v>0</v>
      </c>
      <c r="K1793">
        <v>2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22</v>
      </c>
      <c r="T1793">
        <v>0</v>
      </c>
      <c r="U1793">
        <v>0</v>
      </c>
      <c r="V1793">
        <v>22</v>
      </c>
      <c r="W1793">
        <v>0</v>
      </c>
      <c r="X1793">
        <v>0</v>
      </c>
      <c r="Y1793">
        <v>0</v>
      </c>
      <c r="Z1793">
        <v>0</v>
      </c>
      <c r="AA1793">
        <v>22</v>
      </c>
      <c r="AB1793">
        <v>1</v>
      </c>
      <c r="AC1793">
        <v>4</v>
      </c>
      <c r="AD1793">
        <v>2</v>
      </c>
      <c r="AE1793">
        <v>0</v>
      </c>
      <c r="AF1793">
        <v>7</v>
      </c>
      <c r="AG1793">
        <v>6</v>
      </c>
      <c r="AH1793">
        <v>2</v>
      </c>
      <c r="AI1793">
        <v>22</v>
      </c>
    </row>
    <row r="1794" spans="1:35" x14ac:dyDescent="0.25">
      <c r="A1794" t="s">
        <v>273</v>
      </c>
      <c r="B1794" t="s">
        <v>748</v>
      </c>
      <c r="C1794" t="str">
        <f t="shared" si="129"/>
        <v>161105</v>
      </c>
      <c r="D1794" t="s">
        <v>761</v>
      </c>
      <c r="E1794">
        <v>32</v>
      </c>
      <c r="F1794">
        <v>952</v>
      </c>
      <c r="G1794">
        <v>970</v>
      </c>
      <c r="H1794">
        <v>628</v>
      </c>
      <c r="I1794">
        <v>342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342</v>
      </c>
      <c r="T1794">
        <v>0</v>
      </c>
      <c r="U1794">
        <v>0</v>
      </c>
      <c r="V1794">
        <v>342</v>
      </c>
      <c r="W1794">
        <v>17</v>
      </c>
      <c r="X1794">
        <v>0</v>
      </c>
      <c r="Y1794">
        <v>10</v>
      </c>
      <c r="Z1794">
        <v>0</v>
      </c>
      <c r="AA1794">
        <v>325</v>
      </c>
      <c r="AB1794">
        <v>26</v>
      </c>
      <c r="AC1794">
        <v>38</v>
      </c>
      <c r="AD1794">
        <v>24</v>
      </c>
      <c r="AE1794">
        <v>19</v>
      </c>
      <c r="AF1794">
        <v>10</v>
      </c>
      <c r="AG1794">
        <v>97</v>
      </c>
      <c r="AH1794">
        <v>111</v>
      </c>
      <c r="AI1794">
        <v>325</v>
      </c>
    </row>
    <row r="1795" spans="1:35" x14ac:dyDescent="0.25">
      <c r="A1795" t="s">
        <v>273</v>
      </c>
      <c r="B1795" t="s">
        <v>748</v>
      </c>
      <c r="C1795" t="str">
        <f t="shared" si="129"/>
        <v>161105</v>
      </c>
      <c r="D1795" t="s">
        <v>762</v>
      </c>
      <c r="E1795">
        <v>33</v>
      </c>
      <c r="F1795">
        <v>563</v>
      </c>
      <c r="G1795">
        <v>570</v>
      </c>
      <c r="H1795">
        <v>382</v>
      </c>
      <c r="I1795">
        <v>188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188</v>
      </c>
      <c r="T1795">
        <v>0</v>
      </c>
      <c r="U1795">
        <v>0</v>
      </c>
      <c r="V1795">
        <v>188</v>
      </c>
      <c r="W1795">
        <v>9</v>
      </c>
      <c r="X1795">
        <v>2</v>
      </c>
      <c r="Y1795">
        <v>7</v>
      </c>
      <c r="Z1795">
        <v>0</v>
      </c>
      <c r="AA1795">
        <v>179</v>
      </c>
      <c r="AB1795">
        <v>20</v>
      </c>
      <c r="AC1795">
        <v>10</v>
      </c>
      <c r="AD1795">
        <v>12</v>
      </c>
      <c r="AE1795">
        <v>13</v>
      </c>
      <c r="AF1795">
        <v>7</v>
      </c>
      <c r="AG1795">
        <v>80</v>
      </c>
      <c r="AH1795">
        <v>37</v>
      </c>
      <c r="AI1795">
        <v>179</v>
      </c>
    </row>
    <row r="1796" spans="1:35" x14ac:dyDescent="0.25">
      <c r="A1796" t="s">
        <v>273</v>
      </c>
      <c r="B1796" t="s">
        <v>763</v>
      </c>
      <c r="C1796" t="str">
        <f t="shared" ref="C1796:C1802" si="130">"161106"</f>
        <v>161106</v>
      </c>
      <c r="D1796" t="s">
        <v>764</v>
      </c>
      <c r="E1796">
        <v>1</v>
      </c>
      <c r="F1796">
        <v>1388</v>
      </c>
      <c r="G1796">
        <v>1051</v>
      </c>
      <c r="H1796">
        <v>415</v>
      </c>
      <c r="I1796">
        <v>636</v>
      </c>
      <c r="J1796">
        <v>0</v>
      </c>
      <c r="K1796">
        <v>2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635</v>
      </c>
      <c r="T1796">
        <v>0</v>
      </c>
      <c r="U1796">
        <v>0</v>
      </c>
      <c r="V1796">
        <v>635</v>
      </c>
      <c r="W1796">
        <v>16</v>
      </c>
      <c r="X1796">
        <v>8</v>
      </c>
      <c r="Y1796">
        <v>8</v>
      </c>
      <c r="Z1796">
        <v>0</v>
      </c>
      <c r="AA1796">
        <v>619</v>
      </c>
      <c r="AB1796">
        <v>53</v>
      </c>
      <c r="AC1796">
        <v>106</v>
      </c>
      <c r="AD1796">
        <v>37</v>
      </c>
      <c r="AE1796">
        <v>13</v>
      </c>
      <c r="AF1796">
        <v>241</v>
      </c>
      <c r="AG1796">
        <v>84</v>
      </c>
      <c r="AH1796">
        <v>85</v>
      </c>
      <c r="AI1796">
        <v>619</v>
      </c>
    </row>
    <row r="1797" spans="1:35" x14ac:dyDescent="0.25">
      <c r="A1797" t="s">
        <v>273</v>
      </c>
      <c r="B1797" t="s">
        <v>763</v>
      </c>
      <c r="C1797" t="str">
        <f t="shared" si="130"/>
        <v>161106</v>
      </c>
      <c r="D1797" t="s">
        <v>316</v>
      </c>
      <c r="E1797">
        <v>2</v>
      </c>
      <c r="F1797">
        <v>395</v>
      </c>
      <c r="G1797">
        <v>300</v>
      </c>
      <c r="H1797">
        <v>182</v>
      </c>
      <c r="I1797">
        <v>118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118</v>
      </c>
      <c r="T1797">
        <v>0</v>
      </c>
      <c r="U1797">
        <v>0</v>
      </c>
      <c r="V1797">
        <v>118</v>
      </c>
      <c r="W1797">
        <v>1</v>
      </c>
      <c r="X1797">
        <v>0</v>
      </c>
      <c r="Y1797">
        <v>1</v>
      </c>
      <c r="Z1797">
        <v>0</v>
      </c>
      <c r="AA1797">
        <v>117</v>
      </c>
      <c r="AB1797">
        <v>9</v>
      </c>
      <c r="AC1797">
        <v>21</v>
      </c>
      <c r="AD1797">
        <v>8</v>
      </c>
      <c r="AE1797">
        <v>7</v>
      </c>
      <c r="AF1797">
        <v>30</v>
      </c>
      <c r="AG1797">
        <v>17</v>
      </c>
      <c r="AH1797">
        <v>25</v>
      </c>
      <c r="AI1797">
        <v>117</v>
      </c>
    </row>
    <row r="1798" spans="1:35" x14ac:dyDescent="0.25">
      <c r="A1798" t="s">
        <v>273</v>
      </c>
      <c r="B1798" t="s">
        <v>763</v>
      </c>
      <c r="C1798" t="str">
        <f t="shared" si="130"/>
        <v>161106</v>
      </c>
      <c r="D1798" t="s">
        <v>316</v>
      </c>
      <c r="E1798">
        <v>3</v>
      </c>
      <c r="F1798">
        <v>861</v>
      </c>
      <c r="G1798">
        <v>660</v>
      </c>
      <c r="H1798">
        <v>318</v>
      </c>
      <c r="I1798">
        <v>342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342</v>
      </c>
      <c r="T1798">
        <v>0</v>
      </c>
      <c r="U1798">
        <v>0</v>
      </c>
      <c r="V1798">
        <v>342</v>
      </c>
      <c r="W1798">
        <v>5</v>
      </c>
      <c r="X1798">
        <v>0</v>
      </c>
      <c r="Y1798">
        <v>5</v>
      </c>
      <c r="Z1798">
        <v>0</v>
      </c>
      <c r="AA1798">
        <v>337</v>
      </c>
      <c r="AB1798">
        <v>11</v>
      </c>
      <c r="AC1798">
        <v>49</v>
      </c>
      <c r="AD1798">
        <v>4</v>
      </c>
      <c r="AE1798">
        <v>8</v>
      </c>
      <c r="AF1798">
        <v>189</v>
      </c>
      <c r="AG1798">
        <v>28</v>
      </c>
      <c r="AH1798">
        <v>48</v>
      </c>
      <c r="AI1798">
        <v>337</v>
      </c>
    </row>
    <row r="1799" spans="1:35" x14ac:dyDescent="0.25">
      <c r="A1799" t="s">
        <v>273</v>
      </c>
      <c r="B1799" t="s">
        <v>763</v>
      </c>
      <c r="C1799" t="str">
        <f t="shared" si="130"/>
        <v>161106</v>
      </c>
      <c r="D1799" t="s">
        <v>765</v>
      </c>
      <c r="E1799">
        <v>4</v>
      </c>
      <c r="F1799">
        <v>748</v>
      </c>
      <c r="G1799">
        <v>569</v>
      </c>
      <c r="H1799">
        <v>347</v>
      </c>
      <c r="I1799">
        <v>222</v>
      </c>
      <c r="J1799">
        <v>0</v>
      </c>
      <c r="K1799">
        <v>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222</v>
      </c>
      <c r="T1799">
        <v>0</v>
      </c>
      <c r="U1799">
        <v>0</v>
      </c>
      <c r="V1799">
        <v>222</v>
      </c>
      <c r="W1799">
        <v>8</v>
      </c>
      <c r="X1799">
        <v>2</v>
      </c>
      <c r="Y1799">
        <v>6</v>
      </c>
      <c r="Z1799">
        <v>0</v>
      </c>
      <c r="AA1799">
        <v>214</v>
      </c>
      <c r="AB1799">
        <v>6</v>
      </c>
      <c r="AC1799">
        <v>25</v>
      </c>
      <c r="AD1799">
        <v>3</v>
      </c>
      <c r="AE1799">
        <v>11</v>
      </c>
      <c r="AF1799">
        <v>120</v>
      </c>
      <c r="AG1799">
        <v>27</v>
      </c>
      <c r="AH1799">
        <v>22</v>
      </c>
      <c r="AI1799">
        <v>214</v>
      </c>
    </row>
    <row r="1800" spans="1:35" x14ac:dyDescent="0.25">
      <c r="A1800" t="s">
        <v>273</v>
      </c>
      <c r="B1800" t="s">
        <v>763</v>
      </c>
      <c r="C1800" t="str">
        <f t="shared" si="130"/>
        <v>161106</v>
      </c>
      <c r="D1800" t="s">
        <v>312</v>
      </c>
      <c r="E1800">
        <v>5</v>
      </c>
      <c r="F1800">
        <v>736</v>
      </c>
      <c r="G1800">
        <v>560</v>
      </c>
      <c r="H1800">
        <v>312</v>
      </c>
      <c r="I1800">
        <v>248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248</v>
      </c>
      <c r="T1800">
        <v>0</v>
      </c>
      <c r="U1800">
        <v>0</v>
      </c>
      <c r="V1800">
        <v>248</v>
      </c>
      <c r="W1800">
        <v>3</v>
      </c>
      <c r="X1800">
        <v>1</v>
      </c>
      <c r="Y1800">
        <v>2</v>
      </c>
      <c r="Z1800">
        <v>0</v>
      </c>
      <c r="AA1800">
        <v>245</v>
      </c>
      <c r="AB1800">
        <v>6</v>
      </c>
      <c r="AC1800">
        <v>26</v>
      </c>
      <c r="AD1800">
        <v>7</v>
      </c>
      <c r="AE1800">
        <v>2</v>
      </c>
      <c r="AF1800">
        <v>153</v>
      </c>
      <c r="AG1800">
        <v>19</v>
      </c>
      <c r="AH1800">
        <v>32</v>
      </c>
      <c r="AI1800">
        <v>245</v>
      </c>
    </row>
    <row r="1801" spans="1:35" x14ac:dyDescent="0.25">
      <c r="A1801" t="s">
        <v>273</v>
      </c>
      <c r="B1801" t="s">
        <v>763</v>
      </c>
      <c r="C1801" t="str">
        <f t="shared" si="130"/>
        <v>161106</v>
      </c>
      <c r="D1801" t="s">
        <v>765</v>
      </c>
      <c r="E1801">
        <v>6</v>
      </c>
      <c r="F1801">
        <v>492</v>
      </c>
      <c r="G1801">
        <v>380</v>
      </c>
      <c r="H1801">
        <v>185</v>
      </c>
      <c r="I1801">
        <v>195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195</v>
      </c>
      <c r="T1801">
        <v>0</v>
      </c>
      <c r="U1801">
        <v>0</v>
      </c>
      <c r="V1801">
        <v>195</v>
      </c>
      <c r="W1801">
        <v>19</v>
      </c>
      <c r="X1801">
        <v>2</v>
      </c>
      <c r="Y1801">
        <v>8</v>
      </c>
      <c r="Z1801">
        <v>0</v>
      </c>
      <c r="AA1801">
        <v>176</v>
      </c>
      <c r="AB1801">
        <v>6</v>
      </c>
      <c r="AC1801">
        <v>25</v>
      </c>
      <c r="AD1801">
        <v>4</v>
      </c>
      <c r="AE1801">
        <v>5</v>
      </c>
      <c r="AF1801">
        <v>101</v>
      </c>
      <c r="AG1801">
        <v>16</v>
      </c>
      <c r="AH1801">
        <v>19</v>
      </c>
      <c r="AI1801">
        <v>176</v>
      </c>
    </row>
    <row r="1802" spans="1:35" x14ac:dyDescent="0.25">
      <c r="A1802" t="s">
        <v>273</v>
      </c>
      <c r="B1802" t="s">
        <v>763</v>
      </c>
      <c r="C1802" t="str">
        <f t="shared" si="130"/>
        <v>161106</v>
      </c>
      <c r="D1802" t="s">
        <v>766</v>
      </c>
      <c r="E1802">
        <v>7</v>
      </c>
      <c r="F1802">
        <v>483</v>
      </c>
      <c r="G1802">
        <v>370</v>
      </c>
      <c r="H1802">
        <v>174</v>
      </c>
      <c r="I1802">
        <v>196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196</v>
      </c>
      <c r="T1802">
        <v>0</v>
      </c>
      <c r="U1802">
        <v>0</v>
      </c>
      <c r="V1802">
        <v>196</v>
      </c>
      <c r="W1802">
        <v>2</v>
      </c>
      <c r="X1802">
        <v>0</v>
      </c>
      <c r="Y1802">
        <v>1</v>
      </c>
      <c r="Z1802">
        <v>0</v>
      </c>
      <c r="AA1802">
        <v>194</v>
      </c>
      <c r="AB1802">
        <v>10</v>
      </c>
      <c r="AC1802">
        <v>26</v>
      </c>
      <c r="AD1802">
        <v>5</v>
      </c>
      <c r="AE1802">
        <v>5</v>
      </c>
      <c r="AF1802">
        <v>88</v>
      </c>
      <c r="AG1802">
        <v>38</v>
      </c>
      <c r="AH1802">
        <v>22</v>
      </c>
      <c r="AI1802">
        <v>194</v>
      </c>
    </row>
    <row r="1803" spans="1:35" x14ac:dyDescent="0.25">
      <c r="A1803" t="s">
        <v>273</v>
      </c>
      <c r="B1803" t="s">
        <v>767</v>
      </c>
      <c r="C1803" t="str">
        <f t="shared" ref="C1803:C1808" si="131">"161107"</f>
        <v>161107</v>
      </c>
      <c r="D1803" t="s">
        <v>768</v>
      </c>
      <c r="E1803">
        <v>1</v>
      </c>
      <c r="F1803">
        <v>1840</v>
      </c>
      <c r="G1803">
        <v>1410</v>
      </c>
      <c r="H1803">
        <v>831</v>
      </c>
      <c r="I1803">
        <v>579</v>
      </c>
      <c r="J1803">
        <v>1</v>
      </c>
      <c r="K1803">
        <v>2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579</v>
      </c>
      <c r="T1803">
        <v>0</v>
      </c>
      <c r="U1803">
        <v>0</v>
      </c>
      <c r="V1803">
        <v>579</v>
      </c>
      <c r="W1803">
        <v>18</v>
      </c>
      <c r="X1803">
        <v>1</v>
      </c>
      <c r="Y1803">
        <v>17</v>
      </c>
      <c r="Z1803">
        <v>0</v>
      </c>
      <c r="AA1803">
        <v>561</v>
      </c>
      <c r="AB1803">
        <v>47</v>
      </c>
      <c r="AC1803">
        <v>132</v>
      </c>
      <c r="AD1803">
        <v>35</v>
      </c>
      <c r="AE1803">
        <v>20</v>
      </c>
      <c r="AF1803">
        <v>108</v>
      </c>
      <c r="AG1803">
        <v>97</v>
      </c>
      <c r="AH1803">
        <v>122</v>
      </c>
      <c r="AI1803">
        <v>561</v>
      </c>
    </row>
    <row r="1804" spans="1:35" x14ac:dyDescent="0.25">
      <c r="A1804" t="s">
        <v>273</v>
      </c>
      <c r="B1804" t="s">
        <v>767</v>
      </c>
      <c r="C1804" t="str">
        <f t="shared" si="131"/>
        <v>161107</v>
      </c>
      <c r="D1804" t="s">
        <v>769</v>
      </c>
      <c r="E1804">
        <v>2</v>
      </c>
      <c r="F1804">
        <v>1891</v>
      </c>
      <c r="G1804">
        <v>1440</v>
      </c>
      <c r="H1804">
        <v>706</v>
      </c>
      <c r="I1804">
        <v>734</v>
      </c>
      <c r="J1804">
        <v>0</v>
      </c>
      <c r="K1804">
        <v>1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734</v>
      </c>
      <c r="T1804">
        <v>0</v>
      </c>
      <c r="U1804">
        <v>0</v>
      </c>
      <c r="V1804">
        <v>734</v>
      </c>
      <c r="W1804">
        <v>10</v>
      </c>
      <c r="X1804">
        <v>1</v>
      </c>
      <c r="Y1804">
        <v>9</v>
      </c>
      <c r="Z1804">
        <v>0</v>
      </c>
      <c r="AA1804">
        <v>724</v>
      </c>
      <c r="AB1804">
        <v>48</v>
      </c>
      <c r="AC1804">
        <v>172</v>
      </c>
      <c r="AD1804">
        <v>33</v>
      </c>
      <c r="AE1804">
        <v>24</v>
      </c>
      <c r="AF1804">
        <v>198</v>
      </c>
      <c r="AG1804">
        <v>122</v>
      </c>
      <c r="AH1804">
        <v>127</v>
      </c>
      <c r="AI1804">
        <v>724</v>
      </c>
    </row>
    <row r="1805" spans="1:35" x14ac:dyDescent="0.25">
      <c r="A1805" t="s">
        <v>273</v>
      </c>
      <c r="B1805" t="s">
        <v>767</v>
      </c>
      <c r="C1805" t="str">
        <f t="shared" si="131"/>
        <v>161107</v>
      </c>
      <c r="D1805" t="s">
        <v>770</v>
      </c>
      <c r="E1805">
        <v>3</v>
      </c>
      <c r="F1805">
        <v>1312</v>
      </c>
      <c r="G1805">
        <v>1000</v>
      </c>
      <c r="H1805">
        <v>386</v>
      </c>
      <c r="I1805">
        <v>614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614</v>
      </c>
      <c r="T1805">
        <v>0</v>
      </c>
      <c r="U1805">
        <v>0</v>
      </c>
      <c r="V1805">
        <v>614</v>
      </c>
      <c r="W1805">
        <v>8</v>
      </c>
      <c r="X1805">
        <v>4</v>
      </c>
      <c r="Y1805">
        <v>4</v>
      </c>
      <c r="Z1805">
        <v>0</v>
      </c>
      <c r="AA1805">
        <v>606</v>
      </c>
      <c r="AB1805">
        <v>53</v>
      </c>
      <c r="AC1805">
        <v>148</v>
      </c>
      <c r="AD1805">
        <v>25</v>
      </c>
      <c r="AE1805">
        <v>17</v>
      </c>
      <c r="AF1805">
        <v>130</v>
      </c>
      <c r="AG1805">
        <v>133</v>
      </c>
      <c r="AH1805">
        <v>100</v>
      </c>
      <c r="AI1805">
        <v>606</v>
      </c>
    </row>
    <row r="1806" spans="1:35" x14ac:dyDescent="0.25">
      <c r="A1806" t="s">
        <v>273</v>
      </c>
      <c r="B1806" t="s">
        <v>767</v>
      </c>
      <c r="C1806" t="str">
        <f t="shared" si="131"/>
        <v>161107</v>
      </c>
      <c r="D1806" t="s">
        <v>771</v>
      </c>
      <c r="E1806">
        <v>4</v>
      </c>
      <c r="F1806">
        <v>1142</v>
      </c>
      <c r="G1806">
        <v>880</v>
      </c>
      <c r="H1806">
        <v>504</v>
      </c>
      <c r="I1806">
        <v>376</v>
      </c>
      <c r="J1806">
        <v>1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376</v>
      </c>
      <c r="T1806">
        <v>0</v>
      </c>
      <c r="U1806">
        <v>0</v>
      </c>
      <c r="V1806">
        <v>376</v>
      </c>
      <c r="W1806">
        <v>11</v>
      </c>
      <c r="X1806">
        <v>2</v>
      </c>
      <c r="Y1806">
        <v>8</v>
      </c>
      <c r="Z1806">
        <v>0</v>
      </c>
      <c r="AA1806">
        <v>365</v>
      </c>
      <c r="AB1806">
        <v>25</v>
      </c>
      <c r="AC1806">
        <v>101</v>
      </c>
      <c r="AD1806">
        <v>25</v>
      </c>
      <c r="AE1806">
        <v>11</v>
      </c>
      <c r="AF1806">
        <v>66</v>
      </c>
      <c r="AG1806">
        <v>51</v>
      </c>
      <c r="AH1806">
        <v>86</v>
      </c>
      <c r="AI1806">
        <v>365</v>
      </c>
    </row>
    <row r="1807" spans="1:35" x14ac:dyDescent="0.25">
      <c r="A1807" t="s">
        <v>273</v>
      </c>
      <c r="B1807" t="s">
        <v>767</v>
      </c>
      <c r="C1807" t="str">
        <f t="shared" si="131"/>
        <v>161107</v>
      </c>
      <c r="D1807" t="s">
        <v>772</v>
      </c>
      <c r="E1807">
        <v>5</v>
      </c>
      <c r="F1807">
        <v>1974</v>
      </c>
      <c r="G1807">
        <v>1490</v>
      </c>
      <c r="H1807">
        <v>818</v>
      </c>
      <c r="I1807">
        <v>672</v>
      </c>
      <c r="J1807">
        <v>0</v>
      </c>
      <c r="K1807">
        <v>5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672</v>
      </c>
      <c r="T1807">
        <v>0</v>
      </c>
      <c r="U1807">
        <v>0</v>
      </c>
      <c r="V1807">
        <v>672</v>
      </c>
      <c r="W1807">
        <v>18</v>
      </c>
      <c r="X1807">
        <v>1</v>
      </c>
      <c r="Y1807">
        <v>13</v>
      </c>
      <c r="Z1807">
        <v>0</v>
      </c>
      <c r="AA1807">
        <v>654</v>
      </c>
      <c r="AB1807">
        <v>24</v>
      </c>
      <c r="AC1807">
        <v>192</v>
      </c>
      <c r="AD1807">
        <v>13</v>
      </c>
      <c r="AE1807">
        <v>11</v>
      </c>
      <c r="AF1807">
        <v>266</v>
      </c>
      <c r="AG1807">
        <v>55</v>
      </c>
      <c r="AH1807">
        <v>93</v>
      </c>
      <c r="AI1807">
        <v>654</v>
      </c>
    </row>
    <row r="1808" spans="1:35" x14ac:dyDescent="0.25">
      <c r="A1808" t="s">
        <v>273</v>
      </c>
      <c r="B1808" t="s">
        <v>767</v>
      </c>
      <c r="C1808" t="str">
        <f t="shared" si="131"/>
        <v>161107</v>
      </c>
      <c r="D1808" t="s">
        <v>773</v>
      </c>
      <c r="E1808">
        <v>6</v>
      </c>
      <c r="F1808">
        <v>1580</v>
      </c>
      <c r="G1808">
        <v>1189</v>
      </c>
      <c r="H1808">
        <v>621</v>
      </c>
      <c r="I1808">
        <v>568</v>
      </c>
      <c r="J1808">
        <v>0</v>
      </c>
      <c r="K1808">
        <v>2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568</v>
      </c>
      <c r="T1808">
        <v>0</v>
      </c>
      <c r="U1808">
        <v>0</v>
      </c>
      <c r="V1808">
        <v>568</v>
      </c>
      <c r="W1808">
        <v>21</v>
      </c>
      <c r="X1808">
        <v>6</v>
      </c>
      <c r="Y1808">
        <v>15</v>
      </c>
      <c r="Z1808">
        <v>0</v>
      </c>
      <c r="AA1808">
        <v>547</v>
      </c>
      <c r="AB1808">
        <v>32</v>
      </c>
      <c r="AC1808">
        <v>161</v>
      </c>
      <c r="AD1808">
        <v>17</v>
      </c>
      <c r="AE1808">
        <v>12</v>
      </c>
      <c r="AF1808">
        <v>204</v>
      </c>
      <c r="AG1808">
        <v>51</v>
      </c>
      <c r="AH1808">
        <v>70</v>
      </c>
      <c r="AI1808">
        <v>547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zestawienie_Sejm_Okręg21 - Kopi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Tomek</dc:creator>
  <cp:lastModifiedBy>Tomek</cp:lastModifiedBy>
  <dcterms:created xsi:type="dcterms:W3CDTF">2015-10-26T08:34:42Z</dcterms:created>
  <dcterms:modified xsi:type="dcterms:W3CDTF">2015-10-26T08:57:16Z</dcterms:modified>
</cp:coreProperties>
</file>